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ctrlProps/ctrlProp2.xml" ContentType="application/vnd.ms-excel.controlproperties+xml"/>
  <Override PartName="/xl/drawings/drawing6.xml" ContentType="application/vnd.openxmlformats-officedocument.drawing+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drawings/drawing8.xml" ContentType="application/vnd.openxmlformats-officedocument.drawing+xml"/>
  <Override PartName="/xl/ctrlProps/ctrlProp5.xml" ContentType="application/vnd.ms-excel.controlproperties+xml"/>
  <Override PartName="/xl/drawings/drawing9.xml" ContentType="application/vnd.openxmlformats-officedocument.drawing+xml"/>
  <Override PartName="/xl/ctrlProps/ctrlProp6.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3F3F02C4-64F1-4652-98F5-F8D49390A0AC}" xr6:coauthVersionLast="47" xr6:coauthVersionMax="47" xr10:uidLastSave="{00000000-0000-0000-0000-000000000000}"/>
  <bookViews>
    <workbookView xWindow="-110" yWindow="-110" windowWidth="19420" windowHeight="10420" tabRatio="945" xr2:uid="{00000000-000D-0000-FFFF-FFFF00000000}"/>
  </bookViews>
  <sheets>
    <sheet name="Deckblatt" sheetId="2" r:id="rId1"/>
    <sheet name="Impressum" sheetId="35" r:id="rId2"/>
    <sheet name="Inhaltsverzeichnis" sheetId="16" r:id="rId3"/>
    <sheet name="Tab 1" sheetId="18" r:id="rId4"/>
    <sheet name="Tab 2" sheetId="28" r:id="rId5"/>
    <sheet name="Tab 3" sheetId="26" r:id="rId6"/>
    <sheet name="Tab 4" sheetId="27" r:id="rId7"/>
    <sheet name="Tab 5" sheetId="22" r:id="rId8"/>
    <sheet name="Tab 6" sheetId="24" r:id="rId9"/>
    <sheet name="Hinweis_Arbeitslosengeld" sheetId="36" r:id="rId10"/>
    <sheet name="Hinweis_Beweg_Arbeitslosengeld" sheetId="37" r:id="rId11"/>
    <sheet name="Hinweis_Dauern_Arbeitslosengeld" sheetId="38" r:id="rId12"/>
    <sheet name="Statistik-Infoseite" sheetId="39" r:id="rId13"/>
    <sheet name="Rohdaten_tab1" sheetId="29" state="hidden" r:id="rId14"/>
    <sheet name="Rohdaten_tab2" sheetId="30" state="hidden" r:id="rId15"/>
    <sheet name="Rohdaten_tab3" sheetId="31" state="hidden" r:id="rId16"/>
    <sheet name="Rohdaten_tab4" sheetId="32" state="hidden" r:id="rId17"/>
    <sheet name="Rohdaten_tab5" sheetId="33" state="hidden" r:id="rId18"/>
    <sheet name="Rohdaten_tab6" sheetId="34" state="hidden" r:id="rId19"/>
    <sheet name="Steuerung" sheetId="25" state="hidden" r:id="rId20"/>
  </sheets>
  <definedNames>
    <definedName name="_xlnm._FilterDatabase" localSheetId="3" hidden="1">'Tab 1'!$A$15:$B$15</definedName>
    <definedName name="_xlnm._FilterDatabase" localSheetId="4" hidden="1">'Tab 2'!$A$15:$B$15</definedName>
    <definedName name="_xlnm._FilterDatabase" localSheetId="5" hidden="1">'Tab 3'!$A$15:$B$15</definedName>
    <definedName name="_xlnm._FilterDatabase" localSheetId="6" hidden="1">'Tab 4'!$A$15:$B$15</definedName>
    <definedName name="_xlnm._FilterDatabase" localSheetId="7" hidden="1">'Tab 5'!$A$15:$B$15</definedName>
    <definedName name="_xlnm._FilterDatabase" localSheetId="8" hidden="1">'Tab 6'!$A$15:$B$15</definedName>
    <definedName name="Auswahl">Steuerung!$A$4:$A$10</definedName>
    <definedName name="Auswahl_Text">Steuerung!$E$2</definedName>
    <definedName name="_xlnm.Print_Area" localSheetId="9">Hinweis_Arbeitslosengeld!$A$1:$B$31</definedName>
    <definedName name="_xlnm.Print_Area" localSheetId="10">Hinweis_Beweg_Arbeitslosengeld!$A$1:$B$32</definedName>
    <definedName name="_xlnm.Print_Area" localSheetId="11">Hinweis_Dauern_Arbeitslosengeld!$A$1:$B$34</definedName>
    <definedName name="_xlnm.Print_Area" localSheetId="1">Impressum!$A$1:$B$40</definedName>
    <definedName name="_xlnm.Print_Area" localSheetId="12">'Statistik-Infoseite'!$A$1:$G$46</definedName>
    <definedName name="_xlnm.Print_Titles" localSheetId="9">Hinweis_Arbeitslosengeld!$1:$3</definedName>
    <definedName name="_xlnm.Print_Titles" localSheetId="10">Hinweis_Beweg_Arbeitslosengeld!$1:$3</definedName>
    <definedName name="_xlnm.Print_Titles" localSheetId="11">Hinweis_Dauern_Arbeitslosengeld!$1:$3</definedName>
    <definedName name="_xlnm.Print_Titles" localSheetId="3">'Tab 1'!$1:$15</definedName>
    <definedName name="_xlnm.Print_Titles" localSheetId="4">'Tab 2'!$1:$15</definedName>
    <definedName name="_xlnm.Print_Titles" localSheetId="5">'Tab 3'!$1:$15</definedName>
    <definedName name="_xlnm.Print_Titles" localSheetId="6">'Tab 4'!$1:$15</definedName>
    <definedName name="_xlnm.Print_Titles" localSheetId="7">'Tab 5'!$1:$15</definedName>
    <definedName name="_xlnm.Print_Titles" localSheetId="8">'Tab 6'!$1:$15</definedName>
    <definedName name="Print_Area" localSheetId="9">Hinweis_Arbeitslosengeld!$A$1:$B$31</definedName>
    <definedName name="Print_Area" localSheetId="10">Hinweis_Beweg_Arbeitslosengeld!$A$1:$B$34</definedName>
    <definedName name="Print_Area" localSheetId="11">Hinweis_Dauern_Arbeitslosengeld!$A$1:$B$34</definedName>
    <definedName name="Print_Titles" localSheetId="9">Hinweis_Arbeitslosengeld!$1:$3</definedName>
    <definedName name="Print_Titles" localSheetId="10">Hinweis_Beweg_Arbeitslosengeld!$1:$3</definedName>
    <definedName name="Print_Titles" localSheetId="11">Hinweis_Dauern_Arbeitslosengeld!$1:$3</definedName>
    <definedName name="Z_2A57540F_CF43_4B80_AE49_E6ADFB988FE7_.wvu.PrintArea" localSheetId="9" hidden="1">Hinweis_Arbeitslosengeld!$A$1:$B$31</definedName>
    <definedName name="Z_2A57540F_CF43_4B80_AE49_E6ADFB988FE7_.wvu.PrintTitles" localSheetId="9" hidden="1">Hinweis_Arbeitslosengeld!$1:$3</definedName>
    <definedName name="Z_867B9283_A298_4CF9_BB47_B68956766DB8_.wvu.PrintArea" localSheetId="9" hidden="1">Hinweis_Arbeitslosengeld!$A$1:$B$31</definedName>
    <definedName name="Z_867B9283_A298_4CF9_BB47_B68956766DB8_.wvu.PrintTitles" localSheetId="9" hidden="1">Hinweis_Arbeitslosengeld!$1:$3</definedName>
    <definedName name="Z_88DCB151_4C4D_47C7_BD1A_B10B93A11455_.wvu.PrintArea" localSheetId="9" hidden="1">Hinweis_Arbeitslosengeld!$A$1:$B$31</definedName>
    <definedName name="Z_88DCB151_4C4D_47C7_BD1A_B10B93A11455_.wvu.PrintTitles" localSheetId="9"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8" i="24" l="1"/>
  <c r="F283" i="27" l="1"/>
  <c r="E283" i="27"/>
  <c r="D283" i="27"/>
  <c r="C283" i="27"/>
  <c r="F282" i="27"/>
  <c r="E282" i="27"/>
  <c r="D282" i="27"/>
  <c r="C282" i="27"/>
  <c r="F281" i="27"/>
  <c r="E281" i="27"/>
  <c r="D281" i="27"/>
  <c r="C281" i="27"/>
  <c r="F280" i="27"/>
  <c r="E280" i="27"/>
  <c r="D280" i="27"/>
  <c r="C280" i="27"/>
  <c r="F279" i="27"/>
  <c r="E279" i="27"/>
  <c r="D279" i="27"/>
  <c r="C279" i="27"/>
  <c r="F278" i="27"/>
  <c r="E278" i="27"/>
  <c r="D278" i="27"/>
  <c r="C278" i="27"/>
  <c r="F277" i="27"/>
  <c r="E277" i="27"/>
  <c r="D277" i="27"/>
  <c r="C277" i="27"/>
  <c r="F276" i="27"/>
  <c r="E276" i="27"/>
  <c r="D276" i="27"/>
  <c r="C276" i="27"/>
  <c r="F275" i="27"/>
  <c r="E275" i="27"/>
  <c r="D275" i="27"/>
  <c r="C275" i="27"/>
  <c r="F274" i="27"/>
  <c r="E274" i="27"/>
  <c r="D274" i="27"/>
  <c r="C274" i="27"/>
  <c r="F273" i="27"/>
  <c r="E273" i="27"/>
  <c r="D273" i="27"/>
  <c r="C273" i="27"/>
  <c r="F272" i="27"/>
  <c r="E272" i="27"/>
  <c r="D272" i="27"/>
  <c r="C272" i="27"/>
  <c r="F271" i="27"/>
  <c r="E271" i="27"/>
  <c r="D271" i="27"/>
  <c r="C271" i="27"/>
  <c r="F270" i="27"/>
  <c r="E270" i="27"/>
  <c r="D270" i="27"/>
  <c r="C270" i="27"/>
  <c r="F269" i="27"/>
  <c r="E269" i="27"/>
  <c r="D269" i="27"/>
  <c r="C269" i="27"/>
  <c r="F268" i="27"/>
  <c r="E268" i="27"/>
  <c r="D268" i="27"/>
  <c r="C268" i="27"/>
  <c r="F267" i="27"/>
  <c r="E267" i="27"/>
  <c r="D267" i="27"/>
  <c r="C267" i="27"/>
  <c r="F266" i="27"/>
  <c r="E266" i="27"/>
  <c r="D266" i="27"/>
  <c r="C266" i="27"/>
  <c r="F265" i="27"/>
  <c r="E265" i="27"/>
  <c r="D265" i="27"/>
  <c r="C265" i="27"/>
  <c r="F264" i="27"/>
  <c r="E264" i="27"/>
  <c r="D264" i="27"/>
  <c r="C264" i="27"/>
  <c r="F263" i="27"/>
  <c r="E263" i="27"/>
  <c r="D263" i="27"/>
  <c r="C263" i="27"/>
  <c r="F262" i="27"/>
  <c r="E262" i="27"/>
  <c r="D262" i="27"/>
  <c r="C262" i="27"/>
  <c r="F261" i="27"/>
  <c r="E261" i="27"/>
  <c r="D261" i="27"/>
  <c r="C261" i="27"/>
  <c r="F260" i="27"/>
  <c r="E260" i="27"/>
  <c r="D260" i="27"/>
  <c r="C260" i="27"/>
  <c r="F259" i="27"/>
  <c r="E259" i="27"/>
  <c r="D259" i="27"/>
  <c r="C259" i="27"/>
  <c r="F258" i="27"/>
  <c r="E258" i="27"/>
  <c r="D258" i="27"/>
  <c r="C258" i="27"/>
  <c r="F257" i="27"/>
  <c r="E257" i="27"/>
  <c r="D257" i="27"/>
  <c r="C257" i="27"/>
  <c r="F256" i="27"/>
  <c r="E256" i="27"/>
  <c r="D256" i="27"/>
  <c r="C256" i="27"/>
  <c r="F255" i="27"/>
  <c r="E255" i="27"/>
  <c r="D255" i="27"/>
  <c r="C255" i="27"/>
  <c r="F254" i="27"/>
  <c r="E254" i="27"/>
  <c r="D254" i="27"/>
  <c r="C254" i="27"/>
  <c r="F253" i="27"/>
  <c r="E253" i="27"/>
  <c r="D253" i="27"/>
  <c r="C253" i="27"/>
  <c r="F252" i="27"/>
  <c r="E252" i="27"/>
  <c r="D252" i="27"/>
  <c r="C252" i="27"/>
  <c r="F251" i="27"/>
  <c r="E251" i="27"/>
  <c r="D251" i="27"/>
  <c r="C251" i="27"/>
  <c r="F250" i="27"/>
  <c r="E250" i="27"/>
  <c r="D250" i="27"/>
  <c r="C250" i="27"/>
  <c r="F249" i="27"/>
  <c r="E249" i="27"/>
  <c r="D249" i="27"/>
  <c r="C249" i="27"/>
  <c r="F248" i="27"/>
  <c r="E248" i="27"/>
  <c r="D248" i="27"/>
  <c r="C248" i="27"/>
  <c r="F247" i="27"/>
  <c r="E247" i="27"/>
  <c r="D247" i="27"/>
  <c r="C247" i="27"/>
  <c r="F246" i="27"/>
  <c r="E246" i="27"/>
  <c r="D246" i="27"/>
  <c r="C246" i="27"/>
  <c r="F245" i="27"/>
  <c r="E245" i="27"/>
  <c r="D245" i="27"/>
  <c r="C245" i="27"/>
  <c r="F244" i="27"/>
  <c r="E244" i="27"/>
  <c r="D244" i="27"/>
  <c r="C244" i="27"/>
  <c r="F243" i="27"/>
  <c r="E243" i="27"/>
  <c r="D243" i="27"/>
  <c r="C243" i="27"/>
  <c r="F242" i="27"/>
  <c r="E242" i="27"/>
  <c r="D242" i="27"/>
  <c r="C242" i="27"/>
  <c r="F241" i="27"/>
  <c r="E241" i="27"/>
  <c r="D241" i="27"/>
  <c r="C241" i="27"/>
  <c r="F240" i="27"/>
  <c r="E240" i="27"/>
  <c r="D240" i="27"/>
  <c r="C240" i="27"/>
  <c r="F239" i="27"/>
  <c r="E239" i="27"/>
  <c r="D239" i="27"/>
  <c r="C239" i="27"/>
  <c r="F238" i="27"/>
  <c r="E238" i="27"/>
  <c r="D238" i="27"/>
  <c r="C238" i="27"/>
  <c r="F237" i="27"/>
  <c r="E237" i="27"/>
  <c r="D237" i="27"/>
  <c r="C237" i="27"/>
  <c r="F236" i="27"/>
  <c r="E236" i="27"/>
  <c r="D236" i="27"/>
  <c r="C236" i="27"/>
  <c r="F235" i="27"/>
  <c r="E235" i="27"/>
  <c r="D235" i="27"/>
  <c r="C235" i="27"/>
  <c r="F234" i="27"/>
  <c r="E234" i="27"/>
  <c r="D234" i="27"/>
  <c r="C234" i="27"/>
  <c r="F233" i="27"/>
  <c r="E233" i="27"/>
  <c r="D233" i="27"/>
  <c r="C233" i="27"/>
  <c r="F232" i="27"/>
  <c r="E232" i="27"/>
  <c r="D232" i="27"/>
  <c r="C232" i="27"/>
  <c r="F231" i="27"/>
  <c r="E231" i="27"/>
  <c r="D231" i="27"/>
  <c r="C231" i="27"/>
  <c r="F230" i="27"/>
  <c r="E230" i="27"/>
  <c r="D230" i="27"/>
  <c r="C230" i="27"/>
  <c r="F229" i="27"/>
  <c r="E229" i="27"/>
  <c r="D229" i="27"/>
  <c r="C229" i="27"/>
  <c r="F228" i="27"/>
  <c r="E228" i="27"/>
  <c r="D228" i="27"/>
  <c r="C228" i="27"/>
  <c r="F227" i="27"/>
  <c r="E227" i="27"/>
  <c r="D227" i="27"/>
  <c r="C227" i="27"/>
  <c r="F226" i="27"/>
  <c r="E226" i="27"/>
  <c r="D226" i="27"/>
  <c r="C226" i="27"/>
  <c r="F225" i="27"/>
  <c r="E225" i="27"/>
  <c r="D225" i="27"/>
  <c r="C225" i="27"/>
  <c r="F224" i="27"/>
  <c r="E224" i="27"/>
  <c r="D224" i="27"/>
  <c r="C224" i="27"/>
  <c r="F223" i="27"/>
  <c r="E223" i="27"/>
  <c r="D223" i="27"/>
  <c r="C223" i="27"/>
  <c r="F222" i="27"/>
  <c r="E222" i="27"/>
  <c r="D222" i="27"/>
  <c r="C222" i="27"/>
  <c r="F221" i="27"/>
  <c r="E221" i="27"/>
  <c r="D221" i="27"/>
  <c r="C221" i="27"/>
  <c r="F220" i="27"/>
  <c r="E220" i="27"/>
  <c r="D220" i="27"/>
  <c r="C220" i="27"/>
  <c r="F219" i="27"/>
  <c r="E219" i="27"/>
  <c r="D219" i="27"/>
  <c r="C219" i="27"/>
  <c r="F218" i="27"/>
  <c r="E218" i="27"/>
  <c r="D218" i="27"/>
  <c r="C218" i="27"/>
  <c r="F217" i="27"/>
  <c r="E217" i="27"/>
  <c r="D217" i="27"/>
  <c r="C217" i="27"/>
  <c r="F216" i="27"/>
  <c r="E216" i="27"/>
  <c r="D216" i="27"/>
  <c r="C216" i="27"/>
  <c r="F215" i="27"/>
  <c r="E215" i="27"/>
  <c r="D215" i="27"/>
  <c r="C215" i="27"/>
  <c r="F214" i="27"/>
  <c r="E214" i="27"/>
  <c r="D214" i="27"/>
  <c r="C214" i="27"/>
  <c r="F213" i="27"/>
  <c r="E213" i="27"/>
  <c r="D213" i="27"/>
  <c r="C213" i="27"/>
  <c r="F212" i="27"/>
  <c r="E212" i="27"/>
  <c r="D212" i="27"/>
  <c r="C212" i="27"/>
  <c r="F211" i="27"/>
  <c r="E211" i="27"/>
  <c r="D211" i="27"/>
  <c r="C211" i="27"/>
  <c r="F210" i="27"/>
  <c r="E210" i="27"/>
  <c r="D210" i="27"/>
  <c r="C210" i="27"/>
  <c r="F209" i="27"/>
  <c r="E209" i="27"/>
  <c r="D209" i="27"/>
  <c r="C209" i="27"/>
  <c r="F208" i="27"/>
  <c r="E208" i="27"/>
  <c r="D208" i="27"/>
  <c r="C208" i="27"/>
  <c r="F207" i="27"/>
  <c r="E207" i="27"/>
  <c r="D207" i="27"/>
  <c r="C207" i="27"/>
  <c r="F206" i="27"/>
  <c r="E206" i="27"/>
  <c r="D206" i="27"/>
  <c r="C206" i="27"/>
  <c r="F205" i="27"/>
  <c r="E205" i="27"/>
  <c r="D205" i="27"/>
  <c r="C205" i="27"/>
  <c r="F204" i="27"/>
  <c r="E204" i="27"/>
  <c r="D204" i="27"/>
  <c r="C204" i="27"/>
  <c r="F203" i="27"/>
  <c r="E203" i="27"/>
  <c r="D203" i="27"/>
  <c r="C203" i="27"/>
  <c r="F202" i="27"/>
  <c r="E202" i="27"/>
  <c r="D202" i="27"/>
  <c r="C202" i="27"/>
  <c r="F201" i="27"/>
  <c r="E201" i="27"/>
  <c r="D201" i="27"/>
  <c r="C201" i="27"/>
  <c r="F200" i="27"/>
  <c r="E200" i="27"/>
  <c r="D200" i="27"/>
  <c r="C200" i="27"/>
  <c r="F199" i="27"/>
  <c r="E199" i="27"/>
  <c r="D199" i="27"/>
  <c r="C199" i="27"/>
  <c r="F198" i="27"/>
  <c r="E198" i="27"/>
  <c r="D198" i="27"/>
  <c r="C198" i="27"/>
  <c r="F197" i="27"/>
  <c r="E197" i="27"/>
  <c r="D197" i="27"/>
  <c r="C197" i="27"/>
  <c r="F196" i="27"/>
  <c r="E196" i="27"/>
  <c r="D196" i="27"/>
  <c r="C196" i="27"/>
  <c r="F195" i="27"/>
  <c r="E195" i="27"/>
  <c r="D195" i="27"/>
  <c r="C195" i="27"/>
  <c r="F194" i="27"/>
  <c r="E194" i="27"/>
  <c r="D194" i="27"/>
  <c r="C194" i="27"/>
  <c r="F193" i="27"/>
  <c r="E193" i="27"/>
  <c r="D193" i="27"/>
  <c r="C193" i="27"/>
  <c r="F192" i="27"/>
  <c r="E192" i="27"/>
  <c r="D192" i="27"/>
  <c r="C192" i="27"/>
  <c r="F191" i="27"/>
  <c r="E191" i="27"/>
  <c r="D191" i="27"/>
  <c r="C191" i="27"/>
  <c r="F190" i="27"/>
  <c r="E190" i="27"/>
  <c r="D190" i="27"/>
  <c r="C190" i="27"/>
  <c r="F189" i="27"/>
  <c r="E189" i="27"/>
  <c r="D189" i="27"/>
  <c r="C189" i="27"/>
  <c r="F188" i="27"/>
  <c r="E188" i="27"/>
  <c r="D188" i="27"/>
  <c r="C188" i="27"/>
  <c r="F187" i="27"/>
  <c r="E187" i="27"/>
  <c r="D187" i="27"/>
  <c r="C187" i="27"/>
  <c r="F186" i="27"/>
  <c r="E186" i="27"/>
  <c r="D186" i="27"/>
  <c r="C186" i="27"/>
  <c r="F185" i="27"/>
  <c r="E185" i="27"/>
  <c r="D185" i="27"/>
  <c r="C185" i="27"/>
  <c r="F184" i="27"/>
  <c r="E184" i="27"/>
  <c r="D184" i="27"/>
  <c r="C184" i="27"/>
  <c r="F183" i="27"/>
  <c r="E183" i="27"/>
  <c r="D183" i="27"/>
  <c r="C183" i="27"/>
  <c r="F182" i="27"/>
  <c r="E182" i="27"/>
  <c r="D182" i="27"/>
  <c r="C182" i="27"/>
  <c r="F181" i="27"/>
  <c r="E181" i="27"/>
  <c r="D181" i="27"/>
  <c r="C181" i="27"/>
  <c r="F180" i="27"/>
  <c r="E180" i="27"/>
  <c r="D180" i="27"/>
  <c r="C180" i="27"/>
  <c r="F179" i="27"/>
  <c r="E179" i="27"/>
  <c r="D179" i="27"/>
  <c r="C179" i="27"/>
  <c r="F178" i="27"/>
  <c r="E178" i="27"/>
  <c r="D178" i="27"/>
  <c r="C178" i="27"/>
  <c r="F177" i="27"/>
  <c r="E177" i="27"/>
  <c r="D177" i="27"/>
  <c r="C177" i="27"/>
  <c r="F176" i="27"/>
  <c r="E176" i="27"/>
  <c r="D176" i="27"/>
  <c r="C176" i="27"/>
  <c r="F175" i="27"/>
  <c r="E175" i="27"/>
  <c r="D175" i="27"/>
  <c r="C175" i="27"/>
  <c r="F174" i="27"/>
  <c r="E174" i="27"/>
  <c r="D174" i="27"/>
  <c r="C174" i="27"/>
  <c r="F173" i="27"/>
  <c r="E173" i="27"/>
  <c r="D173" i="27"/>
  <c r="C173" i="27"/>
  <c r="F172" i="27"/>
  <c r="E172" i="27"/>
  <c r="D172" i="27"/>
  <c r="C172" i="27"/>
  <c r="F171" i="27"/>
  <c r="E171" i="27"/>
  <c r="D171" i="27"/>
  <c r="C171" i="27"/>
  <c r="F170" i="27"/>
  <c r="E170" i="27"/>
  <c r="D170" i="27"/>
  <c r="C170" i="27"/>
  <c r="F169" i="27"/>
  <c r="E169" i="27"/>
  <c r="D169" i="27"/>
  <c r="C169" i="27"/>
  <c r="F168" i="27"/>
  <c r="E168" i="27"/>
  <c r="D168" i="27"/>
  <c r="C168" i="27"/>
  <c r="F167" i="27"/>
  <c r="E167" i="27"/>
  <c r="D167" i="27"/>
  <c r="C167" i="27"/>
  <c r="F166" i="27"/>
  <c r="E166" i="27"/>
  <c r="D166" i="27"/>
  <c r="C166" i="27"/>
  <c r="F165" i="27"/>
  <c r="E165" i="27"/>
  <c r="D165" i="27"/>
  <c r="C165" i="27"/>
  <c r="F164" i="27"/>
  <c r="E164" i="27"/>
  <c r="D164" i="27"/>
  <c r="C164" i="27"/>
  <c r="F163" i="27"/>
  <c r="E163" i="27"/>
  <c r="D163" i="27"/>
  <c r="C163" i="27"/>
  <c r="F162" i="27"/>
  <c r="E162" i="27"/>
  <c r="D162" i="27"/>
  <c r="C162" i="27"/>
  <c r="F161" i="27"/>
  <c r="E161" i="27"/>
  <c r="D161" i="27"/>
  <c r="C161" i="27"/>
  <c r="F160" i="27"/>
  <c r="E160" i="27"/>
  <c r="D160" i="27"/>
  <c r="C160" i="27"/>
  <c r="F159" i="27"/>
  <c r="E159" i="27"/>
  <c r="D159" i="27"/>
  <c r="C159" i="27"/>
  <c r="F158" i="27"/>
  <c r="E158" i="27"/>
  <c r="D158" i="27"/>
  <c r="C158" i="27"/>
  <c r="F157" i="27"/>
  <c r="E157" i="27"/>
  <c r="D157" i="27"/>
  <c r="C157" i="27"/>
  <c r="F156" i="27"/>
  <c r="E156" i="27"/>
  <c r="D156" i="27"/>
  <c r="C156" i="27"/>
  <c r="F155" i="27"/>
  <c r="E155" i="27"/>
  <c r="D155" i="27"/>
  <c r="C155" i="27"/>
  <c r="F154" i="27"/>
  <c r="E154" i="27"/>
  <c r="D154" i="27"/>
  <c r="C154" i="27"/>
  <c r="F153" i="27"/>
  <c r="E153" i="27"/>
  <c r="D153" i="27"/>
  <c r="C153" i="27"/>
  <c r="F152" i="27"/>
  <c r="E152" i="27"/>
  <c r="D152" i="27"/>
  <c r="C152" i="27"/>
  <c r="F151" i="27"/>
  <c r="E151" i="27"/>
  <c r="D151" i="27"/>
  <c r="C151" i="27"/>
  <c r="F150" i="27"/>
  <c r="E150" i="27"/>
  <c r="D150" i="27"/>
  <c r="C150" i="27"/>
  <c r="F149" i="27"/>
  <c r="E149" i="27"/>
  <c r="D149" i="27"/>
  <c r="C149" i="27"/>
  <c r="F148" i="27"/>
  <c r="E148" i="27"/>
  <c r="D148" i="27"/>
  <c r="C148" i="27"/>
  <c r="F147" i="27"/>
  <c r="E147" i="27"/>
  <c r="D147" i="27"/>
  <c r="C147" i="27"/>
  <c r="F146" i="27"/>
  <c r="E146" i="27"/>
  <c r="D146" i="27"/>
  <c r="C146" i="27"/>
  <c r="F145" i="27"/>
  <c r="E145" i="27"/>
  <c r="D145" i="27"/>
  <c r="C145" i="27"/>
  <c r="F144" i="27"/>
  <c r="E144" i="27"/>
  <c r="D144" i="27"/>
  <c r="C144" i="27"/>
  <c r="F143" i="27"/>
  <c r="E143" i="27"/>
  <c r="D143" i="27"/>
  <c r="C143" i="27"/>
  <c r="F142" i="27"/>
  <c r="E142" i="27"/>
  <c r="D142" i="27"/>
  <c r="C142" i="27"/>
  <c r="F141" i="27"/>
  <c r="E141" i="27"/>
  <c r="D141" i="27"/>
  <c r="C141" i="27"/>
  <c r="F140" i="27"/>
  <c r="E140" i="27"/>
  <c r="D140" i="27"/>
  <c r="C140" i="27"/>
  <c r="F139" i="27"/>
  <c r="E139" i="27"/>
  <c r="D139" i="27"/>
  <c r="C139" i="27"/>
  <c r="F138" i="27"/>
  <c r="E138" i="27"/>
  <c r="D138" i="27"/>
  <c r="C138" i="27"/>
  <c r="F137" i="27"/>
  <c r="E137" i="27"/>
  <c r="D137" i="27"/>
  <c r="C137" i="27"/>
  <c r="F136" i="27"/>
  <c r="E136" i="27"/>
  <c r="D136" i="27"/>
  <c r="C136" i="27"/>
  <c r="F135" i="27"/>
  <c r="E135" i="27"/>
  <c r="D135" i="27"/>
  <c r="C135" i="27"/>
  <c r="F134" i="27"/>
  <c r="E134" i="27"/>
  <c r="D134" i="27"/>
  <c r="C134" i="27"/>
  <c r="F133" i="27"/>
  <c r="E133" i="27"/>
  <c r="D133" i="27"/>
  <c r="C133" i="27"/>
  <c r="F132" i="27"/>
  <c r="E132" i="27"/>
  <c r="D132" i="27"/>
  <c r="C132" i="27"/>
  <c r="F131" i="27"/>
  <c r="E131" i="27"/>
  <c r="D131" i="27"/>
  <c r="C131" i="27"/>
  <c r="F130" i="27"/>
  <c r="E130" i="27"/>
  <c r="D130" i="27"/>
  <c r="C130" i="27"/>
  <c r="F129" i="27"/>
  <c r="E129" i="27"/>
  <c r="D129" i="27"/>
  <c r="C129" i="27"/>
  <c r="F128" i="27"/>
  <c r="E128" i="27"/>
  <c r="D128" i="27"/>
  <c r="C128" i="27"/>
  <c r="F127" i="27"/>
  <c r="E127" i="27"/>
  <c r="D127" i="27"/>
  <c r="C127" i="27"/>
  <c r="F126" i="27"/>
  <c r="E126" i="27"/>
  <c r="D126" i="27"/>
  <c r="C126" i="27"/>
  <c r="F125" i="27"/>
  <c r="E125" i="27"/>
  <c r="D125" i="27"/>
  <c r="C125" i="27"/>
  <c r="F124" i="27"/>
  <c r="E124" i="27"/>
  <c r="D124" i="27"/>
  <c r="C124" i="27"/>
  <c r="F123" i="27"/>
  <c r="E123" i="27"/>
  <c r="D123" i="27"/>
  <c r="C123" i="27"/>
  <c r="F122" i="27"/>
  <c r="E122" i="27"/>
  <c r="D122" i="27"/>
  <c r="C122" i="27"/>
  <c r="F121" i="27"/>
  <c r="E121" i="27"/>
  <c r="D121" i="27"/>
  <c r="C121" i="27"/>
  <c r="F120" i="27"/>
  <c r="E120" i="27"/>
  <c r="D120" i="27"/>
  <c r="C120" i="27"/>
  <c r="F119" i="27"/>
  <c r="E119" i="27"/>
  <c r="D119" i="27"/>
  <c r="C119" i="27"/>
  <c r="F118" i="27"/>
  <c r="E118" i="27"/>
  <c r="D118" i="27"/>
  <c r="C118" i="27"/>
  <c r="F117" i="27"/>
  <c r="E117" i="27"/>
  <c r="D117" i="27"/>
  <c r="C117" i="27"/>
  <c r="F116" i="27"/>
  <c r="E116" i="27"/>
  <c r="D116" i="27"/>
  <c r="C116" i="27"/>
  <c r="F115" i="27"/>
  <c r="E115" i="27"/>
  <c r="D115" i="27"/>
  <c r="C115" i="27"/>
  <c r="F114" i="27"/>
  <c r="E114" i="27"/>
  <c r="D114" i="27"/>
  <c r="C114" i="27"/>
  <c r="F113" i="27"/>
  <c r="E113" i="27"/>
  <c r="D113" i="27"/>
  <c r="C113" i="27"/>
  <c r="F112" i="27"/>
  <c r="E112" i="27"/>
  <c r="D112" i="27"/>
  <c r="C112" i="27"/>
  <c r="F111" i="27"/>
  <c r="E111" i="27"/>
  <c r="D111" i="27"/>
  <c r="C111" i="27"/>
  <c r="F110" i="27"/>
  <c r="E110" i="27"/>
  <c r="D110" i="27"/>
  <c r="C110" i="27"/>
  <c r="F109" i="27"/>
  <c r="E109" i="27"/>
  <c r="D109" i="27"/>
  <c r="C109" i="27"/>
  <c r="F108" i="27"/>
  <c r="E108" i="27"/>
  <c r="D108" i="27"/>
  <c r="C108" i="27"/>
  <c r="F107" i="27"/>
  <c r="E107" i="27"/>
  <c r="D107" i="27"/>
  <c r="C107" i="27"/>
  <c r="F106" i="27"/>
  <c r="E106" i="27"/>
  <c r="D106" i="27"/>
  <c r="C106" i="27"/>
  <c r="F105" i="27"/>
  <c r="E105" i="27"/>
  <c r="D105" i="27"/>
  <c r="C105" i="27"/>
  <c r="F104" i="27"/>
  <c r="E104" i="27"/>
  <c r="D104" i="27"/>
  <c r="C104" i="27"/>
  <c r="F103" i="27"/>
  <c r="E103" i="27"/>
  <c r="D103" i="27"/>
  <c r="C103" i="27"/>
  <c r="F102" i="27"/>
  <c r="E102" i="27"/>
  <c r="D102" i="27"/>
  <c r="C102" i="27"/>
  <c r="F101" i="27"/>
  <c r="E101" i="27"/>
  <c r="D101" i="27"/>
  <c r="C101" i="27"/>
  <c r="F100" i="27"/>
  <c r="E100" i="27"/>
  <c r="D100" i="27"/>
  <c r="C100" i="27"/>
  <c r="F99" i="27"/>
  <c r="E99" i="27"/>
  <c r="D99" i="27"/>
  <c r="C99" i="27"/>
  <c r="F98" i="27"/>
  <c r="E98" i="27"/>
  <c r="D98" i="27"/>
  <c r="C98" i="27"/>
  <c r="F97" i="27"/>
  <c r="E97" i="27"/>
  <c r="D97" i="27"/>
  <c r="C97" i="27"/>
  <c r="F96" i="27"/>
  <c r="E96" i="27"/>
  <c r="D96" i="27"/>
  <c r="C96" i="27"/>
  <c r="F95" i="27"/>
  <c r="E95" i="27"/>
  <c r="D95" i="27"/>
  <c r="C95" i="27"/>
  <c r="F94" i="27"/>
  <c r="E94" i="27"/>
  <c r="D94" i="27"/>
  <c r="C94" i="27"/>
  <c r="F93" i="27"/>
  <c r="E93" i="27"/>
  <c r="D93" i="27"/>
  <c r="C93" i="27"/>
  <c r="F92" i="27"/>
  <c r="E92" i="27"/>
  <c r="D92" i="27"/>
  <c r="C92" i="27"/>
  <c r="F91" i="27"/>
  <c r="E91" i="27"/>
  <c r="D91" i="27"/>
  <c r="C91" i="27"/>
  <c r="F90" i="27"/>
  <c r="E90" i="27"/>
  <c r="D90" i="27"/>
  <c r="C90" i="27"/>
  <c r="F89" i="27"/>
  <c r="E89" i="27"/>
  <c r="D89" i="27"/>
  <c r="C89" i="27"/>
  <c r="F88" i="27"/>
  <c r="E88" i="27"/>
  <c r="D88" i="27"/>
  <c r="C88" i="27"/>
  <c r="F87" i="27"/>
  <c r="E87" i="27"/>
  <c r="D87" i="27"/>
  <c r="C87" i="27"/>
  <c r="F86" i="27"/>
  <c r="E86" i="27"/>
  <c r="D86" i="27"/>
  <c r="C86" i="27"/>
  <c r="F85" i="27"/>
  <c r="E85" i="27"/>
  <c r="D85" i="27"/>
  <c r="C85" i="27"/>
  <c r="F84" i="27"/>
  <c r="E84" i="27"/>
  <c r="D84" i="27"/>
  <c r="C84" i="27"/>
  <c r="F83" i="27"/>
  <c r="E83" i="27"/>
  <c r="D83" i="27"/>
  <c r="C83" i="27"/>
  <c r="F82" i="27"/>
  <c r="E82" i="27"/>
  <c r="D82" i="27"/>
  <c r="C82" i="27"/>
  <c r="F81" i="27"/>
  <c r="E81" i="27"/>
  <c r="D81" i="27"/>
  <c r="C81" i="27"/>
  <c r="F80" i="27"/>
  <c r="E80" i="27"/>
  <c r="D80" i="27"/>
  <c r="C80" i="27"/>
  <c r="F79" i="27"/>
  <c r="E79" i="27"/>
  <c r="D79" i="27"/>
  <c r="C79" i="27"/>
  <c r="F78" i="27"/>
  <c r="E78" i="27"/>
  <c r="D78" i="27"/>
  <c r="C78" i="27"/>
  <c r="F77" i="27"/>
  <c r="E77" i="27"/>
  <c r="D77" i="27"/>
  <c r="C77" i="27"/>
  <c r="F76" i="27"/>
  <c r="E76" i="27"/>
  <c r="D76" i="27"/>
  <c r="C76" i="27"/>
  <c r="F75" i="27"/>
  <c r="E75" i="27"/>
  <c r="D75" i="27"/>
  <c r="C75" i="27"/>
  <c r="F74" i="27"/>
  <c r="E74" i="27"/>
  <c r="D74" i="27"/>
  <c r="C74" i="27"/>
  <c r="F73" i="27"/>
  <c r="E73" i="27"/>
  <c r="D73" i="27"/>
  <c r="C73" i="27"/>
  <c r="F72" i="27"/>
  <c r="E72" i="27"/>
  <c r="D72" i="27"/>
  <c r="C72" i="27"/>
  <c r="F71" i="27"/>
  <c r="E71" i="27"/>
  <c r="D71" i="27"/>
  <c r="C71" i="27"/>
  <c r="F70" i="27"/>
  <c r="E70" i="27"/>
  <c r="D70" i="27"/>
  <c r="C70" i="27"/>
  <c r="F69" i="27"/>
  <c r="E69" i="27"/>
  <c r="D69" i="27"/>
  <c r="C69" i="27"/>
  <c r="F68" i="27"/>
  <c r="E68" i="27"/>
  <c r="D68" i="27"/>
  <c r="C68" i="27"/>
  <c r="F67" i="27"/>
  <c r="E67" i="27"/>
  <c r="D67" i="27"/>
  <c r="C67" i="27"/>
  <c r="F66" i="27"/>
  <c r="E66" i="27"/>
  <c r="D66" i="27"/>
  <c r="C66" i="27"/>
  <c r="F65" i="27"/>
  <c r="E65" i="27"/>
  <c r="D65" i="27"/>
  <c r="C65" i="27"/>
  <c r="F64" i="27"/>
  <c r="E64" i="27"/>
  <c r="D64" i="27"/>
  <c r="C64" i="27"/>
  <c r="F63" i="27"/>
  <c r="E63" i="27"/>
  <c r="D63" i="27"/>
  <c r="C63" i="27"/>
  <c r="F62" i="27"/>
  <c r="E62" i="27"/>
  <c r="D62" i="27"/>
  <c r="C62" i="27"/>
  <c r="F61" i="27"/>
  <c r="E61" i="27"/>
  <c r="D61" i="27"/>
  <c r="C61" i="27"/>
  <c r="F60" i="27"/>
  <c r="E60" i="27"/>
  <c r="D60" i="27"/>
  <c r="C60" i="27"/>
  <c r="F59" i="27"/>
  <c r="E59" i="27"/>
  <c r="D59" i="27"/>
  <c r="C59" i="27"/>
  <c r="F58" i="27"/>
  <c r="E58" i="27"/>
  <c r="D58" i="27"/>
  <c r="C58" i="27"/>
  <c r="F57" i="27"/>
  <c r="E57" i="27"/>
  <c r="D57" i="27"/>
  <c r="C57" i="27"/>
  <c r="F56" i="27"/>
  <c r="E56" i="27"/>
  <c r="D56" i="27"/>
  <c r="C56" i="27"/>
  <c r="F55" i="27"/>
  <c r="E55" i="27"/>
  <c r="D55" i="27"/>
  <c r="C55" i="27"/>
  <c r="F54" i="27"/>
  <c r="E54" i="27"/>
  <c r="D54" i="27"/>
  <c r="C54" i="27"/>
  <c r="F53" i="27"/>
  <c r="E53" i="27"/>
  <c r="D53" i="27"/>
  <c r="C53" i="27"/>
  <c r="F52" i="27"/>
  <c r="E52" i="27"/>
  <c r="D52" i="27"/>
  <c r="C52" i="27"/>
  <c r="F51" i="27"/>
  <c r="E51" i="27"/>
  <c r="D51" i="27"/>
  <c r="C51" i="27"/>
  <c r="F50" i="27"/>
  <c r="E50" i="27"/>
  <c r="D50" i="27"/>
  <c r="C50" i="27"/>
  <c r="F49" i="27"/>
  <c r="E49" i="27"/>
  <c r="D49" i="27"/>
  <c r="C49" i="27"/>
  <c r="F48" i="27"/>
  <c r="E48" i="27"/>
  <c r="D48" i="27"/>
  <c r="C48" i="27"/>
  <c r="F47" i="27"/>
  <c r="E47" i="27"/>
  <c r="D47" i="27"/>
  <c r="C47" i="27"/>
  <c r="F46" i="27"/>
  <c r="E46" i="27"/>
  <c r="D46" i="27"/>
  <c r="C46" i="27"/>
  <c r="F45" i="27"/>
  <c r="E45" i="27"/>
  <c r="D45" i="27"/>
  <c r="C45" i="27"/>
  <c r="F44" i="27"/>
  <c r="E44" i="27"/>
  <c r="D44" i="27"/>
  <c r="C44" i="27"/>
  <c r="F43" i="27"/>
  <c r="E43" i="27"/>
  <c r="D43" i="27"/>
  <c r="C43" i="27"/>
  <c r="F42" i="27"/>
  <c r="E42" i="27"/>
  <c r="D42" i="27"/>
  <c r="C42" i="27"/>
  <c r="F41" i="27"/>
  <c r="E41" i="27"/>
  <c r="D41" i="27"/>
  <c r="C41" i="27"/>
  <c r="F40" i="27"/>
  <c r="E40" i="27"/>
  <c r="D40" i="27"/>
  <c r="C40" i="27"/>
  <c r="F39" i="27"/>
  <c r="E39" i="27"/>
  <c r="D39" i="27"/>
  <c r="C39" i="27"/>
  <c r="F38" i="27"/>
  <c r="E38" i="27"/>
  <c r="D38" i="27"/>
  <c r="C38" i="27"/>
  <c r="F37" i="27"/>
  <c r="E37" i="27"/>
  <c r="D37" i="27"/>
  <c r="C37" i="27"/>
  <c r="F36" i="27"/>
  <c r="E36" i="27"/>
  <c r="D36" i="27"/>
  <c r="C36" i="27"/>
  <c r="F35" i="27"/>
  <c r="E35" i="27"/>
  <c r="D35" i="27"/>
  <c r="C35" i="27"/>
  <c r="F34" i="27"/>
  <c r="E34" i="27"/>
  <c r="D34" i="27"/>
  <c r="C34" i="27"/>
  <c r="F33" i="27"/>
  <c r="E33" i="27"/>
  <c r="D33" i="27"/>
  <c r="C33" i="27"/>
  <c r="F32" i="27"/>
  <c r="E32" i="27"/>
  <c r="D32" i="27"/>
  <c r="C32" i="27"/>
  <c r="F31" i="27"/>
  <c r="E31" i="27"/>
  <c r="D31" i="27"/>
  <c r="C31" i="27"/>
  <c r="F30" i="27"/>
  <c r="E30" i="27"/>
  <c r="D30" i="27"/>
  <c r="C30" i="27"/>
  <c r="F29" i="27"/>
  <c r="E29" i="27"/>
  <c r="D29" i="27"/>
  <c r="C29" i="27"/>
  <c r="F28" i="27"/>
  <c r="E28" i="27"/>
  <c r="D28" i="27"/>
  <c r="C28" i="27"/>
  <c r="F27" i="27"/>
  <c r="E27" i="27"/>
  <c r="D27" i="27"/>
  <c r="C27" i="27"/>
  <c r="F26" i="27"/>
  <c r="E26" i="27"/>
  <c r="D26" i="27"/>
  <c r="C26" i="27"/>
  <c r="F25" i="27"/>
  <c r="E25" i="27"/>
  <c r="D25" i="27"/>
  <c r="C25" i="27"/>
  <c r="F24" i="27"/>
  <c r="E24" i="27"/>
  <c r="D24" i="27"/>
  <c r="C24" i="27"/>
  <c r="F23" i="27"/>
  <c r="E23" i="27"/>
  <c r="D23" i="27"/>
  <c r="C23" i="27"/>
  <c r="F22" i="27"/>
  <c r="E22" i="27"/>
  <c r="D22" i="27"/>
  <c r="C22" i="27"/>
  <c r="F21" i="27"/>
  <c r="E21" i="27"/>
  <c r="D21" i="27"/>
  <c r="C21" i="27"/>
  <c r="F20" i="27"/>
  <c r="E20" i="27"/>
  <c r="D20" i="27"/>
  <c r="C20" i="27"/>
  <c r="F19" i="27"/>
  <c r="E19" i="27"/>
  <c r="D19" i="27"/>
  <c r="C19" i="27"/>
  <c r="F18" i="27"/>
  <c r="E18" i="27"/>
  <c r="D18" i="27"/>
  <c r="C18" i="27"/>
  <c r="F17" i="27"/>
  <c r="E17" i="27"/>
  <c r="D17" i="27"/>
  <c r="C17" i="27"/>
  <c r="F16" i="27"/>
  <c r="E16" i="27"/>
  <c r="D16" i="27"/>
  <c r="C16" i="27"/>
  <c r="F283" i="26"/>
  <c r="E283" i="26"/>
  <c r="D283" i="26"/>
  <c r="C283" i="26"/>
  <c r="F282" i="26"/>
  <c r="E282" i="26"/>
  <c r="D282" i="26"/>
  <c r="C282" i="26"/>
  <c r="F281" i="26"/>
  <c r="E281" i="26"/>
  <c r="D281" i="26"/>
  <c r="C281" i="26"/>
  <c r="F280" i="26"/>
  <c r="E280" i="26"/>
  <c r="D280" i="26"/>
  <c r="C280" i="26"/>
  <c r="F279" i="26"/>
  <c r="E279" i="26"/>
  <c r="D279" i="26"/>
  <c r="C279" i="26"/>
  <c r="F278" i="26"/>
  <c r="E278" i="26"/>
  <c r="D278" i="26"/>
  <c r="C278" i="26"/>
  <c r="F277" i="26"/>
  <c r="E277" i="26"/>
  <c r="D277" i="26"/>
  <c r="C277" i="26"/>
  <c r="F276" i="26"/>
  <c r="E276" i="26"/>
  <c r="D276" i="26"/>
  <c r="C276" i="26"/>
  <c r="F275" i="26"/>
  <c r="E275" i="26"/>
  <c r="D275" i="26"/>
  <c r="C275" i="26"/>
  <c r="F274" i="26"/>
  <c r="E274" i="26"/>
  <c r="D274" i="26"/>
  <c r="C274" i="26"/>
  <c r="F273" i="26"/>
  <c r="E273" i="26"/>
  <c r="D273" i="26"/>
  <c r="C273" i="26"/>
  <c r="F272" i="26"/>
  <c r="E272" i="26"/>
  <c r="D272" i="26"/>
  <c r="C272" i="26"/>
  <c r="F271" i="26"/>
  <c r="E271" i="26"/>
  <c r="D271" i="26"/>
  <c r="C271" i="26"/>
  <c r="F270" i="26"/>
  <c r="E270" i="26"/>
  <c r="D270" i="26"/>
  <c r="C270" i="26"/>
  <c r="F269" i="26"/>
  <c r="E269" i="26"/>
  <c r="D269" i="26"/>
  <c r="C269" i="26"/>
  <c r="F268" i="26"/>
  <c r="E268" i="26"/>
  <c r="D268" i="26"/>
  <c r="C268" i="26"/>
  <c r="F267" i="26"/>
  <c r="E267" i="26"/>
  <c r="D267" i="26"/>
  <c r="C267" i="26"/>
  <c r="F266" i="26"/>
  <c r="E266" i="26"/>
  <c r="D266" i="26"/>
  <c r="C266" i="26"/>
  <c r="F265" i="26"/>
  <c r="E265" i="26"/>
  <c r="D265" i="26"/>
  <c r="C265" i="26"/>
  <c r="F264" i="26"/>
  <c r="E264" i="26"/>
  <c r="D264" i="26"/>
  <c r="C264" i="26"/>
  <c r="F263" i="26"/>
  <c r="E263" i="26"/>
  <c r="D263" i="26"/>
  <c r="C263" i="26"/>
  <c r="F262" i="26"/>
  <c r="E262" i="26"/>
  <c r="D262" i="26"/>
  <c r="C262" i="26"/>
  <c r="F261" i="26"/>
  <c r="E261" i="26"/>
  <c r="D261" i="26"/>
  <c r="C261" i="26"/>
  <c r="F260" i="26"/>
  <c r="E260" i="26"/>
  <c r="D260" i="26"/>
  <c r="C260" i="26"/>
  <c r="F259" i="26"/>
  <c r="E259" i="26"/>
  <c r="D259" i="26"/>
  <c r="C259" i="26"/>
  <c r="F258" i="26"/>
  <c r="E258" i="26"/>
  <c r="D258" i="26"/>
  <c r="C258" i="26"/>
  <c r="F257" i="26"/>
  <c r="E257" i="26"/>
  <c r="D257" i="26"/>
  <c r="C257" i="26"/>
  <c r="F256" i="26"/>
  <c r="E256" i="26"/>
  <c r="D256" i="26"/>
  <c r="C256" i="26"/>
  <c r="F255" i="26"/>
  <c r="E255" i="26"/>
  <c r="D255" i="26"/>
  <c r="C255" i="26"/>
  <c r="F254" i="26"/>
  <c r="E254" i="26"/>
  <c r="D254" i="26"/>
  <c r="C254" i="26"/>
  <c r="F253" i="26"/>
  <c r="E253" i="26"/>
  <c r="D253" i="26"/>
  <c r="C253" i="26"/>
  <c r="F252" i="26"/>
  <c r="E252" i="26"/>
  <c r="D252" i="26"/>
  <c r="C252" i="26"/>
  <c r="F251" i="26"/>
  <c r="E251" i="26"/>
  <c r="D251" i="26"/>
  <c r="C251" i="26"/>
  <c r="F250" i="26"/>
  <c r="E250" i="26"/>
  <c r="D250" i="26"/>
  <c r="C250" i="26"/>
  <c r="F249" i="26"/>
  <c r="E249" i="26"/>
  <c r="D249" i="26"/>
  <c r="C249" i="26"/>
  <c r="F248" i="26"/>
  <c r="E248" i="26"/>
  <c r="D248" i="26"/>
  <c r="C248" i="26"/>
  <c r="F247" i="26"/>
  <c r="E247" i="26"/>
  <c r="D247" i="26"/>
  <c r="C247" i="26"/>
  <c r="F246" i="26"/>
  <c r="E246" i="26"/>
  <c r="D246" i="26"/>
  <c r="C246" i="26"/>
  <c r="F245" i="26"/>
  <c r="E245" i="26"/>
  <c r="D245" i="26"/>
  <c r="C245" i="26"/>
  <c r="F244" i="26"/>
  <c r="E244" i="26"/>
  <c r="D244" i="26"/>
  <c r="C244" i="26"/>
  <c r="F243" i="26"/>
  <c r="E243" i="26"/>
  <c r="D243" i="26"/>
  <c r="C243" i="26"/>
  <c r="F242" i="26"/>
  <c r="E242" i="26"/>
  <c r="D242" i="26"/>
  <c r="C242" i="26"/>
  <c r="F241" i="26"/>
  <c r="E241" i="26"/>
  <c r="D241" i="26"/>
  <c r="C241" i="26"/>
  <c r="F240" i="26"/>
  <c r="E240" i="26"/>
  <c r="D240" i="26"/>
  <c r="C240" i="26"/>
  <c r="F239" i="26"/>
  <c r="E239" i="26"/>
  <c r="D239" i="26"/>
  <c r="C239" i="26"/>
  <c r="F238" i="26"/>
  <c r="E238" i="26"/>
  <c r="D238" i="26"/>
  <c r="C238" i="26"/>
  <c r="F237" i="26"/>
  <c r="E237" i="26"/>
  <c r="D237" i="26"/>
  <c r="C237" i="26"/>
  <c r="F236" i="26"/>
  <c r="E236" i="26"/>
  <c r="D236" i="26"/>
  <c r="C236" i="26"/>
  <c r="F235" i="26"/>
  <c r="E235" i="26"/>
  <c r="D235" i="26"/>
  <c r="C235" i="26"/>
  <c r="F234" i="26"/>
  <c r="E234" i="26"/>
  <c r="D234" i="26"/>
  <c r="C234" i="26"/>
  <c r="F233" i="26"/>
  <c r="E233" i="26"/>
  <c r="D233" i="26"/>
  <c r="C233" i="26"/>
  <c r="F232" i="26"/>
  <c r="E232" i="26"/>
  <c r="D232" i="26"/>
  <c r="C232" i="26"/>
  <c r="F231" i="26"/>
  <c r="E231" i="26"/>
  <c r="D231" i="26"/>
  <c r="C231" i="26"/>
  <c r="F230" i="26"/>
  <c r="E230" i="26"/>
  <c r="D230" i="26"/>
  <c r="C230" i="26"/>
  <c r="F229" i="26"/>
  <c r="E229" i="26"/>
  <c r="D229" i="26"/>
  <c r="C229" i="26"/>
  <c r="F228" i="26"/>
  <c r="E228" i="26"/>
  <c r="D228" i="26"/>
  <c r="C228" i="26"/>
  <c r="F227" i="26"/>
  <c r="E227" i="26"/>
  <c r="D227" i="26"/>
  <c r="C227" i="26"/>
  <c r="F226" i="26"/>
  <c r="E226" i="26"/>
  <c r="D226" i="26"/>
  <c r="C226" i="26"/>
  <c r="F225" i="26"/>
  <c r="E225" i="26"/>
  <c r="D225" i="26"/>
  <c r="C225" i="26"/>
  <c r="F224" i="26"/>
  <c r="E224" i="26"/>
  <c r="D224" i="26"/>
  <c r="C224" i="26"/>
  <c r="F223" i="26"/>
  <c r="E223" i="26"/>
  <c r="D223" i="26"/>
  <c r="C223" i="26"/>
  <c r="F222" i="26"/>
  <c r="E222" i="26"/>
  <c r="D222" i="26"/>
  <c r="C222" i="26"/>
  <c r="F221" i="26"/>
  <c r="E221" i="26"/>
  <c r="D221" i="26"/>
  <c r="C221" i="26"/>
  <c r="F220" i="26"/>
  <c r="E220" i="26"/>
  <c r="D220" i="26"/>
  <c r="C220" i="26"/>
  <c r="F219" i="26"/>
  <c r="E219" i="26"/>
  <c r="D219" i="26"/>
  <c r="C219" i="26"/>
  <c r="F218" i="26"/>
  <c r="E218" i="26"/>
  <c r="D218" i="26"/>
  <c r="C218" i="26"/>
  <c r="F217" i="26"/>
  <c r="E217" i="26"/>
  <c r="D217" i="26"/>
  <c r="C217" i="26"/>
  <c r="F216" i="26"/>
  <c r="E216" i="26"/>
  <c r="D216" i="26"/>
  <c r="C216" i="26"/>
  <c r="F215" i="26"/>
  <c r="E215" i="26"/>
  <c r="D215" i="26"/>
  <c r="C215" i="26"/>
  <c r="F214" i="26"/>
  <c r="E214" i="26"/>
  <c r="D214" i="26"/>
  <c r="C214" i="26"/>
  <c r="F213" i="26"/>
  <c r="E213" i="26"/>
  <c r="D213" i="26"/>
  <c r="C213" i="26"/>
  <c r="F212" i="26"/>
  <c r="E212" i="26"/>
  <c r="D212" i="26"/>
  <c r="C212" i="26"/>
  <c r="F211" i="26"/>
  <c r="E211" i="26"/>
  <c r="D211" i="26"/>
  <c r="C211" i="26"/>
  <c r="F210" i="26"/>
  <c r="E210" i="26"/>
  <c r="D210" i="26"/>
  <c r="C210" i="26"/>
  <c r="F209" i="26"/>
  <c r="E209" i="26"/>
  <c r="D209" i="26"/>
  <c r="C209" i="26"/>
  <c r="F208" i="26"/>
  <c r="E208" i="26"/>
  <c r="D208" i="26"/>
  <c r="C208" i="26"/>
  <c r="F207" i="26"/>
  <c r="E207" i="26"/>
  <c r="D207" i="26"/>
  <c r="C207" i="26"/>
  <c r="F206" i="26"/>
  <c r="E206" i="26"/>
  <c r="D206" i="26"/>
  <c r="C206" i="26"/>
  <c r="F205" i="26"/>
  <c r="E205" i="26"/>
  <c r="D205" i="26"/>
  <c r="C205" i="26"/>
  <c r="F204" i="26"/>
  <c r="E204" i="26"/>
  <c r="D204" i="26"/>
  <c r="C204" i="26"/>
  <c r="F203" i="26"/>
  <c r="E203" i="26"/>
  <c r="D203" i="26"/>
  <c r="C203" i="26"/>
  <c r="F202" i="26"/>
  <c r="E202" i="26"/>
  <c r="D202" i="26"/>
  <c r="C202" i="26"/>
  <c r="F201" i="26"/>
  <c r="E201" i="26"/>
  <c r="D201" i="26"/>
  <c r="C201" i="26"/>
  <c r="F200" i="26"/>
  <c r="E200" i="26"/>
  <c r="D200" i="26"/>
  <c r="C200" i="26"/>
  <c r="F199" i="26"/>
  <c r="E199" i="26"/>
  <c r="D199" i="26"/>
  <c r="C199" i="26"/>
  <c r="F198" i="26"/>
  <c r="E198" i="26"/>
  <c r="D198" i="26"/>
  <c r="C198" i="26"/>
  <c r="F197" i="26"/>
  <c r="E197" i="26"/>
  <c r="D197" i="26"/>
  <c r="C197" i="26"/>
  <c r="F196" i="26"/>
  <c r="E196" i="26"/>
  <c r="D196" i="26"/>
  <c r="C196" i="26"/>
  <c r="F195" i="26"/>
  <c r="E195" i="26"/>
  <c r="D195" i="26"/>
  <c r="C195" i="26"/>
  <c r="F194" i="26"/>
  <c r="E194" i="26"/>
  <c r="D194" i="26"/>
  <c r="C194" i="26"/>
  <c r="F193" i="26"/>
  <c r="E193" i="26"/>
  <c r="D193" i="26"/>
  <c r="C193" i="26"/>
  <c r="F192" i="26"/>
  <c r="E192" i="26"/>
  <c r="D192" i="26"/>
  <c r="C192" i="26"/>
  <c r="F191" i="26"/>
  <c r="E191" i="26"/>
  <c r="D191" i="26"/>
  <c r="C191" i="26"/>
  <c r="F190" i="26"/>
  <c r="E190" i="26"/>
  <c r="D190" i="26"/>
  <c r="C190" i="26"/>
  <c r="F189" i="26"/>
  <c r="E189" i="26"/>
  <c r="D189" i="26"/>
  <c r="C189" i="26"/>
  <c r="F188" i="26"/>
  <c r="E188" i="26"/>
  <c r="D188" i="26"/>
  <c r="C188" i="26"/>
  <c r="F187" i="26"/>
  <c r="E187" i="26"/>
  <c r="D187" i="26"/>
  <c r="C187" i="26"/>
  <c r="F186" i="26"/>
  <c r="E186" i="26"/>
  <c r="D186" i="26"/>
  <c r="C186" i="26"/>
  <c r="F185" i="26"/>
  <c r="E185" i="26"/>
  <c r="D185" i="26"/>
  <c r="C185" i="26"/>
  <c r="F184" i="26"/>
  <c r="E184" i="26"/>
  <c r="D184" i="26"/>
  <c r="C184" i="26"/>
  <c r="F183" i="26"/>
  <c r="E183" i="26"/>
  <c r="D183" i="26"/>
  <c r="C183" i="26"/>
  <c r="F182" i="26"/>
  <c r="E182" i="26"/>
  <c r="D182" i="26"/>
  <c r="C182" i="26"/>
  <c r="F181" i="26"/>
  <c r="E181" i="26"/>
  <c r="D181" i="26"/>
  <c r="C181" i="26"/>
  <c r="F180" i="26"/>
  <c r="E180" i="26"/>
  <c r="D180" i="26"/>
  <c r="C180" i="26"/>
  <c r="F179" i="26"/>
  <c r="E179" i="26"/>
  <c r="D179" i="26"/>
  <c r="C179" i="26"/>
  <c r="F178" i="26"/>
  <c r="E178" i="26"/>
  <c r="D178" i="26"/>
  <c r="C178" i="26"/>
  <c r="F177" i="26"/>
  <c r="E177" i="26"/>
  <c r="D177" i="26"/>
  <c r="C177" i="26"/>
  <c r="F176" i="26"/>
  <c r="E176" i="26"/>
  <c r="D176" i="26"/>
  <c r="C176" i="26"/>
  <c r="F175" i="26"/>
  <c r="E175" i="26"/>
  <c r="D175" i="26"/>
  <c r="C175" i="26"/>
  <c r="F174" i="26"/>
  <c r="E174" i="26"/>
  <c r="D174" i="26"/>
  <c r="C174" i="26"/>
  <c r="F173" i="26"/>
  <c r="E173" i="26"/>
  <c r="D173" i="26"/>
  <c r="C173" i="26"/>
  <c r="F172" i="26"/>
  <c r="E172" i="26"/>
  <c r="D172" i="26"/>
  <c r="C172" i="26"/>
  <c r="F171" i="26"/>
  <c r="E171" i="26"/>
  <c r="D171" i="26"/>
  <c r="C171" i="26"/>
  <c r="F170" i="26"/>
  <c r="E170" i="26"/>
  <c r="D170" i="26"/>
  <c r="C170" i="26"/>
  <c r="F169" i="26"/>
  <c r="E169" i="26"/>
  <c r="D169" i="26"/>
  <c r="C169" i="26"/>
  <c r="F168" i="26"/>
  <c r="E168" i="26"/>
  <c r="D168" i="26"/>
  <c r="C168" i="26"/>
  <c r="F167" i="26"/>
  <c r="E167" i="26"/>
  <c r="D167" i="26"/>
  <c r="C167" i="26"/>
  <c r="F166" i="26"/>
  <c r="E166" i="26"/>
  <c r="D166" i="26"/>
  <c r="C166" i="26"/>
  <c r="F165" i="26"/>
  <c r="E165" i="26"/>
  <c r="D165" i="26"/>
  <c r="C165" i="26"/>
  <c r="F164" i="26"/>
  <c r="E164" i="26"/>
  <c r="D164" i="26"/>
  <c r="C164" i="26"/>
  <c r="F163" i="26"/>
  <c r="E163" i="26"/>
  <c r="D163" i="26"/>
  <c r="C163" i="26"/>
  <c r="F162" i="26"/>
  <c r="E162" i="26"/>
  <c r="D162" i="26"/>
  <c r="C162" i="26"/>
  <c r="F161" i="26"/>
  <c r="E161" i="26"/>
  <c r="D161" i="26"/>
  <c r="C161" i="26"/>
  <c r="F160" i="26"/>
  <c r="E160" i="26"/>
  <c r="D160" i="26"/>
  <c r="C160" i="26"/>
  <c r="F159" i="26"/>
  <c r="E159" i="26"/>
  <c r="D159" i="26"/>
  <c r="C159" i="26"/>
  <c r="F158" i="26"/>
  <c r="E158" i="26"/>
  <c r="D158" i="26"/>
  <c r="C158" i="26"/>
  <c r="F157" i="26"/>
  <c r="E157" i="26"/>
  <c r="D157" i="26"/>
  <c r="C157" i="26"/>
  <c r="F156" i="26"/>
  <c r="E156" i="26"/>
  <c r="D156" i="26"/>
  <c r="C156" i="26"/>
  <c r="F155" i="26"/>
  <c r="E155" i="26"/>
  <c r="D155" i="26"/>
  <c r="C155" i="26"/>
  <c r="F154" i="26"/>
  <c r="E154" i="26"/>
  <c r="D154" i="26"/>
  <c r="C154" i="26"/>
  <c r="F153" i="26"/>
  <c r="E153" i="26"/>
  <c r="D153" i="26"/>
  <c r="C153" i="26"/>
  <c r="F152" i="26"/>
  <c r="E152" i="26"/>
  <c r="D152" i="26"/>
  <c r="C152" i="26"/>
  <c r="F151" i="26"/>
  <c r="E151" i="26"/>
  <c r="D151" i="26"/>
  <c r="C151" i="26"/>
  <c r="F150" i="26"/>
  <c r="E150" i="26"/>
  <c r="D150" i="26"/>
  <c r="C150" i="26"/>
  <c r="F149" i="26"/>
  <c r="E149" i="26"/>
  <c r="D149" i="26"/>
  <c r="C149" i="26"/>
  <c r="F148" i="26"/>
  <c r="E148" i="26"/>
  <c r="D148" i="26"/>
  <c r="C148" i="26"/>
  <c r="F147" i="26"/>
  <c r="E147" i="26"/>
  <c r="D147" i="26"/>
  <c r="C147" i="26"/>
  <c r="F146" i="26"/>
  <c r="E146" i="26"/>
  <c r="D146" i="26"/>
  <c r="C146" i="26"/>
  <c r="F145" i="26"/>
  <c r="E145" i="26"/>
  <c r="D145" i="26"/>
  <c r="C145" i="26"/>
  <c r="F144" i="26"/>
  <c r="E144" i="26"/>
  <c r="D144" i="26"/>
  <c r="C144" i="26"/>
  <c r="F143" i="26"/>
  <c r="E143" i="26"/>
  <c r="D143" i="26"/>
  <c r="C143" i="26"/>
  <c r="F142" i="26"/>
  <c r="E142" i="26"/>
  <c r="D142" i="26"/>
  <c r="C142" i="26"/>
  <c r="F141" i="26"/>
  <c r="E141" i="26"/>
  <c r="D141" i="26"/>
  <c r="C141" i="26"/>
  <c r="F140" i="26"/>
  <c r="E140" i="26"/>
  <c r="D140" i="26"/>
  <c r="C140" i="26"/>
  <c r="F139" i="26"/>
  <c r="E139" i="26"/>
  <c r="D139" i="26"/>
  <c r="C139" i="26"/>
  <c r="F138" i="26"/>
  <c r="E138" i="26"/>
  <c r="D138" i="26"/>
  <c r="C138" i="26"/>
  <c r="F137" i="26"/>
  <c r="E137" i="26"/>
  <c r="D137" i="26"/>
  <c r="C137" i="26"/>
  <c r="F136" i="26"/>
  <c r="E136" i="26"/>
  <c r="D136" i="26"/>
  <c r="C136" i="26"/>
  <c r="F135" i="26"/>
  <c r="E135" i="26"/>
  <c r="D135" i="26"/>
  <c r="C135" i="26"/>
  <c r="F134" i="26"/>
  <c r="E134" i="26"/>
  <c r="D134" i="26"/>
  <c r="C134" i="26"/>
  <c r="F133" i="26"/>
  <c r="E133" i="26"/>
  <c r="D133" i="26"/>
  <c r="C133" i="26"/>
  <c r="F132" i="26"/>
  <c r="E132" i="26"/>
  <c r="D132" i="26"/>
  <c r="C132" i="26"/>
  <c r="F131" i="26"/>
  <c r="E131" i="26"/>
  <c r="D131" i="26"/>
  <c r="C131" i="26"/>
  <c r="F130" i="26"/>
  <c r="E130" i="26"/>
  <c r="D130" i="26"/>
  <c r="C130" i="26"/>
  <c r="F129" i="26"/>
  <c r="E129" i="26"/>
  <c r="D129" i="26"/>
  <c r="C129" i="26"/>
  <c r="F128" i="26"/>
  <c r="E128" i="26"/>
  <c r="D128" i="26"/>
  <c r="C128" i="26"/>
  <c r="F127" i="26"/>
  <c r="E127" i="26"/>
  <c r="D127" i="26"/>
  <c r="C127" i="26"/>
  <c r="F126" i="26"/>
  <c r="E126" i="26"/>
  <c r="D126" i="26"/>
  <c r="C126" i="26"/>
  <c r="F125" i="26"/>
  <c r="E125" i="26"/>
  <c r="D125" i="26"/>
  <c r="C125" i="26"/>
  <c r="F124" i="26"/>
  <c r="E124" i="26"/>
  <c r="D124" i="26"/>
  <c r="C124" i="26"/>
  <c r="F123" i="26"/>
  <c r="E123" i="26"/>
  <c r="D123" i="26"/>
  <c r="C123" i="26"/>
  <c r="F122" i="26"/>
  <c r="E122" i="26"/>
  <c r="D122" i="26"/>
  <c r="C122" i="26"/>
  <c r="F121" i="26"/>
  <c r="E121" i="26"/>
  <c r="D121" i="26"/>
  <c r="C121" i="26"/>
  <c r="F120" i="26"/>
  <c r="E120" i="26"/>
  <c r="D120" i="26"/>
  <c r="C120" i="26"/>
  <c r="F119" i="26"/>
  <c r="E119" i="26"/>
  <c r="D119" i="26"/>
  <c r="C119" i="26"/>
  <c r="F118" i="26"/>
  <c r="E118" i="26"/>
  <c r="D118" i="26"/>
  <c r="C118" i="26"/>
  <c r="F117" i="26"/>
  <c r="E117" i="26"/>
  <c r="D117" i="26"/>
  <c r="C117" i="26"/>
  <c r="F116" i="26"/>
  <c r="E116" i="26"/>
  <c r="D116" i="26"/>
  <c r="C116" i="26"/>
  <c r="F115" i="26"/>
  <c r="E115" i="26"/>
  <c r="D115" i="26"/>
  <c r="C115" i="26"/>
  <c r="F114" i="26"/>
  <c r="E114" i="26"/>
  <c r="D114" i="26"/>
  <c r="C114" i="26"/>
  <c r="F113" i="26"/>
  <c r="E113" i="26"/>
  <c r="D113" i="26"/>
  <c r="C113" i="26"/>
  <c r="F112" i="26"/>
  <c r="E112" i="26"/>
  <c r="D112" i="26"/>
  <c r="C112" i="26"/>
  <c r="F111" i="26"/>
  <c r="E111" i="26"/>
  <c r="D111" i="26"/>
  <c r="C111" i="26"/>
  <c r="F110" i="26"/>
  <c r="E110" i="26"/>
  <c r="D110" i="26"/>
  <c r="C110" i="26"/>
  <c r="F109" i="26"/>
  <c r="E109" i="26"/>
  <c r="D109" i="26"/>
  <c r="C109" i="26"/>
  <c r="F108" i="26"/>
  <c r="E108" i="26"/>
  <c r="D108" i="26"/>
  <c r="C108" i="26"/>
  <c r="F107" i="26"/>
  <c r="E107" i="26"/>
  <c r="D107" i="26"/>
  <c r="C107" i="26"/>
  <c r="F106" i="26"/>
  <c r="E106" i="26"/>
  <c r="D106" i="26"/>
  <c r="C106" i="26"/>
  <c r="F105" i="26"/>
  <c r="E105" i="26"/>
  <c r="D105" i="26"/>
  <c r="C105" i="26"/>
  <c r="F104" i="26"/>
  <c r="E104" i="26"/>
  <c r="D104" i="26"/>
  <c r="C104" i="26"/>
  <c r="F103" i="26"/>
  <c r="E103" i="26"/>
  <c r="D103" i="26"/>
  <c r="C103" i="26"/>
  <c r="F102" i="26"/>
  <c r="E102" i="26"/>
  <c r="D102" i="26"/>
  <c r="C102" i="26"/>
  <c r="F101" i="26"/>
  <c r="E101" i="26"/>
  <c r="D101" i="26"/>
  <c r="C101" i="26"/>
  <c r="F100" i="26"/>
  <c r="E100" i="26"/>
  <c r="D100" i="26"/>
  <c r="C100" i="26"/>
  <c r="F99" i="26"/>
  <c r="E99" i="26"/>
  <c r="D99" i="26"/>
  <c r="C99" i="26"/>
  <c r="F98" i="26"/>
  <c r="E98" i="26"/>
  <c r="D98" i="26"/>
  <c r="C98" i="26"/>
  <c r="F97" i="26"/>
  <c r="E97" i="26"/>
  <c r="D97" i="26"/>
  <c r="C97" i="26"/>
  <c r="F96" i="26"/>
  <c r="E96" i="26"/>
  <c r="D96" i="26"/>
  <c r="C96" i="26"/>
  <c r="F95" i="26"/>
  <c r="E95" i="26"/>
  <c r="D95" i="26"/>
  <c r="C95" i="26"/>
  <c r="F94" i="26"/>
  <c r="E94" i="26"/>
  <c r="D94" i="26"/>
  <c r="C94" i="26"/>
  <c r="F93" i="26"/>
  <c r="E93" i="26"/>
  <c r="D93" i="26"/>
  <c r="C93" i="26"/>
  <c r="F92" i="26"/>
  <c r="E92" i="26"/>
  <c r="D92" i="26"/>
  <c r="C92" i="26"/>
  <c r="F91" i="26"/>
  <c r="E91" i="26"/>
  <c r="D91" i="26"/>
  <c r="C91" i="26"/>
  <c r="F90" i="26"/>
  <c r="E90" i="26"/>
  <c r="D90" i="26"/>
  <c r="C90" i="26"/>
  <c r="F89" i="26"/>
  <c r="E89" i="26"/>
  <c r="D89" i="26"/>
  <c r="C89" i="26"/>
  <c r="F88" i="26"/>
  <c r="E88" i="26"/>
  <c r="D88" i="26"/>
  <c r="C88" i="26"/>
  <c r="F87" i="26"/>
  <c r="E87" i="26"/>
  <c r="D87" i="26"/>
  <c r="C87" i="26"/>
  <c r="F86" i="26"/>
  <c r="E86" i="26"/>
  <c r="D86" i="26"/>
  <c r="C86" i="26"/>
  <c r="F85" i="26"/>
  <c r="E85" i="26"/>
  <c r="D85" i="26"/>
  <c r="C85" i="26"/>
  <c r="F84" i="26"/>
  <c r="E84" i="26"/>
  <c r="D84" i="26"/>
  <c r="C84" i="26"/>
  <c r="F83" i="26"/>
  <c r="E83" i="26"/>
  <c r="D83" i="26"/>
  <c r="C83" i="26"/>
  <c r="F82" i="26"/>
  <c r="E82" i="26"/>
  <c r="D82" i="26"/>
  <c r="C82" i="26"/>
  <c r="F81" i="26"/>
  <c r="E81" i="26"/>
  <c r="D81" i="26"/>
  <c r="C81" i="26"/>
  <c r="F80" i="26"/>
  <c r="E80" i="26"/>
  <c r="D80" i="26"/>
  <c r="C80" i="26"/>
  <c r="F79" i="26"/>
  <c r="E79" i="26"/>
  <c r="D79" i="26"/>
  <c r="C79" i="26"/>
  <c r="F78" i="26"/>
  <c r="E78" i="26"/>
  <c r="D78" i="26"/>
  <c r="C78" i="26"/>
  <c r="F77" i="26"/>
  <c r="E77" i="26"/>
  <c r="D77" i="26"/>
  <c r="C77" i="26"/>
  <c r="F76" i="26"/>
  <c r="E76" i="26"/>
  <c r="D76" i="26"/>
  <c r="C76" i="26"/>
  <c r="F75" i="26"/>
  <c r="E75" i="26"/>
  <c r="D75" i="26"/>
  <c r="C75" i="26"/>
  <c r="F74" i="26"/>
  <c r="E74" i="26"/>
  <c r="D74" i="26"/>
  <c r="C74" i="26"/>
  <c r="F73" i="26"/>
  <c r="E73" i="26"/>
  <c r="D73" i="26"/>
  <c r="C73" i="26"/>
  <c r="F72" i="26"/>
  <c r="E72" i="26"/>
  <c r="D72" i="26"/>
  <c r="C72" i="26"/>
  <c r="F71" i="26"/>
  <c r="E71" i="26"/>
  <c r="D71" i="26"/>
  <c r="C71" i="26"/>
  <c r="F70" i="26"/>
  <c r="E70" i="26"/>
  <c r="D70" i="26"/>
  <c r="C70" i="26"/>
  <c r="F69" i="26"/>
  <c r="E69" i="26"/>
  <c r="D69" i="26"/>
  <c r="C69" i="26"/>
  <c r="F68" i="26"/>
  <c r="E68" i="26"/>
  <c r="D68" i="26"/>
  <c r="C68" i="26"/>
  <c r="F67" i="26"/>
  <c r="E67" i="26"/>
  <c r="D67" i="26"/>
  <c r="C67" i="26"/>
  <c r="F66" i="26"/>
  <c r="E66" i="26"/>
  <c r="D66" i="26"/>
  <c r="C66" i="26"/>
  <c r="F65" i="26"/>
  <c r="E65" i="26"/>
  <c r="D65" i="26"/>
  <c r="C65" i="26"/>
  <c r="F64" i="26"/>
  <c r="E64" i="26"/>
  <c r="D64" i="26"/>
  <c r="C64" i="26"/>
  <c r="F63" i="26"/>
  <c r="E63" i="26"/>
  <c r="D63" i="26"/>
  <c r="C63" i="26"/>
  <c r="F62" i="26"/>
  <c r="E62" i="26"/>
  <c r="D62" i="26"/>
  <c r="C62" i="26"/>
  <c r="F61" i="26"/>
  <c r="E61" i="26"/>
  <c r="D61" i="26"/>
  <c r="C61" i="26"/>
  <c r="F60" i="26"/>
  <c r="E60" i="26"/>
  <c r="D60" i="26"/>
  <c r="C60" i="26"/>
  <c r="F59" i="26"/>
  <c r="E59" i="26"/>
  <c r="D59" i="26"/>
  <c r="C59" i="26"/>
  <c r="F58" i="26"/>
  <c r="E58" i="26"/>
  <c r="D58" i="26"/>
  <c r="C58" i="26"/>
  <c r="F57" i="26"/>
  <c r="E57" i="26"/>
  <c r="D57" i="26"/>
  <c r="C57" i="26"/>
  <c r="F56" i="26"/>
  <c r="E56" i="26"/>
  <c r="D56" i="26"/>
  <c r="C56" i="26"/>
  <c r="F55" i="26"/>
  <c r="E55" i="26"/>
  <c r="D55" i="26"/>
  <c r="C55" i="26"/>
  <c r="F54" i="26"/>
  <c r="E54" i="26"/>
  <c r="D54" i="26"/>
  <c r="C54" i="26"/>
  <c r="F53" i="26"/>
  <c r="E53" i="26"/>
  <c r="D53" i="26"/>
  <c r="C53" i="26"/>
  <c r="F52" i="26"/>
  <c r="E52" i="26"/>
  <c r="D52" i="26"/>
  <c r="C52" i="26"/>
  <c r="F51" i="26"/>
  <c r="E51" i="26"/>
  <c r="D51" i="26"/>
  <c r="C51" i="26"/>
  <c r="F50" i="26"/>
  <c r="E50" i="26"/>
  <c r="D50" i="26"/>
  <c r="C50" i="26"/>
  <c r="F49" i="26"/>
  <c r="E49" i="26"/>
  <c r="D49" i="26"/>
  <c r="C49" i="26"/>
  <c r="F48" i="26"/>
  <c r="E48" i="26"/>
  <c r="D48" i="26"/>
  <c r="C48" i="26"/>
  <c r="F47" i="26"/>
  <c r="E47" i="26"/>
  <c r="D47" i="26"/>
  <c r="C47" i="26"/>
  <c r="F46" i="26"/>
  <c r="E46" i="26"/>
  <c r="D46" i="26"/>
  <c r="C46" i="26"/>
  <c r="F45" i="26"/>
  <c r="E45" i="26"/>
  <c r="D45" i="26"/>
  <c r="C45" i="26"/>
  <c r="F44" i="26"/>
  <c r="E44" i="26"/>
  <c r="D44" i="26"/>
  <c r="C44" i="26"/>
  <c r="F43" i="26"/>
  <c r="E43" i="26"/>
  <c r="D43" i="26"/>
  <c r="C43" i="26"/>
  <c r="F42" i="26"/>
  <c r="E42" i="26"/>
  <c r="D42" i="26"/>
  <c r="C42" i="26"/>
  <c r="F41" i="26"/>
  <c r="E41" i="26"/>
  <c r="D41" i="26"/>
  <c r="C41" i="26"/>
  <c r="F40" i="26"/>
  <c r="E40" i="26"/>
  <c r="D40" i="26"/>
  <c r="C40" i="26"/>
  <c r="F39" i="26"/>
  <c r="E39" i="26"/>
  <c r="D39" i="26"/>
  <c r="C39" i="26"/>
  <c r="F38" i="26"/>
  <c r="E38" i="26"/>
  <c r="D38" i="26"/>
  <c r="C38" i="26"/>
  <c r="F37" i="26"/>
  <c r="E37" i="26"/>
  <c r="D37" i="26"/>
  <c r="C37" i="26"/>
  <c r="F36" i="26"/>
  <c r="E36" i="26"/>
  <c r="D36" i="26"/>
  <c r="C36" i="26"/>
  <c r="F35" i="26"/>
  <c r="E35" i="26"/>
  <c r="D35" i="26"/>
  <c r="C35" i="26"/>
  <c r="F34" i="26"/>
  <c r="E34" i="26"/>
  <c r="D34" i="26"/>
  <c r="C34" i="26"/>
  <c r="F33" i="26"/>
  <c r="E33" i="26"/>
  <c r="D33" i="26"/>
  <c r="C33" i="26"/>
  <c r="F32" i="26"/>
  <c r="E32" i="26"/>
  <c r="D32" i="26"/>
  <c r="C32" i="26"/>
  <c r="F31" i="26"/>
  <c r="E31" i="26"/>
  <c r="D31" i="26"/>
  <c r="C31" i="26"/>
  <c r="F30" i="26"/>
  <c r="E30" i="26"/>
  <c r="D30" i="26"/>
  <c r="C30" i="26"/>
  <c r="F29" i="26"/>
  <c r="E29" i="26"/>
  <c r="D29" i="26"/>
  <c r="C29" i="26"/>
  <c r="F28" i="26"/>
  <c r="E28" i="26"/>
  <c r="D28" i="26"/>
  <c r="C28" i="26"/>
  <c r="F27" i="26"/>
  <c r="E27" i="26"/>
  <c r="D27" i="26"/>
  <c r="C27" i="26"/>
  <c r="F26" i="26"/>
  <c r="E26" i="26"/>
  <c r="D26" i="26"/>
  <c r="C26" i="26"/>
  <c r="F25" i="26"/>
  <c r="E25" i="26"/>
  <c r="D25" i="26"/>
  <c r="C25" i="26"/>
  <c r="F24" i="26"/>
  <c r="E24" i="26"/>
  <c r="D24" i="26"/>
  <c r="C24" i="26"/>
  <c r="F23" i="26"/>
  <c r="E23" i="26"/>
  <c r="D23" i="26"/>
  <c r="C23" i="26"/>
  <c r="F22" i="26"/>
  <c r="E22" i="26"/>
  <c r="D22" i="26"/>
  <c r="C22" i="26"/>
  <c r="F21" i="26"/>
  <c r="E21" i="26"/>
  <c r="D21" i="26"/>
  <c r="C21" i="26"/>
  <c r="F20" i="26"/>
  <c r="E20" i="26"/>
  <c r="D20" i="26"/>
  <c r="C20" i="26"/>
  <c r="F19" i="26"/>
  <c r="E19" i="26"/>
  <c r="D19" i="26"/>
  <c r="C19" i="26"/>
  <c r="F18" i="26"/>
  <c r="E18" i="26"/>
  <c r="D18" i="26"/>
  <c r="C18" i="26"/>
  <c r="F17" i="26"/>
  <c r="E17" i="26"/>
  <c r="D17" i="26"/>
  <c r="C17" i="26"/>
  <c r="F16" i="26"/>
  <c r="E16" i="26"/>
  <c r="D16" i="26"/>
  <c r="C16" i="26"/>
  <c r="L283" i="22" l="1"/>
  <c r="K283" i="22"/>
  <c r="J283" i="22"/>
  <c r="I283" i="22"/>
  <c r="H283" i="22"/>
  <c r="G283" i="22"/>
  <c r="F283" i="22"/>
  <c r="E283" i="22"/>
  <c r="D283" i="22"/>
  <c r="C283" i="22"/>
  <c r="L282" i="22"/>
  <c r="K282" i="22"/>
  <c r="J282" i="22"/>
  <c r="I282" i="22"/>
  <c r="H282" i="22"/>
  <c r="G282" i="22"/>
  <c r="F282" i="22"/>
  <c r="E282" i="22"/>
  <c r="D282" i="22"/>
  <c r="C282" i="22"/>
  <c r="L281" i="22"/>
  <c r="K281" i="22"/>
  <c r="J281" i="22"/>
  <c r="I281" i="22"/>
  <c r="H281" i="22"/>
  <c r="G281" i="22"/>
  <c r="F281" i="22"/>
  <c r="E281" i="22"/>
  <c r="D281" i="22"/>
  <c r="C281" i="22"/>
  <c r="L280" i="22"/>
  <c r="K280" i="22"/>
  <c r="J280" i="22"/>
  <c r="I280" i="22"/>
  <c r="H280" i="22"/>
  <c r="G280" i="22"/>
  <c r="F280" i="22"/>
  <c r="E280" i="22"/>
  <c r="D280" i="22"/>
  <c r="C280" i="22"/>
  <c r="L279" i="22"/>
  <c r="K279" i="22"/>
  <c r="J279" i="22"/>
  <c r="I279" i="22"/>
  <c r="H279" i="22"/>
  <c r="G279" i="22"/>
  <c r="F279" i="22"/>
  <c r="E279" i="22"/>
  <c r="D279" i="22"/>
  <c r="C279" i="22"/>
  <c r="L278" i="22"/>
  <c r="K278" i="22"/>
  <c r="J278" i="22"/>
  <c r="I278" i="22"/>
  <c r="H278" i="22"/>
  <c r="G278" i="22"/>
  <c r="F278" i="22"/>
  <c r="E278" i="22"/>
  <c r="D278" i="22"/>
  <c r="C278" i="22"/>
  <c r="L277" i="22"/>
  <c r="K277" i="22"/>
  <c r="J277" i="22"/>
  <c r="I277" i="22"/>
  <c r="H277" i="22"/>
  <c r="G277" i="22"/>
  <c r="F277" i="22"/>
  <c r="E277" i="22"/>
  <c r="D277" i="22"/>
  <c r="C277" i="22"/>
  <c r="L276" i="22"/>
  <c r="K276" i="22"/>
  <c r="J276" i="22"/>
  <c r="I276" i="22"/>
  <c r="H276" i="22"/>
  <c r="G276" i="22"/>
  <c r="F276" i="22"/>
  <c r="E276" i="22"/>
  <c r="D276" i="22"/>
  <c r="C276" i="22"/>
  <c r="L275" i="22"/>
  <c r="K275" i="22"/>
  <c r="J275" i="22"/>
  <c r="I275" i="22"/>
  <c r="H275" i="22"/>
  <c r="G275" i="22"/>
  <c r="F275" i="22"/>
  <c r="E275" i="22"/>
  <c r="D275" i="22"/>
  <c r="C275" i="22"/>
  <c r="L274" i="22"/>
  <c r="K274" i="22"/>
  <c r="J274" i="22"/>
  <c r="I274" i="22"/>
  <c r="H274" i="22"/>
  <c r="G274" i="22"/>
  <c r="F274" i="22"/>
  <c r="E274" i="22"/>
  <c r="D274" i="22"/>
  <c r="C274" i="22"/>
  <c r="L273" i="22"/>
  <c r="K273" i="22"/>
  <c r="J273" i="22"/>
  <c r="I273" i="22"/>
  <c r="H273" i="22"/>
  <c r="G273" i="22"/>
  <c r="F273" i="22"/>
  <c r="E273" i="22"/>
  <c r="D273" i="22"/>
  <c r="C273" i="22"/>
  <c r="L272" i="22"/>
  <c r="K272" i="22"/>
  <c r="J272" i="22"/>
  <c r="I272" i="22"/>
  <c r="H272" i="22"/>
  <c r="G272" i="22"/>
  <c r="F272" i="22"/>
  <c r="E272" i="22"/>
  <c r="D272" i="22"/>
  <c r="C272" i="22"/>
  <c r="L271" i="22"/>
  <c r="K271" i="22"/>
  <c r="J271" i="22"/>
  <c r="I271" i="22"/>
  <c r="H271" i="22"/>
  <c r="G271" i="22"/>
  <c r="F271" i="22"/>
  <c r="E271" i="22"/>
  <c r="D271" i="22"/>
  <c r="C271" i="22"/>
  <c r="L270" i="22"/>
  <c r="K270" i="22"/>
  <c r="J270" i="22"/>
  <c r="I270" i="22"/>
  <c r="H270" i="22"/>
  <c r="G270" i="22"/>
  <c r="F270" i="22"/>
  <c r="E270" i="22"/>
  <c r="D270" i="22"/>
  <c r="C270" i="22"/>
  <c r="L269" i="22"/>
  <c r="K269" i="22"/>
  <c r="J269" i="22"/>
  <c r="I269" i="22"/>
  <c r="H269" i="22"/>
  <c r="G269" i="22"/>
  <c r="F269" i="22"/>
  <c r="E269" i="22"/>
  <c r="D269" i="22"/>
  <c r="C269" i="22"/>
  <c r="L268" i="22"/>
  <c r="K268" i="22"/>
  <c r="J268" i="22"/>
  <c r="I268" i="22"/>
  <c r="H268" i="22"/>
  <c r="G268" i="22"/>
  <c r="F268" i="22"/>
  <c r="E268" i="22"/>
  <c r="D268" i="22"/>
  <c r="C268" i="22"/>
  <c r="L267" i="22"/>
  <c r="K267" i="22"/>
  <c r="J267" i="22"/>
  <c r="I267" i="22"/>
  <c r="H267" i="22"/>
  <c r="G267" i="22"/>
  <c r="F267" i="22"/>
  <c r="E267" i="22"/>
  <c r="D267" i="22"/>
  <c r="C267" i="22"/>
  <c r="L266" i="22"/>
  <c r="K266" i="22"/>
  <c r="J266" i="22"/>
  <c r="I266" i="22"/>
  <c r="H266" i="22"/>
  <c r="G266" i="22"/>
  <c r="F266" i="22"/>
  <c r="E266" i="22"/>
  <c r="D266" i="22"/>
  <c r="C266" i="22"/>
  <c r="L265" i="22"/>
  <c r="K265" i="22"/>
  <c r="J265" i="22"/>
  <c r="I265" i="22"/>
  <c r="H265" i="22"/>
  <c r="G265" i="22"/>
  <c r="F265" i="22"/>
  <c r="E265" i="22"/>
  <c r="D265" i="22"/>
  <c r="C265" i="22"/>
  <c r="L264" i="22"/>
  <c r="K264" i="22"/>
  <c r="J264" i="22"/>
  <c r="I264" i="22"/>
  <c r="H264" i="22"/>
  <c r="G264" i="22"/>
  <c r="F264" i="22"/>
  <c r="E264" i="22"/>
  <c r="D264" i="22"/>
  <c r="C264" i="22"/>
  <c r="L263" i="22"/>
  <c r="K263" i="22"/>
  <c r="J263" i="22"/>
  <c r="I263" i="22"/>
  <c r="H263" i="22"/>
  <c r="G263" i="22"/>
  <c r="F263" i="22"/>
  <c r="E263" i="22"/>
  <c r="D263" i="22"/>
  <c r="C263" i="22"/>
  <c r="L262" i="22"/>
  <c r="K262" i="22"/>
  <c r="J262" i="22"/>
  <c r="I262" i="22"/>
  <c r="H262" i="22"/>
  <c r="G262" i="22"/>
  <c r="F262" i="22"/>
  <c r="E262" i="22"/>
  <c r="D262" i="22"/>
  <c r="C262" i="22"/>
  <c r="L261" i="22"/>
  <c r="K261" i="22"/>
  <c r="J261" i="22"/>
  <c r="I261" i="22"/>
  <c r="H261" i="22"/>
  <c r="G261" i="22"/>
  <c r="F261" i="22"/>
  <c r="E261" i="22"/>
  <c r="D261" i="22"/>
  <c r="C261" i="22"/>
  <c r="L260" i="22"/>
  <c r="K260" i="22"/>
  <c r="J260" i="22"/>
  <c r="I260" i="22"/>
  <c r="H260" i="22"/>
  <c r="G260" i="22"/>
  <c r="F260" i="22"/>
  <c r="E260" i="22"/>
  <c r="D260" i="22"/>
  <c r="C260" i="22"/>
  <c r="L259" i="22"/>
  <c r="K259" i="22"/>
  <c r="J259" i="22"/>
  <c r="I259" i="22"/>
  <c r="H259" i="22"/>
  <c r="G259" i="22"/>
  <c r="F259" i="22"/>
  <c r="E259" i="22"/>
  <c r="D259" i="22"/>
  <c r="C259" i="22"/>
  <c r="L258" i="22"/>
  <c r="K258" i="22"/>
  <c r="J258" i="22"/>
  <c r="I258" i="22"/>
  <c r="H258" i="22"/>
  <c r="G258" i="22"/>
  <c r="F258" i="22"/>
  <c r="E258" i="22"/>
  <c r="D258" i="22"/>
  <c r="C258" i="22"/>
  <c r="L257" i="22"/>
  <c r="K257" i="22"/>
  <c r="J257" i="22"/>
  <c r="I257" i="22"/>
  <c r="H257" i="22"/>
  <c r="G257" i="22"/>
  <c r="F257" i="22"/>
  <c r="E257" i="22"/>
  <c r="D257" i="22"/>
  <c r="C257" i="22"/>
  <c r="L256" i="22"/>
  <c r="K256" i="22"/>
  <c r="J256" i="22"/>
  <c r="I256" i="22"/>
  <c r="H256" i="22"/>
  <c r="G256" i="22"/>
  <c r="F256" i="22"/>
  <c r="E256" i="22"/>
  <c r="D256" i="22"/>
  <c r="C256" i="22"/>
  <c r="L255" i="22"/>
  <c r="K255" i="22"/>
  <c r="J255" i="22"/>
  <c r="I255" i="22"/>
  <c r="H255" i="22"/>
  <c r="G255" i="22"/>
  <c r="F255" i="22"/>
  <c r="E255" i="22"/>
  <c r="D255" i="22"/>
  <c r="C255" i="22"/>
  <c r="L254" i="22"/>
  <c r="K254" i="22"/>
  <c r="J254" i="22"/>
  <c r="I254" i="22"/>
  <c r="H254" i="22"/>
  <c r="G254" i="22"/>
  <c r="F254" i="22"/>
  <c r="E254" i="22"/>
  <c r="D254" i="22"/>
  <c r="C254" i="22"/>
  <c r="L253" i="22"/>
  <c r="K253" i="22"/>
  <c r="J253" i="22"/>
  <c r="I253" i="22"/>
  <c r="H253" i="22"/>
  <c r="G253" i="22"/>
  <c r="F253" i="22"/>
  <c r="E253" i="22"/>
  <c r="D253" i="22"/>
  <c r="C253" i="22"/>
  <c r="L252" i="22"/>
  <c r="K252" i="22"/>
  <c r="J252" i="22"/>
  <c r="I252" i="22"/>
  <c r="H252" i="22"/>
  <c r="G252" i="22"/>
  <c r="F252" i="22"/>
  <c r="E252" i="22"/>
  <c r="D252" i="22"/>
  <c r="C252" i="22"/>
  <c r="L251" i="22"/>
  <c r="K251" i="22"/>
  <c r="J251" i="22"/>
  <c r="I251" i="22"/>
  <c r="H251" i="22"/>
  <c r="G251" i="22"/>
  <c r="F251" i="22"/>
  <c r="E251" i="22"/>
  <c r="D251" i="22"/>
  <c r="C251" i="22"/>
  <c r="L250" i="22"/>
  <c r="K250" i="22"/>
  <c r="J250" i="22"/>
  <c r="I250" i="22"/>
  <c r="H250" i="22"/>
  <c r="G250" i="22"/>
  <c r="F250" i="22"/>
  <c r="E250" i="22"/>
  <c r="D250" i="22"/>
  <c r="C250" i="22"/>
  <c r="L249" i="22"/>
  <c r="K249" i="22"/>
  <c r="J249" i="22"/>
  <c r="I249" i="22"/>
  <c r="H249" i="22"/>
  <c r="G249" i="22"/>
  <c r="F249" i="22"/>
  <c r="E249" i="22"/>
  <c r="D249" i="22"/>
  <c r="C249" i="22"/>
  <c r="L248" i="22"/>
  <c r="K248" i="22"/>
  <c r="J248" i="22"/>
  <c r="I248" i="22"/>
  <c r="H248" i="22"/>
  <c r="G248" i="22"/>
  <c r="F248" i="22"/>
  <c r="E248" i="22"/>
  <c r="D248" i="22"/>
  <c r="C248" i="22"/>
  <c r="L247" i="22"/>
  <c r="K247" i="22"/>
  <c r="J247" i="22"/>
  <c r="I247" i="22"/>
  <c r="H247" i="22"/>
  <c r="G247" i="22"/>
  <c r="F247" i="22"/>
  <c r="E247" i="22"/>
  <c r="D247" i="22"/>
  <c r="C247" i="22"/>
  <c r="L246" i="22"/>
  <c r="K246" i="22"/>
  <c r="J246" i="22"/>
  <c r="I246" i="22"/>
  <c r="H246" i="22"/>
  <c r="G246" i="22"/>
  <c r="F246" i="22"/>
  <c r="E246" i="22"/>
  <c r="D246" i="22"/>
  <c r="C246" i="22"/>
  <c r="L245" i="22"/>
  <c r="K245" i="22"/>
  <c r="J245" i="22"/>
  <c r="I245" i="22"/>
  <c r="H245" i="22"/>
  <c r="G245" i="22"/>
  <c r="F245" i="22"/>
  <c r="E245" i="22"/>
  <c r="D245" i="22"/>
  <c r="C245" i="22"/>
  <c r="L244" i="22"/>
  <c r="K244" i="22"/>
  <c r="J244" i="22"/>
  <c r="I244" i="22"/>
  <c r="H244" i="22"/>
  <c r="G244" i="22"/>
  <c r="F244" i="22"/>
  <c r="E244" i="22"/>
  <c r="D244" i="22"/>
  <c r="C244" i="22"/>
  <c r="L243" i="22"/>
  <c r="K243" i="22"/>
  <c r="J243" i="22"/>
  <c r="I243" i="22"/>
  <c r="H243" i="22"/>
  <c r="G243" i="22"/>
  <c r="F243" i="22"/>
  <c r="E243" i="22"/>
  <c r="D243" i="22"/>
  <c r="C243" i="22"/>
  <c r="L242" i="22"/>
  <c r="K242" i="22"/>
  <c r="J242" i="22"/>
  <c r="I242" i="22"/>
  <c r="H242" i="22"/>
  <c r="G242" i="22"/>
  <c r="F242" i="22"/>
  <c r="E242" i="22"/>
  <c r="D242" i="22"/>
  <c r="C242" i="22"/>
  <c r="L241" i="22"/>
  <c r="K241" i="22"/>
  <c r="J241" i="22"/>
  <c r="I241" i="22"/>
  <c r="H241" i="22"/>
  <c r="G241" i="22"/>
  <c r="F241" i="22"/>
  <c r="E241" i="22"/>
  <c r="D241" i="22"/>
  <c r="C241" i="22"/>
  <c r="L240" i="22"/>
  <c r="K240" i="22"/>
  <c r="J240" i="22"/>
  <c r="I240" i="22"/>
  <c r="H240" i="22"/>
  <c r="G240" i="22"/>
  <c r="F240" i="22"/>
  <c r="E240" i="22"/>
  <c r="D240" i="22"/>
  <c r="C240" i="22"/>
  <c r="L239" i="22"/>
  <c r="K239" i="22"/>
  <c r="J239" i="22"/>
  <c r="I239" i="22"/>
  <c r="H239" i="22"/>
  <c r="G239" i="22"/>
  <c r="F239" i="22"/>
  <c r="E239" i="22"/>
  <c r="D239" i="22"/>
  <c r="C239" i="22"/>
  <c r="L238" i="22"/>
  <c r="K238" i="22"/>
  <c r="J238" i="22"/>
  <c r="I238" i="22"/>
  <c r="H238" i="22"/>
  <c r="G238" i="22"/>
  <c r="F238" i="22"/>
  <c r="E238" i="22"/>
  <c r="D238" i="22"/>
  <c r="C238" i="22"/>
  <c r="L237" i="22"/>
  <c r="K237" i="22"/>
  <c r="J237" i="22"/>
  <c r="I237" i="22"/>
  <c r="H237" i="22"/>
  <c r="G237" i="22"/>
  <c r="F237" i="22"/>
  <c r="E237" i="22"/>
  <c r="D237" i="22"/>
  <c r="C237" i="22"/>
  <c r="L236" i="22"/>
  <c r="K236" i="22"/>
  <c r="J236" i="22"/>
  <c r="I236" i="22"/>
  <c r="H236" i="22"/>
  <c r="G236" i="22"/>
  <c r="F236" i="22"/>
  <c r="E236" i="22"/>
  <c r="D236" i="22"/>
  <c r="C236" i="22"/>
  <c r="L235" i="22"/>
  <c r="K235" i="22"/>
  <c r="J235" i="22"/>
  <c r="I235" i="22"/>
  <c r="H235" i="22"/>
  <c r="G235" i="22"/>
  <c r="F235" i="22"/>
  <c r="E235" i="22"/>
  <c r="D235" i="22"/>
  <c r="C235" i="22"/>
  <c r="L234" i="22"/>
  <c r="K234" i="22"/>
  <c r="J234" i="22"/>
  <c r="I234" i="22"/>
  <c r="H234" i="22"/>
  <c r="G234" i="22"/>
  <c r="F234" i="22"/>
  <c r="E234" i="22"/>
  <c r="D234" i="22"/>
  <c r="C234" i="22"/>
  <c r="L233" i="22"/>
  <c r="K233" i="22"/>
  <c r="J233" i="22"/>
  <c r="I233" i="22"/>
  <c r="H233" i="22"/>
  <c r="G233" i="22"/>
  <c r="F233" i="22"/>
  <c r="E233" i="22"/>
  <c r="D233" i="22"/>
  <c r="C233" i="22"/>
  <c r="L232" i="22"/>
  <c r="K232" i="22"/>
  <c r="J232" i="22"/>
  <c r="I232" i="22"/>
  <c r="H232" i="22"/>
  <c r="G232" i="22"/>
  <c r="F232" i="22"/>
  <c r="E232" i="22"/>
  <c r="D232" i="22"/>
  <c r="C232" i="22"/>
  <c r="L231" i="22"/>
  <c r="K231" i="22"/>
  <c r="J231" i="22"/>
  <c r="I231" i="22"/>
  <c r="H231" i="22"/>
  <c r="G231" i="22"/>
  <c r="F231" i="22"/>
  <c r="E231" i="22"/>
  <c r="D231" i="22"/>
  <c r="C231" i="22"/>
  <c r="L230" i="22"/>
  <c r="K230" i="22"/>
  <c r="J230" i="22"/>
  <c r="I230" i="22"/>
  <c r="H230" i="22"/>
  <c r="G230" i="22"/>
  <c r="F230" i="22"/>
  <c r="E230" i="22"/>
  <c r="D230" i="22"/>
  <c r="C230" i="22"/>
  <c r="L229" i="22"/>
  <c r="K229" i="22"/>
  <c r="J229" i="22"/>
  <c r="I229" i="22"/>
  <c r="H229" i="22"/>
  <c r="G229" i="22"/>
  <c r="F229" i="22"/>
  <c r="E229" i="22"/>
  <c r="D229" i="22"/>
  <c r="C229" i="22"/>
  <c r="L228" i="22"/>
  <c r="K228" i="22"/>
  <c r="J228" i="22"/>
  <c r="I228" i="22"/>
  <c r="H228" i="22"/>
  <c r="G228" i="22"/>
  <c r="F228" i="22"/>
  <c r="E228" i="22"/>
  <c r="D228" i="22"/>
  <c r="C228" i="22"/>
  <c r="L227" i="22"/>
  <c r="K227" i="22"/>
  <c r="J227" i="22"/>
  <c r="I227" i="22"/>
  <c r="H227" i="22"/>
  <c r="G227" i="22"/>
  <c r="F227" i="22"/>
  <c r="E227" i="22"/>
  <c r="D227" i="22"/>
  <c r="C227" i="22"/>
  <c r="L226" i="22"/>
  <c r="K226" i="22"/>
  <c r="J226" i="22"/>
  <c r="I226" i="22"/>
  <c r="H226" i="22"/>
  <c r="G226" i="22"/>
  <c r="F226" i="22"/>
  <c r="E226" i="22"/>
  <c r="D226" i="22"/>
  <c r="C226" i="22"/>
  <c r="L225" i="22"/>
  <c r="K225" i="22"/>
  <c r="J225" i="22"/>
  <c r="I225" i="22"/>
  <c r="H225" i="22"/>
  <c r="G225" i="22"/>
  <c r="F225" i="22"/>
  <c r="E225" i="22"/>
  <c r="D225" i="22"/>
  <c r="C225" i="22"/>
  <c r="L224" i="22"/>
  <c r="K224" i="22"/>
  <c r="J224" i="22"/>
  <c r="I224" i="22"/>
  <c r="H224" i="22"/>
  <c r="G224" i="22"/>
  <c r="F224" i="22"/>
  <c r="E224" i="22"/>
  <c r="D224" i="22"/>
  <c r="C224" i="22"/>
  <c r="L223" i="22"/>
  <c r="K223" i="22"/>
  <c r="J223" i="22"/>
  <c r="I223" i="22"/>
  <c r="H223" i="22"/>
  <c r="G223" i="22"/>
  <c r="F223" i="22"/>
  <c r="E223" i="22"/>
  <c r="D223" i="22"/>
  <c r="C223" i="22"/>
  <c r="L222" i="22"/>
  <c r="K222" i="22"/>
  <c r="J222" i="22"/>
  <c r="I222" i="22"/>
  <c r="H222" i="22"/>
  <c r="G222" i="22"/>
  <c r="F222" i="22"/>
  <c r="E222" i="22"/>
  <c r="D222" i="22"/>
  <c r="C222" i="22"/>
  <c r="L221" i="22"/>
  <c r="K221" i="22"/>
  <c r="J221" i="22"/>
  <c r="I221" i="22"/>
  <c r="H221" i="22"/>
  <c r="G221" i="22"/>
  <c r="F221" i="22"/>
  <c r="E221" i="22"/>
  <c r="D221" i="22"/>
  <c r="C221" i="22"/>
  <c r="L220" i="22"/>
  <c r="K220" i="22"/>
  <c r="J220" i="22"/>
  <c r="I220" i="22"/>
  <c r="H220" i="22"/>
  <c r="G220" i="22"/>
  <c r="F220" i="22"/>
  <c r="E220" i="22"/>
  <c r="D220" i="22"/>
  <c r="C220" i="22"/>
  <c r="L219" i="22"/>
  <c r="K219" i="22"/>
  <c r="J219" i="22"/>
  <c r="I219" i="22"/>
  <c r="H219" i="22"/>
  <c r="G219" i="22"/>
  <c r="F219" i="22"/>
  <c r="E219" i="22"/>
  <c r="D219" i="22"/>
  <c r="C219" i="22"/>
  <c r="L218" i="22"/>
  <c r="K218" i="22"/>
  <c r="J218" i="22"/>
  <c r="I218" i="22"/>
  <c r="H218" i="22"/>
  <c r="G218" i="22"/>
  <c r="F218" i="22"/>
  <c r="E218" i="22"/>
  <c r="D218" i="22"/>
  <c r="C218" i="22"/>
  <c r="L217" i="22"/>
  <c r="K217" i="22"/>
  <c r="J217" i="22"/>
  <c r="I217" i="22"/>
  <c r="H217" i="22"/>
  <c r="G217" i="22"/>
  <c r="F217" i="22"/>
  <c r="E217" i="22"/>
  <c r="D217" i="22"/>
  <c r="C217" i="22"/>
  <c r="L216" i="22"/>
  <c r="K216" i="22"/>
  <c r="J216" i="22"/>
  <c r="I216" i="22"/>
  <c r="H216" i="22"/>
  <c r="G216" i="22"/>
  <c r="F216" i="22"/>
  <c r="E216" i="22"/>
  <c r="D216" i="22"/>
  <c r="C216" i="22"/>
  <c r="L215" i="22"/>
  <c r="K215" i="22"/>
  <c r="J215" i="22"/>
  <c r="I215" i="22"/>
  <c r="H215" i="22"/>
  <c r="G215" i="22"/>
  <c r="F215" i="22"/>
  <c r="E215" i="22"/>
  <c r="D215" i="22"/>
  <c r="C215" i="22"/>
  <c r="L214" i="22"/>
  <c r="K214" i="22"/>
  <c r="J214" i="22"/>
  <c r="I214" i="22"/>
  <c r="H214" i="22"/>
  <c r="G214" i="22"/>
  <c r="F214" i="22"/>
  <c r="E214" i="22"/>
  <c r="D214" i="22"/>
  <c r="C214" i="22"/>
  <c r="L213" i="22"/>
  <c r="K213" i="22"/>
  <c r="J213" i="22"/>
  <c r="I213" i="22"/>
  <c r="H213" i="22"/>
  <c r="G213" i="22"/>
  <c r="F213" i="22"/>
  <c r="E213" i="22"/>
  <c r="D213" i="22"/>
  <c r="C213" i="22"/>
  <c r="L212" i="22"/>
  <c r="K212" i="22"/>
  <c r="J212" i="22"/>
  <c r="I212" i="22"/>
  <c r="H212" i="22"/>
  <c r="G212" i="22"/>
  <c r="F212" i="22"/>
  <c r="E212" i="22"/>
  <c r="D212" i="22"/>
  <c r="C212" i="22"/>
  <c r="L211" i="22"/>
  <c r="K211" i="22"/>
  <c r="J211" i="22"/>
  <c r="I211" i="22"/>
  <c r="H211" i="22"/>
  <c r="G211" i="22"/>
  <c r="F211" i="22"/>
  <c r="E211" i="22"/>
  <c r="D211" i="22"/>
  <c r="C211" i="22"/>
  <c r="L210" i="22"/>
  <c r="K210" i="22"/>
  <c r="J210" i="22"/>
  <c r="I210" i="22"/>
  <c r="H210" i="22"/>
  <c r="G210" i="22"/>
  <c r="F210" i="22"/>
  <c r="E210" i="22"/>
  <c r="D210" i="22"/>
  <c r="C210" i="22"/>
  <c r="L209" i="22"/>
  <c r="K209" i="22"/>
  <c r="J209" i="22"/>
  <c r="I209" i="22"/>
  <c r="H209" i="22"/>
  <c r="G209" i="22"/>
  <c r="F209" i="22"/>
  <c r="E209" i="22"/>
  <c r="D209" i="22"/>
  <c r="C209" i="22"/>
  <c r="L208" i="22"/>
  <c r="K208" i="22"/>
  <c r="J208" i="22"/>
  <c r="I208" i="22"/>
  <c r="H208" i="22"/>
  <c r="G208" i="22"/>
  <c r="F208" i="22"/>
  <c r="E208" i="22"/>
  <c r="D208" i="22"/>
  <c r="C208" i="22"/>
  <c r="L207" i="22"/>
  <c r="K207" i="22"/>
  <c r="J207" i="22"/>
  <c r="I207" i="22"/>
  <c r="H207" i="22"/>
  <c r="G207" i="22"/>
  <c r="F207" i="22"/>
  <c r="E207" i="22"/>
  <c r="D207" i="22"/>
  <c r="C207" i="22"/>
  <c r="L206" i="22"/>
  <c r="K206" i="22"/>
  <c r="J206" i="22"/>
  <c r="I206" i="22"/>
  <c r="H206" i="22"/>
  <c r="G206" i="22"/>
  <c r="F206" i="22"/>
  <c r="E206" i="22"/>
  <c r="D206" i="22"/>
  <c r="C206" i="22"/>
  <c r="L205" i="22"/>
  <c r="K205" i="22"/>
  <c r="J205" i="22"/>
  <c r="I205" i="22"/>
  <c r="H205" i="22"/>
  <c r="G205" i="22"/>
  <c r="F205" i="22"/>
  <c r="E205" i="22"/>
  <c r="D205" i="22"/>
  <c r="C205" i="22"/>
  <c r="L204" i="22"/>
  <c r="K204" i="22"/>
  <c r="J204" i="22"/>
  <c r="I204" i="22"/>
  <c r="H204" i="22"/>
  <c r="G204" i="22"/>
  <c r="F204" i="22"/>
  <c r="E204" i="22"/>
  <c r="D204" i="22"/>
  <c r="C204" i="22"/>
  <c r="L203" i="22"/>
  <c r="K203" i="22"/>
  <c r="J203" i="22"/>
  <c r="I203" i="22"/>
  <c r="H203" i="22"/>
  <c r="G203" i="22"/>
  <c r="F203" i="22"/>
  <c r="E203" i="22"/>
  <c r="D203" i="22"/>
  <c r="C203" i="22"/>
  <c r="L202" i="22"/>
  <c r="K202" i="22"/>
  <c r="J202" i="22"/>
  <c r="I202" i="22"/>
  <c r="H202" i="22"/>
  <c r="G202" i="22"/>
  <c r="F202" i="22"/>
  <c r="E202" i="22"/>
  <c r="D202" i="22"/>
  <c r="C202" i="22"/>
  <c r="L201" i="22"/>
  <c r="K201" i="22"/>
  <c r="J201" i="22"/>
  <c r="I201" i="22"/>
  <c r="H201" i="22"/>
  <c r="G201" i="22"/>
  <c r="F201" i="22"/>
  <c r="E201" i="22"/>
  <c r="D201" i="22"/>
  <c r="C201" i="22"/>
  <c r="L200" i="22"/>
  <c r="K200" i="22"/>
  <c r="J200" i="22"/>
  <c r="I200" i="22"/>
  <c r="H200" i="22"/>
  <c r="G200" i="22"/>
  <c r="F200" i="22"/>
  <c r="E200" i="22"/>
  <c r="D200" i="22"/>
  <c r="C200" i="22"/>
  <c r="L199" i="22"/>
  <c r="K199" i="22"/>
  <c r="J199" i="22"/>
  <c r="I199" i="22"/>
  <c r="H199" i="22"/>
  <c r="G199" i="22"/>
  <c r="F199" i="22"/>
  <c r="E199" i="22"/>
  <c r="D199" i="22"/>
  <c r="C199" i="22"/>
  <c r="L198" i="22"/>
  <c r="K198" i="22"/>
  <c r="J198" i="22"/>
  <c r="I198" i="22"/>
  <c r="H198" i="22"/>
  <c r="G198" i="22"/>
  <c r="F198" i="22"/>
  <c r="E198" i="22"/>
  <c r="D198" i="22"/>
  <c r="C198" i="22"/>
  <c r="L197" i="22"/>
  <c r="K197" i="22"/>
  <c r="J197" i="22"/>
  <c r="I197" i="22"/>
  <c r="H197" i="22"/>
  <c r="G197" i="22"/>
  <c r="F197" i="22"/>
  <c r="E197" i="22"/>
  <c r="D197" i="22"/>
  <c r="C197" i="22"/>
  <c r="L196" i="22"/>
  <c r="K196" i="22"/>
  <c r="J196" i="22"/>
  <c r="I196" i="22"/>
  <c r="H196" i="22"/>
  <c r="G196" i="22"/>
  <c r="F196" i="22"/>
  <c r="E196" i="22"/>
  <c r="D196" i="22"/>
  <c r="C196" i="22"/>
  <c r="L195" i="22"/>
  <c r="K195" i="22"/>
  <c r="J195" i="22"/>
  <c r="I195" i="22"/>
  <c r="H195" i="22"/>
  <c r="G195" i="22"/>
  <c r="F195" i="22"/>
  <c r="E195" i="22"/>
  <c r="D195" i="22"/>
  <c r="C195" i="22"/>
  <c r="L194" i="22"/>
  <c r="K194" i="22"/>
  <c r="J194" i="22"/>
  <c r="I194" i="22"/>
  <c r="H194" i="22"/>
  <c r="G194" i="22"/>
  <c r="F194" i="22"/>
  <c r="E194" i="22"/>
  <c r="D194" i="22"/>
  <c r="C194" i="22"/>
  <c r="L193" i="22"/>
  <c r="K193" i="22"/>
  <c r="J193" i="22"/>
  <c r="I193" i="22"/>
  <c r="H193" i="22"/>
  <c r="G193" i="22"/>
  <c r="F193" i="22"/>
  <c r="E193" i="22"/>
  <c r="D193" i="22"/>
  <c r="C193" i="22"/>
  <c r="L192" i="22"/>
  <c r="K192" i="22"/>
  <c r="J192" i="22"/>
  <c r="I192" i="22"/>
  <c r="H192" i="22"/>
  <c r="G192" i="22"/>
  <c r="F192" i="22"/>
  <c r="E192" i="22"/>
  <c r="D192" i="22"/>
  <c r="C192" i="22"/>
  <c r="L191" i="22"/>
  <c r="K191" i="22"/>
  <c r="J191" i="22"/>
  <c r="I191" i="22"/>
  <c r="H191" i="22"/>
  <c r="G191" i="22"/>
  <c r="F191" i="22"/>
  <c r="E191" i="22"/>
  <c r="D191" i="22"/>
  <c r="C191" i="22"/>
  <c r="L190" i="22"/>
  <c r="K190" i="22"/>
  <c r="J190" i="22"/>
  <c r="I190" i="22"/>
  <c r="H190" i="22"/>
  <c r="G190" i="22"/>
  <c r="F190" i="22"/>
  <c r="E190" i="22"/>
  <c r="D190" i="22"/>
  <c r="C190" i="22"/>
  <c r="L189" i="22"/>
  <c r="K189" i="22"/>
  <c r="J189" i="22"/>
  <c r="I189" i="22"/>
  <c r="H189" i="22"/>
  <c r="G189" i="22"/>
  <c r="F189" i="22"/>
  <c r="E189" i="22"/>
  <c r="D189" i="22"/>
  <c r="C189" i="22"/>
  <c r="L188" i="22"/>
  <c r="K188" i="22"/>
  <c r="J188" i="22"/>
  <c r="I188" i="22"/>
  <c r="H188" i="22"/>
  <c r="G188" i="22"/>
  <c r="F188" i="22"/>
  <c r="E188" i="22"/>
  <c r="D188" i="22"/>
  <c r="C188" i="22"/>
  <c r="L187" i="22"/>
  <c r="K187" i="22"/>
  <c r="J187" i="22"/>
  <c r="I187" i="22"/>
  <c r="H187" i="22"/>
  <c r="G187" i="22"/>
  <c r="F187" i="22"/>
  <c r="E187" i="22"/>
  <c r="D187" i="22"/>
  <c r="C187" i="22"/>
  <c r="L186" i="22"/>
  <c r="K186" i="22"/>
  <c r="J186" i="22"/>
  <c r="I186" i="22"/>
  <c r="H186" i="22"/>
  <c r="G186" i="22"/>
  <c r="F186" i="22"/>
  <c r="E186" i="22"/>
  <c r="D186" i="22"/>
  <c r="C186" i="22"/>
  <c r="L185" i="22"/>
  <c r="K185" i="22"/>
  <c r="J185" i="22"/>
  <c r="I185" i="22"/>
  <c r="H185" i="22"/>
  <c r="G185" i="22"/>
  <c r="F185" i="22"/>
  <c r="E185" i="22"/>
  <c r="D185" i="22"/>
  <c r="C185" i="22"/>
  <c r="L184" i="22"/>
  <c r="K184" i="22"/>
  <c r="J184" i="22"/>
  <c r="I184" i="22"/>
  <c r="H184" i="22"/>
  <c r="G184" i="22"/>
  <c r="F184" i="22"/>
  <c r="E184" i="22"/>
  <c r="D184" i="22"/>
  <c r="C184" i="22"/>
  <c r="L183" i="22"/>
  <c r="K183" i="22"/>
  <c r="J183" i="22"/>
  <c r="I183" i="22"/>
  <c r="H183" i="22"/>
  <c r="G183" i="22"/>
  <c r="F183" i="22"/>
  <c r="E183" i="22"/>
  <c r="D183" i="22"/>
  <c r="C183" i="22"/>
  <c r="L182" i="22"/>
  <c r="K182" i="22"/>
  <c r="J182" i="22"/>
  <c r="I182" i="22"/>
  <c r="H182" i="22"/>
  <c r="G182" i="22"/>
  <c r="F182" i="22"/>
  <c r="E182" i="22"/>
  <c r="D182" i="22"/>
  <c r="C182" i="22"/>
  <c r="L181" i="22"/>
  <c r="K181" i="22"/>
  <c r="J181" i="22"/>
  <c r="I181" i="22"/>
  <c r="H181" i="22"/>
  <c r="G181" i="22"/>
  <c r="F181" i="22"/>
  <c r="E181" i="22"/>
  <c r="D181" i="22"/>
  <c r="C181" i="22"/>
  <c r="L180" i="22"/>
  <c r="K180" i="22"/>
  <c r="J180" i="22"/>
  <c r="I180" i="22"/>
  <c r="H180" i="22"/>
  <c r="G180" i="22"/>
  <c r="F180" i="22"/>
  <c r="E180" i="22"/>
  <c r="D180" i="22"/>
  <c r="C180" i="22"/>
  <c r="L179" i="22"/>
  <c r="K179" i="22"/>
  <c r="J179" i="22"/>
  <c r="I179" i="22"/>
  <c r="H179" i="22"/>
  <c r="G179" i="22"/>
  <c r="F179" i="22"/>
  <c r="E179" i="22"/>
  <c r="D179" i="22"/>
  <c r="C179" i="22"/>
  <c r="L178" i="22"/>
  <c r="K178" i="22"/>
  <c r="J178" i="22"/>
  <c r="I178" i="22"/>
  <c r="H178" i="22"/>
  <c r="G178" i="22"/>
  <c r="F178" i="22"/>
  <c r="E178" i="22"/>
  <c r="D178" i="22"/>
  <c r="C178" i="22"/>
  <c r="L177" i="22"/>
  <c r="K177" i="22"/>
  <c r="J177" i="22"/>
  <c r="I177" i="22"/>
  <c r="H177" i="22"/>
  <c r="G177" i="22"/>
  <c r="F177" i="22"/>
  <c r="E177" i="22"/>
  <c r="D177" i="22"/>
  <c r="C177" i="22"/>
  <c r="L176" i="22"/>
  <c r="K176" i="22"/>
  <c r="J176" i="22"/>
  <c r="I176" i="22"/>
  <c r="H176" i="22"/>
  <c r="G176" i="22"/>
  <c r="F176" i="22"/>
  <c r="E176" i="22"/>
  <c r="D176" i="22"/>
  <c r="C176" i="22"/>
  <c r="L175" i="22"/>
  <c r="K175" i="22"/>
  <c r="J175" i="22"/>
  <c r="I175" i="22"/>
  <c r="H175" i="22"/>
  <c r="G175" i="22"/>
  <c r="F175" i="22"/>
  <c r="E175" i="22"/>
  <c r="D175" i="22"/>
  <c r="C175" i="22"/>
  <c r="L174" i="22"/>
  <c r="K174" i="22"/>
  <c r="J174" i="22"/>
  <c r="I174" i="22"/>
  <c r="H174" i="22"/>
  <c r="G174" i="22"/>
  <c r="F174" i="22"/>
  <c r="E174" i="22"/>
  <c r="D174" i="22"/>
  <c r="C174" i="22"/>
  <c r="L173" i="22"/>
  <c r="K173" i="22"/>
  <c r="J173" i="22"/>
  <c r="I173" i="22"/>
  <c r="H173" i="22"/>
  <c r="G173" i="22"/>
  <c r="F173" i="22"/>
  <c r="E173" i="22"/>
  <c r="D173" i="22"/>
  <c r="C173" i="22"/>
  <c r="L172" i="22"/>
  <c r="K172" i="22"/>
  <c r="J172" i="22"/>
  <c r="I172" i="22"/>
  <c r="H172" i="22"/>
  <c r="G172" i="22"/>
  <c r="F172" i="22"/>
  <c r="E172" i="22"/>
  <c r="D172" i="22"/>
  <c r="C172" i="22"/>
  <c r="L171" i="22"/>
  <c r="K171" i="22"/>
  <c r="J171" i="22"/>
  <c r="I171" i="22"/>
  <c r="H171" i="22"/>
  <c r="G171" i="22"/>
  <c r="F171" i="22"/>
  <c r="E171" i="22"/>
  <c r="D171" i="22"/>
  <c r="C171" i="22"/>
  <c r="L170" i="22"/>
  <c r="K170" i="22"/>
  <c r="J170" i="22"/>
  <c r="I170" i="22"/>
  <c r="H170" i="22"/>
  <c r="G170" i="22"/>
  <c r="F170" i="22"/>
  <c r="E170" i="22"/>
  <c r="D170" i="22"/>
  <c r="C170" i="22"/>
  <c r="L169" i="22"/>
  <c r="K169" i="22"/>
  <c r="J169" i="22"/>
  <c r="I169" i="22"/>
  <c r="H169" i="22"/>
  <c r="G169" i="22"/>
  <c r="F169" i="22"/>
  <c r="E169" i="22"/>
  <c r="D169" i="22"/>
  <c r="C169" i="22"/>
  <c r="L168" i="22"/>
  <c r="K168" i="22"/>
  <c r="J168" i="22"/>
  <c r="I168" i="22"/>
  <c r="H168" i="22"/>
  <c r="G168" i="22"/>
  <c r="F168" i="22"/>
  <c r="E168" i="22"/>
  <c r="D168" i="22"/>
  <c r="C168" i="22"/>
  <c r="L167" i="22"/>
  <c r="K167" i="22"/>
  <c r="J167" i="22"/>
  <c r="I167" i="22"/>
  <c r="H167" i="22"/>
  <c r="G167" i="22"/>
  <c r="F167" i="22"/>
  <c r="E167" i="22"/>
  <c r="D167" i="22"/>
  <c r="C167" i="22"/>
  <c r="L166" i="22"/>
  <c r="K166" i="22"/>
  <c r="J166" i="22"/>
  <c r="I166" i="22"/>
  <c r="H166" i="22"/>
  <c r="G166" i="22"/>
  <c r="F166" i="22"/>
  <c r="E166" i="22"/>
  <c r="D166" i="22"/>
  <c r="C166" i="22"/>
  <c r="L165" i="22"/>
  <c r="K165" i="22"/>
  <c r="J165" i="22"/>
  <c r="I165" i="22"/>
  <c r="H165" i="22"/>
  <c r="G165" i="22"/>
  <c r="F165" i="22"/>
  <c r="E165" i="22"/>
  <c r="D165" i="22"/>
  <c r="C165" i="22"/>
  <c r="L164" i="22"/>
  <c r="K164" i="22"/>
  <c r="J164" i="22"/>
  <c r="I164" i="22"/>
  <c r="H164" i="22"/>
  <c r="G164" i="22"/>
  <c r="F164" i="22"/>
  <c r="E164" i="22"/>
  <c r="D164" i="22"/>
  <c r="C164" i="22"/>
  <c r="L163" i="22"/>
  <c r="K163" i="22"/>
  <c r="J163" i="22"/>
  <c r="I163" i="22"/>
  <c r="H163" i="22"/>
  <c r="G163" i="22"/>
  <c r="F163" i="22"/>
  <c r="E163" i="22"/>
  <c r="D163" i="22"/>
  <c r="C163" i="22"/>
  <c r="L162" i="22"/>
  <c r="K162" i="22"/>
  <c r="J162" i="22"/>
  <c r="I162" i="22"/>
  <c r="H162" i="22"/>
  <c r="G162" i="22"/>
  <c r="F162" i="22"/>
  <c r="E162" i="22"/>
  <c r="D162" i="22"/>
  <c r="C162" i="22"/>
  <c r="L161" i="22"/>
  <c r="K161" i="22"/>
  <c r="J161" i="22"/>
  <c r="I161" i="22"/>
  <c r="H161" i="22"/>
  <c r="G161" i="22"/>
  <c r="F161" i="22"/>
  <c r="E161" i="22"/>
  <c r="D161" i="22"/>
  <c r="C161" i="22"/>
  <c r="L160" i="22"/>
  <c r="K160" i="22"/>
  <c r="J160" i="22"/>
  <c r="I160" i="22"/>
  <c r="H160" i="22"/>
  <c r="G160" i="22"/>
  <c r="F160" i="22"/>
  <c r="E160" i="22"/>
  <c r="D160" i="22"/>
  <c r="C160" i="22"/>
  <c r="L159" i="22"/>
  <c r="K159" i="22"/>
  <c r="J159" i="22"/>
  <c r="I159" i="22"/>
  <c r="H159" i="22"/>
  <c r="G159" i="22"/>
  <c r="F159" i="22"/>
  <c r="E159" i="22"/>
  <c r="D159" i="22"/>
  <c r="C159" i="22"/>
  <c r="L158" i="22"/>
  <c r="K158" i="22"/>
  <c r="J158" i="22"/>
  <c r="I158" i="22"/>
  <c r="H158" i="22"/>
  <c r="G158" i="22"/>
  <c r="F158" i="22"/>
  <c r="E158" i="22"/>
  <c r="D158" i="22"/>
  <c r="C158" i="22"/>
  <c r="L157" i="22"/>
  <c r="K157" i="22"/>
  <c r="J157" i="22"/>
  <c r="I157" i="22"/>
  <c r="H157" i="22"/>
  <c r="G157" i="22"/>
  <c r="F157" i="22"/>
  <c r="E157" i="22"/>
  <c r="D157" i="22"/>
  <c r="C157" i="22"/>
  <c r="L156" i="22"/>
  <c r="K156" i="22"/>
  <c r="J156" i="22"/>
  <c r="I156" i="22"/>
  <c r="H156" i="22"/>
  <c r="G156" i="22"/>
  <c r="F156" i="22"/>
  <c r="E156" i="22"/>
  <c r="D156" i="22"/>
  <c r="C156" i="22"/>
  <c r="L155" i="22"/>
  <c r="K155" i="22"/>
  <c r="J155" i="22"/>
  <c r="I155" i="22"/>
  <c r="H155" i="22"/>
  <c r="G155" i="22"/>
  <c r="F155" i="22"/>
  <c r="E155" i="22"/>
  <c r="D155" i="22"/>
  <c r="C155" i="22"/>
  <c r="L154" i="22"/>
  <c r="K154" i="22"/>
  <c r="J154" i="22"/>
  <c r="I154" i="22"/>
  <c r="H154" i="22"/>
  <c r="G154" i="22"/>
  <c r="F154" i="22"/>
  <c r="E154" i="22"/>
  <c r="D154" i="22"/>
  <c r="C154" i="22"/>
  <c r="L153" i="22"/>
  <c r="K153" i="22"/>
  <c r="J153" i="22"/>
  <c r="I153" i="22"/>
  <c r="H153" i="22"/>
  <c r="G153" i="22"/>
  <c r="F153" i="22"/>
  <c r="E153" i="22"/>
  <c r="D153" i="22"/>
  <c r="C153" i="22"/>
  <c r="L152" i="22"/>
  <c r="K152" i="22"/>
  <c r="J152" i="22"/>
  <c r="I152" i="22"/>
  <c r="H152" i="22"/>
  <c r="G152" i="22"/>
  <c r="F152" i="22"/>
  <c r="E152" i="22"/>
  <c r="D152" i="22"/>
  <c r="C152" i="22"/>
  <c r="L151" i="22"/>
  <c r="K151" i="22"/>
  <c r="J151" i="22"/>
  <c r="I151" i="22"/>
  <c r="H151" i="22"/>
  <c r="G151" i="22"/>
  <c r="F151" i="22"/>
  <c r="E151" i="22"/>
  <c r="D151" i="22"/>
  <c r="C151" i="22"/>
  <c r="L150" i="22"/>
  <c r="K150" i="22"/>
  <c r="J150" i="22"/>
  <c r="I150" i="22"/>
  <c r="H150" i="22"/>
  <c r="G150" i="22"/>
  <c r="F150" i="22"/>
  <c r="E150" i="22"/>
  <c r="D150" i="22"/>
  <c r="C150" i="22"/>
  <c r="L149" i="22"/>
  <c r="K149" i="22"/>
  <c r="J149" i="22"/>
  <c r="I149" i="22"/>
  <c r="H149" i="22"/>
  <c r="G149" i="22"/>
  <c r="F149" i="22"/>
  <c r="E149" i="22"/>
  <c r="D149" i="22"/>
  <c r="C149" i="22"/>
  <c r="L148" i="22"/>
  <c r="K148" i="22"/>
  <c r="J148" i="22"/>
  <c r="I148" i="22"/>
  <c r="H148" i="22"/>
  <c r="G148" i="22"/>
  <c r="F148" i="22"/>
  <c r="E148" i="22"/>
  <c r="D148" i="22"/>
  <c r="C148" i="22"/>
  <c r="L147" i="22"/>
  <c r="K147" i="22"/>
  <c r="J147" i="22"/>
  <c r="I147" i="22"/>
  <c r="H147" i="22"/>
  <c r="G147" i="22"/>
  <c r="F147" i="22"/>
  <c r="E147" i="22"/>
  <c r="D147" i="22"/>
  <c r="C147" i="22"/>
  <c r="L146" i="22"/>
  <c r="K146" i="22"/>
  <c r="J146" i="22"/>
  <c r="I146" i="22"/>
  <c r="H146" i="22"/>
  <c r="G146" i="22"/>
  <c r="F146" i="22"/>
  <c r="E146" i="22"/>
  <c r="D146" i="22"/>
  <c r="C146" i="22"/>
  <c r="L145" i="22"/>
  <c r="K145" i="22"/>
  <c r="J145" i="22"/>
  <c r="I145" i="22"/>
  <c r="H145" i="22"/>
  <c r="G145" i="22"/>
  <c r="F145" i="22"/>
  <c r="E145" i="22"/>
  <c r="D145" i="22"/>
  <c r="C145" i="22"/>
  <c r="L144" i="22"/>
  <c r="K144" i="22"/>
  <c r="J144" i="22"/>
  <c r="I144" i="22"/>
  <c r="H144" i="22"/>
  <c r="G144" i="22"/>
  <c r="F144" i="22"/>
  <c r="E144" i="22"/>
  <c r="D144" i="22"/>
  <c r="C144" i="22"/>
  <c r="L143" i="22"/>
  <c r="K143" i="22"/>
  <c r="J143" i="22"/>
  <c r="I143" i="22"/>
  <c r="H143" i="22"/>
  <c r="G143" i="22"/>
  <c r="F143" i="22"/>
  <c r="E143" i="22"/>
  <c r="D143" i="22"/>
  <c r="C143" i="22"/>
  <c r="L142" i="22"/>
  <c r="K142" i="22"/>
  <c r="J142" i="22"/>
  <c r="I142" i="22"/>
  <c r="H142" i="22"/>
  <c r="G142" i="22"/>
  <c r="F142" i="22"/>
  <c r="E142" i="22"/>
  <c r="D142" i="22"/>
  <c r="C142" i="22"/>
  <c r="L141" i="22"/>
  <c r="K141" i="22"/>
  <c r="J141" i="22"/>
  <c r="I141" i="22"/>
  <c r="H141" i="22"/>
  <c r="G141" i="22"/>
  <c r="F141" i="22"/>
  <c r="E141" i="22"/>
  <c r="D141" i="22"/>
  <c r="C141" i="22"/>
  <c r="L140" i="22"/>
  <c r="K140" i="22"/>
  <c r="J140" i="22"/>
  <c r="I140" i="22"/>
  <c r="H140" i="22"/>
  <c r="G140" i="22"/>
  <c r="F140" i="22"/>
  <c r="E140" i="22"/>
  <c r="D140" i="22"/>
  <c r="C140" i="22"/>
  <c r="L139" i="22"/>
  <c r="K139" i="22"/>
  <c r="J139" i="22"/>
  <c r="I139" i="22"/>
  <c r="H139" i="22"/>
  <c r="G139" i="22"/>
  <c r="F139" i="22"/>
  <c r="E139" i="22"/>
  <c r="D139" i="22"/>
  <c r="C139" i="22"/>
  <c r="L138" i="22"/>
  <c r="K138" i="22"/>
  <c r="J138" i="22"/>
  <c r="I138" i="22"/>
  <c r="H138" i="22"/>
  <c r="G138" i="22"/>
  <c r="F138" i="22"/>
  <c r="E138" i="22"/>
  <c r="D138" i="22"/>
  <c r="C138" i="22"/>
  <c r="L137" i="22"/>
  <c r="K137" i="22"/>
  <c r="J137" i="22"/>
  <c r="I137" i="22"/>
  <c r="H137" i="22"/>
  <c r="G137" i="22"/>
  <c r="F137" i="22"/>
  <c r="E137" i="22"/>
  <c r="D137" i="22"/>
  <c r="C137" i="22"/>
  <c r="L136" i="22"/>
  <c r="K136" i="22"/>
  <c r="J136" i="22"/>
  <c r="I136" i="22"/>
  <c r="H136" i="22"/>
  <c r="G136" i="22"/>
  <c r="F136" i="22"/>
  <c r="E136" i="22"/>
  <c r="D136" i="22"/>
  <c r="C136" i="22"/>
  <c r="L135" i="22"/>
  <c r="K135" i="22"/>
  <c r="J135" i="22"/>
  <c r="I135" i="22"/>
  <c r="H135" i="22"/>
  <c r="G135" i="22"/>
  <c r="F135" i="22"/>
  <c r="E135" i="22"/>
  <c r="D135" i="22"/>
  <c r="C135" i="22"/>
  <c r="L134" i="22"/>
  <c r="K134" i="22"/>
  <c r="J134" i="22"/>
  <c r="I134" i="22"/>
  <c r="H134" i="22"/>
  <c r="G134" i="22"/>
  <c r="F134" i="22"/>
  <c r="E134" i="22"/>
  <c r="D134" i="22"/>
  <c r="C134" i="22"/>
  <c r="L133" i="22"/>
  <c r="K133" i="22"/>
  <c r="J133" i="22"/>
  <c r="I133" i="22"/>
  <c r="H133" i="22"/>
  <c r="G133" i="22"/>
  <c r="F133" i="22"/>
  <c r="E133" i="22"/>
  <c r="D133" i="22"/>
  <c r="C133" i="22"/>
  <c r="L132" i="22"/>
  <c r="K132" i="22"/>
  <c r="J132" i="22"/>
  <c r="I132" i="22"/>
  <c r="H132" i="22"/>
  <c r="G132" i="22"/>
  <c r="F132" i="22"/>
  <c r="E132" i="22"/>
  <c r="D132" i="22"/>
  <c r="C132" i="22"/>
  <c r="L131" i="22"/>
  <c r="K131" i="22"/>
  <c r="J131" i="22"/>
  <c r="I131" i="22"/>
  <c r="H131" i="22"/>
  <c r="G131" i="22"/>
  <c r="F131" i="22"/>
  <c r="E131" i="22"/>
  <c r="D131" i="22"/>
  <c r="C131" i="22"/>
  <c r="L130" i="22"/>
  <c r="K130" i="22"/>
  <c r="J130" i="22"/>
  <c r="I130" i="22"/>
  <c r="H130" i="22"/>
  <c r="G130" i="22"/>
  <c r="F130" i="22"/>
  <c r="E130" i="22"/>
  <c r="D130" i="22"/>
  <c r="C130" i="22"/>
  <c r="L129" i="22"/>
  <c r="K129" i="22"/>
  <c r="J129" i="22"/>
  <c r="I129" i="22"/>
  <c r="H129" i="22"/>
  <c r="G129" i="22"/>
  <c r="F129" i="22"/>
  <c r="E129" i="22"/>
  <c r="D129" i="22"/>
  <c r="C129" i="22"/>
  <c r="L128" i="22"/>
  <c r="K128" i="22"/>
  <c r="J128" i="22"/>
  <c r="I128" i="22"/>
  <c r="H128" i="22"/>
  <c r="G128" i="22"/>
  <c r="F128" i="22"/>
  <c r="E128" i="22"/>
  <c r="D128" i="22"/>
  <c r="C128" i="22"/>
  <c r="L127" i="22"/>
  <c r="K127" i="22"/>
  <c r="J127" i="22"/>
  <c r="I127" i="22"/>
  <c r="H127" i="22"/>
  <c r="G127" i="22"/>
  <c r="F127" i="22"/>
  <c r="E127" i="22"/>
  <c r="D127" i="22"/>
  <c r="C127" i="22"/>
  <c r="L126" i="22"/>
  <c r="K126" i="22"/>
  <c r="J126" i="22"/>
  <c r="I126" i="22"/>
  <c r="H126" i="22"/>
  <c r="G126" i="22"/>
  <c r="F126" i="22"/>
  <c r="E126" i="22"/>
  <c r="D126" i="22"/>
  <c r="C126" i="22"/>
  <c r="L125" i="22"/>
  <c r="K125" i="22"/>
  <c r="J125" i="22"/>
  <c r="I125" i="22"/>
  <c r="H125" i="22"/>
  <c r="G125" i="22"/>
  <c r="F125" i="22"/>
  <c r="E125" i="22"/>
  <c r="D125" i="22"/>
  <c r="C125" i="22"/>
  <c r="L124" i="22"/>
  <c r="K124" i="22"/>
  <c r="J124" i="22"/>
  <c r="I124" i="22"/>
  <c r="H124" i="22"/>
  <c r="G124" i="22"/>
  <c r="F124" i="22"/>
  <c r="E124" i="22"/>
  <c r="D124" i="22"/>
  <c r="C124" i="22"/>
  <c r="L123" i="22"/>
  <c r="K123" i="22"/>
  <c r="J123" i="22"/>
  <c r="I123" i="22"/>
  <c r="H123" i="22"/>
  <c r="G123" i="22"/>
  <c r="F123" i="22"/>
  <c r="E123" i="22"/>
  <c r="D123" i="22"/>
  <c r="C123" i="22"/>
  <c r="L122" i="22"/>
  <c r="K122" i="22"/>
  <c r="J122" i="22"/>
  <c r="I122" i="22"/>
  <c r="H122" i="22"/>
  <c r="G122" i="22"/>
  <c r="F122" i="22"/>
  <c r="E122" i="22"/>
  <c r="D122" i="22"/>
  <c r="C122" i="22"/>
  <c r="L121" i="22"/>
  <c r="K121" i="22"/>
  <c r="J121" i="22"/>
  <c r="I121" i="22"/>
  <c r="H121" i="22"/>
  <c r="G121" i="22"/>
  <c r="F121" i="22"/>
  <c r="E121" i="22"/>
  <c r="D121" i="22"/>
  <c r="C121" i="22"/>
  <c r="L120" i="22"/>
  <c r="K120" i="22"/>
  <c r="J120" i="22"/>
  <c r="I120" i="22"/>
  <c r="H120" i="22"/>
  <c r="G120" i="22"/>
  <c r="F120" i="22"/>
  <c r="E120" i="22"/>
  <c r="D120" i="22"/>
  <c r="C120" i="22"/>
  <c r="L119" i="22"/>
  <c r="K119" i="22"/>
  <c r="J119" i="22"/>
  <c r="I119" i="22"/>
  <c r="H119" i="22"/>
  <c r="G119" i="22"/>
  <c r="F119" i="22"/>
  <c r="E119" i="22"/>
  <c r="D119" i="22"/>
  <c r="C119" i="22"/>
  <c r="L118" i="22"/>
  <c r="K118" i="22"/>
  <c r="J118" i="22"/>
  <c r="I118" i="22"/>
  <c r="H118" i="22"/>
  <c r="G118" i="22"/>
  <c r="F118" i="22"/>
  <c r="E118" i="22"/>
  <c r="D118" i="22"/>
  <c r="C118" i="22"/>
  <c r="L117" i="22"/>
  <c r="K117" i="22"/>
  <c r="J117" i="22"/>
  <c r="I117" i="22"/>
  <c r="H117" i="22"/>
  <c r="G117" i="22"/>
  <c r="F117" i="22"/>
  <c r="E117" i="22"/>
  <c r="D117" i="22"/>
  <c r="C117" i="22"/>
  <c r="L116" i="22"/>
  <c r="K116" i="22"/>
  <c r="J116" i="22"/>
  <c r="I116" i="22"/>
  <c r="H116" i="22"/>
  <c r="G116" i="22"/>
  <c r="F116" i="22"/>
  <c r="E116" i="22"/>
  <c r="D116" i="22"/>
  <c r="C116" i="22"/>
  <c r="L115" i="22"/>
  <c r="K115" i="22"/>
  <c r="J115" i="22"/>
  <c r="I115" i="22"/>
  <c r="H115" i="22"/>
  <c r="G115" i="22"/>
  <c r="F115" i="22"/>
  <c r="E115" i="22"/>
  <c r="D115" i="22"/>
  <c r="C115" i="22"/>
  <c r="L114" i="22"/>
  <c r="K114" i="22"/>
  <c r="J114" i="22"/>
  <c r="I114" i="22"/>
  <c r="H114" i="22"/>
  <c r="G114" i="22"/>
  <c r="F114" i="22"/>
  <c r="E114" i="22"/>
  <c r="D114" i="22"/>
  <c r="C114" i="22"/>
  <c r="L113" i="22"/>
  <c r="K113" i="22"/>
  <c r="J113" i="22"/>
  <c r="I113" i="22"/>
  <c r="H113" i="22"/>
  <c r="G113" i="22"/>
  <c r="F113" i="22"/>
  <c r="E113" i="22"/>
  <c r="D113" i="22"/>
  <c r="C113" i="22"/>
  <c r="L112" i="22"/>
  <c r="K112" i="22"/>
  <c r="J112" i="22"/>
  <c r="I112" i="22"/>
  <c r="H112" i="22"/>
  <c r="G112" i="22"/>
  <c r="F112" i="22"/>
  <c r="E112" i="22"/>
  <c r="D112" i="22"/>
  <c r="C112" i="22"/>
  <c r="L111" i="22"/>
  <c r="K111" i="22"/>
  <c r="J111" i="22"/>
  <c r="I111" i="22"/>
  <c r="H111" i="22"/>
  <c r="G111" i="22"/>
  <c r="F111" i="22"/>
  <c r="E111" i="22"/>
  <c r="D111" i="22"/>
  <c r="C111" i="22"/>
  <c r="L110" i="22"/>
  <c r="K110" i="22"/>
  <c r="J110" i="22"/>
  <c r="I110" i="22"/>
  <c r="H110" i="22"/>
  <c r="G110" i="22"/>
  <c r="F110" i="22"/>
  <c r="E110" i="22"/>
  <c r="D110" i="22"/>
  <c r="C110" i="22"/>
  <c r="L109" i="22"/>
  <c r="K109" i="22"/>
  <c r="J109" i="22"/>
  <c r="I109" i="22"/>
  <c r="H109" i="22"/>
  <c r="G109" i="22"/>
  <c r="F109" i="22"/>
  <c r="E109" i="22"/>
  <c r="D109" i="22"/>
  <c r="C109" i="22"/>
  <c r="L108" i="22"/>
  <c r="K108" i="22"/>
  <c r="J108" i="22"/>
  <c r="I108" i="22"/>
  <c r="H108" i="22"/>
  <c r="G108" i="22"/>
  <c r="F108" i="22"/>
  <c r="E108" i="22"/>
  <c r="D108" i="22"/>
  <c r="C108" i="22"/>
  <c r="L107" i="22"/>
  <c r="K107" i="22"/>
  <c r="J107" i="22"/>
  <c r="I107" i="22"/>
  <c r="H107" i="22"/>
  <c r="G107" i="22"/>
  <c r="F107" i="22"/>
  <c r="E107" i="22"/>
  <c r="D107" i="22"/>
  <c r="C107" i="22"/>
  <c r="L106" i="22"/>
  <c r="K106" i="22"/>
  <c r="J106" i="22"/>
  <c r="I106" i="22"/>
  <c r="H106" i="22"/>
  <c r="G106" i="22"/>
  <c r="F106" i="22"/>
  <c r="E106" i="22"/>
  <c r="D106" i="22"/>
  <c r="C106" i="22"/>
  <c r="L105" i="22"/>
  <c r="K105" i="22"/>
  <c r="J105" i="22"/>
  <c r="I105" i="22"/>
  <c r="H105" i="22"/>
  <c r="G105" i="22"/>
  <c r="F105" i="22"/>
  <c r="E105" i="22"/>
  <c r="D105" i="22"/>
  <c r="C105" i="22"/>
  <c r="L104" i="22"/>
  <c r="K104" i="22"/>
  <c r="J104" i="22"/>
  <c r="I104" i="22"/>
  <c r="H104" i="22"/>
  <c r="G104" i="22"/>
  <c r="F104" i="22"/>
  <c r="E104" i="22"/>
  <c r="D104" i="22"/>
  <c r="C104" i="22"/>
  <c r="L103" i="22"/>
  <c r="K103" i="22"/>
  <c r="J103" i="22"/>
  <c r="I103" i="22"/>
  <c r="H103" i="22"/>
  <c r="G103" i="22"/>
  <c r="F103" i="22"/>
  <c r="E103" i="22"/>
  <c r="D103" i="22"/>
  <c r="C103" i="22"/>
  <c r="L102" i="22"/>
  <c r="K102" i="22"/>
  <c r="J102" i="22"/>
  <c r="I102" i="22"/>
  <c r="H102" i="22"/>
  <c r="G102" i="22"/>
  <c r="F102" i="22"/>
  <c r="E102" i="22"/>
  <c r="D102" i="22"/>
  <c r="C102" i="22"/>
  <c r="L101" i="22"/>
  <c r="K101" i="22"/>
  <c r="J101" i="22"/>
  <c r="I101" i="22"/>
  <c r="H101" i="22"/>
  <c r="G101" i="22"/>
  <c r="F101" i="22"/>
  <c r="E101" i="22"/>
  <c r="D101" i="22"/>
  <c r="C101" i="22"/>
  <c r="L100" i="22"/>
  <c r="K100" i="22"/>
  <c r="J100" i="22"/>
  <c r="I100" i="22"/>
  <c r="H100" i="22"/>
  <c r="G100" i="22"/>
  <c r="F100" i="22"/>
  <c r="E100" i="22"/>
  <c r="D100" i="22"/>
  <c r="C100" i="22"/>
  <c r="L99" i="22"/>
  <c r="K99" i="22"/>
  <c r="J99" i="22"/>
  <c r="I99" i="22"/>
  <c r="H99" i="22"/>
  <c r="G99" i="22"/>
  <c r="F99" i="22"/>
  <c r="E99" i="22"/>
  <c r="D99" i="22"/>
  <c r="C99" i="22"/>
  <c r="L98" i="22"/>
  <c r="K98" i="22"/>
  <c r="J98" i="22"/>
  <c r="I98" i="22"/>
  <c r="H98" i="22"/>
  <c r="G98" i="22"/>
  <c r="F98" i="22"/>
  <c r="E98" i="22"/>
  <c r="D98" i="22"/>
  <c r="C98" i="22"/>
  <c r="L97" i="22"/>
  <c r="K97" i="22"/>
  <c r="J97" i="22"/>
  <c r="I97" i="22"/>
  <c r="H97" i="22"/>
  <c r="G97" i="22"/>
  <c r="F97" i="22"/>
  <c r="E97" i="22"/>
  <c r="D97" i="22"/>
  <c r="C97" i="22"/>
  <c r="L96" i="22"/>
  <c r="K96" i="22"/>
  <c r="J96" i="22"/>
  <c r="I96" i="22"/>
  <c r="H96" i="22"/>
  <c r="G96" i="22"/>
  <c r="F96" i="22"/>
  <c r="E96" i="22"/>
  <c r="D96" i="22"/>
  <c r="C96" i="22"/>
  <c r="L95" i="22"/>
  <c r="K95" i="22"/>
  <c r="J95" i="22"/>
  <c r="I95" i="22"/>
  <c r="H95" i="22"/>
  <c r="G95" i="22"/>
  <c r="F95" i="22"/>
  <c r="E95" i="22"/>
  <c r="D95" i="22"/>
  <c r="C95" i="22"/>
  <c r="L94" i="22"/>
  <c r="K94" i="22"/>
  <c r="J94" i="22"/>
  <c r="I94" i="22"/>
  <c r="H94" i="22"/>
  <c r="G94" i="22"/>
  <c r="F94" i="22"/>
  <c r="E94" i="22"/>
  <c r="D94" i="22"/>
  <c r="C94" i="22"/>
  <c r="L93" i="22"/>
  <c r="K93" i="22"/>
  <c r="J93" i="22"/>
  <c r="I93" i="22"/>
  <c r="H93" i="22"/>
  <c r="G93" i="22"/>
  <c r="F93" i="22"/>
  <c r="E93" i="22"/>
  <c r="D93" i="22"/>
  <c r="C93" i="22"/>
  <c r="L92" i="22"/>
  <c r="K92" i="22"/>
  <c r="J92" i="22"/>
  <c r="I92" i="22"/>
  <c r="H92" i="22"/>
  <c r="G92" i="22"/>
  <c r="F92" i="22"/>
  <c r="E92" i="22"/>
  <c r="D92" i="22"/>
  <c r="C92" i="22"/>
  <c r="L91" i="22"/>
  <c r="K91" i="22"/>
  <c r="J91" i="22"/>
  <c r="I91" i="22"/>
  <c r="H91" i="22"/>
  <c r="G91" i="22"/>
  <c r="F91" i="22"/>
  <c r="E91" i="22"/>
  <c r="D91" i="22"/>
  <c r="C91" i="22"/>
  <c r="L90" i="22"/>
  <c r="K90" i="22"/>
  <c r="J90" i="22"/>
  <c r="I90" i="22"/>
  <c r="H90" i="22"/>
  <c r="G90" i="22"/>
  <c r="F90" i="22"/>
  <c r="E90" i="22"/>
  <c r="D90" i="22"/>
  <c r="C90" i="22"/>
  <c r="L89" i="22"/>
  <c r="K89" i="22"/>
  <c r="J89" i="22"/>
  <c r="I89" i="22"/>
  <c r="H89" i="22"/>
  <c r="G89" i="22"/>
  <c r="F89" i="22"/>
  <c r="E89" i="22"/>
  <c r="D89" i="22"/>
  <c r="C89" i="22"/>
  <c r="L88" i="22"/>
  <c r="K88" i="22"/>
  <c r="J88" i="22"/>
  <c r="I88" i="22"/>
  <c r="H88" i="22"/>
  <c r="G88" i="22"/>
  <c r="F88" i="22"/>
  <c r="E88" i="22"/>
  <c r="D88" i="22"/>
  <c r="C88" i="22"/>
  <c r="L87" i="22"/>
  <c r="K87" i="22"/>
  <c r="J87" i="22"/>
  <c r="I87" i="22"/>
  <c r="H87" i="22"/>
  <c r="G87" i="22"/>
  <c r="F87" i="22"/>
  <c r="E87" i="22"/>
  <c r="D87" i="22"/>
  <c r="C87" i="22"/>
  <c r="L86" i="22"/>
  <c r="K86" i="22"/>
  <c r="J86" i="22"/>
  <c r="I86" i="22"/>
  <c r="H86" i="22"/>
  <c r="G86" i="22"/>
  <c r="F86" i="22"/>
  <c r="E86" i="22"/>
  <c r="D86" i="22"/>
  <c r="C86" i="22"/>
  <c r="L85" i="22"/>
  <c r="K85" i="22"/>
  <c r="J85" i="22"/>
  <c r="I85" i="22"/>
  <c r="H85" i="22"/>
  <c r="G85" i="22"/>
  <c r="F85" i="22"/>
  <c r="E85" i="22"/>
  <c r="D85" i="22"/>
  <c r="C85" i="22"/>
  <c r="L84" i="22"/>
  <c r="K84" i="22"/>
  <c r="J84" i="22"/>
  <c r="I84" i="22"/>
  <c r="H84" i="22"/>
  <c r="G84" i="22"/>
  <c r="F84" i="22"/>
  <c r="E84" i="22"/>
  <c r="D84" i="22"/>
  <c r="C84" i="22"/>
  <c r="L83" i="22"/>
  <c r="K83" i="22"/>
  <c r="J83" i="22"/>
  <c r="I83" i="22"/>
  <c r="H83" i="22"/>
  <c r="G83" i="22"/>
  <c r="F83" i="22"/>
  <c r="E83" i="22"/>
  <c r="D83" i="22"/>
  <c r="C83" i="22"/>
  <c r="L82" i="22"/>
  <c r="K82" i="22"/>
  <c r="J82" i="22"/>
  <c r="I82" i="22"/>
  <c r="H82" i="22"/>
  <c r="G82" i="22"/>
  <c r="F82" i="22"/>
  <c r="E82" i="22"/>
  <c r="D82" i="22"/>
  <c r="C82" i="22"/>
  <c r="L81" i="22"/>
  <c r="K81" i="22"/>
  <c r="J81" i="22"/>
  <c r="I81" i="22"/>
  <c r="H81" i="22"/>
  <c r="G81" i="22"/>
  <c r="F81" i="22"/>
  <c r="E81" i="22"/>
  <c r="D81" i="22"/>
  <c r="C81" i="22"/>
  <c r="L80" i="22"/>
  <c r="K80" i="22"/>
  <c r="J80" i="22"/>
  <c r="I80" i="22"/>
  <c r="H80" i="22"/>
  <c r="G80" i="22"/>
  <c r="F80" i="22"/>
  <c r="E80" i="22"/>
  <c r="D80" i="22"/>
  <c r="C80" i="22"/>
  <c r="L79" i="22"/>
  <c r="K79" i="22"/>
  <c r="J79" i="22"/>
  <c r="I79" i="22"/>
  <c r="H79" i="22"/>
  <c r="G79" i="22"/>
  <c r="F79" i="22"/>
  <c r="E79" i="22"/>
  <c r="D79" i="22"/>
  <c r="C79" i="22"/>
  <c r="L78" i="22"/>
  <c r="K78" i="22"/>
  <c r="J78" i="22"/>
  <c r="I78" i="22"/>
  <c r="H78" i="22"/>
  <c r="G78" i="22"/>
  <c r="F78" i="22"/>
  <c r="E78" i="22"/>
  <c r="D78" i="22"/>
  <c r="C78" i="22"/>
  <c r="L77" i="22"/>
  <c r="K77" i="22"/>
  <c r="J77" i="22"/>
  <c r="I77" i="22"/>
  <c r="H77" i="22"/>
  <c r="G77" i="22"/>
  <c r="F77" i="22"/>
  <c r="E77" i="22"/>
  <c r="D77" i="22"/>
  <c r="C77" i="22"/>
  <c r="L76" i="22"/>
  <c r="K76" i="22"/>
  <c r="J76" i="22"/>
  <c r="I76" i="22"/>
  <c r="H76" i="22"/>
  <c r="G76" i="22"/>
  <c r="F76" i="22"/>
  <c r="E76" i="22"/>
  <c r="D76" i="22"/>
  <c r="C76" i="22"/>
  <c r="L75" i="22"/>
  <c r="K75" i="22"/>
  <c r="J75" i="22"/>
  <c r="I75" i="22"/>
  <c r="H75" i="22"/>
  <c r="G75" i="22"/>
  <c r="F75" i="22"/>
  <c r="E75" i="22"/>
  <c r="D75" i="22"/>
  <c r="C75" i="22"/>
  <c r="L74" i="22"/>
  <c r="K74" i="22"/>
  <c r="J74" i="22"/>
  <c r="I74" i="22"/>
  <c r="H74" i="22"/>
  <c r="G74" i="22"/>
  <c r="F74" i="22"/>
  <c r="E74" i="22"/>
  <c r="D74" i="22"/>
  <c r="C74" i="22"/>
  <c r="L73" i="22"/>
  <c r="K73" i="22"/>
  <c r="J73" i="22"/>
  <c r="I73" i="22"/>
  <c r="H73" i="22"/>
  <c r="G73" i="22"/>
  <c r="F73" i="22"/>
  <c r="E73" i="22"/>
  <c r="D73" i="22"/>
  <c r="C73" i="22"/>
  <c r="L72" i="22"/>
  <c r="K72" i="22"/>
  <c r="J72" i="22"/>
  <c r="I72" i="22"/>
  <c r="H72" i="22"/>
  <c r="G72" i="22"/>
  <c r="F72" i="22"/>
  <c r="E72" i="22"/>
  <c r="D72" i="22"/>
  <c r="C72" i="22"/>
  <c r="L71" i="22"/>
  <c r="K71" i="22"/>
  <c r="J71" i="22"/>
  <c r="I71" i="22"/>
  <c r="H71" i="22"/>
  <c r="G71" i="22"/>
  <c r="F71" i="22"/>
  <c r="E71" i="22"/>
  <c r="D71" i="22"/>
  <c r="C71" i="22"/>
  <c r="L70" i="22"/>
  <c r="K70" i="22"/>
  <c r="J70" i="22"/>
  <c r="I70" i="22"/>
  <c r="H70" i="22"/>
  <c r="G70" i="22"/>
  <c r="F70" i="22"/>
  <c r="E70" i="22"/>
  <c r="D70" i="22"/>
  <c r="C70" i="22"/>
  <c r="L69" i="22"/>
  <c r="K69" i="22"/>
  <c r="J69" i="22"/>
  <c r="I69" i="22"/>
  <c r="H69" i="22"/>
  <c r="G69" i="22"/>
  <c r="F69" i="22"/>
  <c r="E69" i="22"/>
  <c r="D69" i="22"/>
  <c r="C69" i="22"/>
  <c r="L68" i="22"/>
  <c r="K68" i="22"/>
  <c r="J68" i="22"/>
  <c r="I68" i="22"/>
  <c r="H68" i="22"/>
  <c r="G68" i="22"/>
  <c r="F68" i="22"/>
  <c r="E68" i="22"/>
  <c r="D68" i="22"/>
  <c r="C68" i="22"/>
  <c r="L67" i="22"/>
  <c r="K67" i="22"/>
  <c r="J67" i="22"/>
  <c r="I67" i="22"/>
  <c r="H67" i="22"/>
  <c r="G67" i="22"/>
  <c r="F67" i="22"/>
  <c r="E67" i="22"/>
  <c r="D67" i="22"/>
  <c r="C67" i="22"/>
  <c r="L66" i="22"/>
  <c r="K66" i="22"/>
  <c r="J66" i="22"/>
  <c r="I66" i="22"/>
  <c r="H66" i="22"/>
  <c r="G66" i="22"/>
  <c r="F66" i="22"/>
  <c r="E66" i="22"/>
  <c r="D66" i="22"/>
  <c r="C66" i="22"/>
  <c r="L65" i="22"/>
  <c r="K65" i="22"/>
  <c r="J65" i="22"/>
  <c r="I65" i="22"/>
  <c r="H65" i="22"/>
  <c r="G65" i="22"/>
  <c r="F65" i="22"/>
  <c r="E65" i="22"/>
  <c r="D65" i="22"/>
  <c r="C65" i="22"/>
  <c r="L64" i="22"/>
  <c r="K64" i="22"/>
  <c r="J64" i="22"/>
  <c r="I64" i="22"/>
  <c r="H64" i="22"/>
  <c r="G64" i="22"/>
  <c r="F64" i="22"/>
  <c r="E64" i="22"/>
  <c r="D64" i="22"/>
  <c r="C64" i="22"/>
  <c r="L63" i="22"/>
  <c r="K63" i="22"/>
  <c r="J63" i="22"/>
  <c r="I63" i="22"/>
  <c r="H63" i="22"/>
  <c r="G63" i="22"/>
  <c r="F63" i="22"/>
  <c r="E63" i="22"/>
  <c r="D63" i="22"/>
  <c r="C63" i="22"/>
  <c r="L62" i="22"/>
  <c r="K62" i="22"/>
  <c r="J62" i="22"/>
  <c r="I62" i="22"/>
  <c r="H62" i="22"/>
  <c r="G62" i="22"/>
  <c r="F62" i="22"/>
  <c r="E62" i="22"/>
  <c r="D62" i="22"/>
  <c r="C62" i="22"/>
  <c r="L61" i="22"/>
  <c r="K61" i="22"/>
  <c r="J61" i="22"/>
  <c r="I61" i="22"/>
  <c r="H61" i="22"/>
  <c r="G61" i="22"/>
  <c r="F61" i="22"/>
  <c r="E61" i="22"/>
  <c r="D61" i="22"/>
  <c r="C61" i="22"/>
  <c r="L60" i="22"/>
  <c r="K60" i="22"/>
  <c r="J60" i="22"/>
  <c r="I60" i="22"/>
  <c r="H60" i="22"/>
  <c r="G60" i="22"/>
  <c r="F60" i="22"/>
  <c r="E60" i="22"/>
  <c r="D60" i="22"/>
  <c r="C60" i="22"/>
  <c r="L59" i="22"/>
  <c r="K59" i="22"/>
  <c r="J59" i="22"/>
  <c r="I59" i="22"/>
  <c r="H59" i="22"/>
  <c r="G59" i="22"/>
  <c r="F59" i="22"/>
  <c r="E59" i="22"/>
  <c r="D59" i="22"/>
  <c r="C59" i="22"/>
  <c r="L58" i="22"/>
  <c r="K58" i="22"/>
  <c r="J58" i="22"/>
  <c r="I58" i="22"/>
  <c r="H58" i="22"/>
  <c r="G58" i="22"/>
  <c r="F58" i="22"/>
  <c r="E58" i="22"/>
  <c r="D58" i="22"/>
  <c r="C58" i="22"/>
  <c r="L57" i="22"/>
  <c r="K57" i="22"/>
  <c r="J57" i="22"/>
  <c r="I57" i="22"/>
  <c r="H57" i="22"/>
  <c r="G57" i="22"/>
  <c r="F57" i="22"/>
  <c r="E57" i="22"/>
  <c r="D57" i="22"/>
  <c r="C57" i="22"/>
  <c r="L56" i="22"/>
  <c r="K56" i="22"/>
  <c r="J56" i="22"/>
  <c r="I56" i="22"/>
  <c r="H56" i="22"/>
  <c r="G56" i="22"/>
  <c r="F56" i="22"/>
  <c r="E56" i="22"/>
  <c r="D56" i="22"/>
  <c r="C56" i="22"/>
  <c r="L55" i="22"/>
  <c r="K55" i="22"/>
  <c r="J55" i="22"/>
  <c r="I55" i="22"/>
  <c r="H55" i="22"/>
  <c r="G55" i="22"/>
  <c r="F55" i="22"/>
  <c r="E55" i="22"/>
  <c r="D55" i="22"/>
  <c r="C55" i="22"/>
  <c r="L54" i="22"/>
  <c r="K54" i="22"/>
  <c r="J54" i="22"/>
  <c r="I54" i="22"/>
  <c r="H54" i="22"/>
  <c r="G54" i="22"/>
  <c r="F54" i="22"/>
  <c r="E54" i="22"/>
  <c r="D54" i="22"/>
  <c r="C54" i="22"/>
  <c r="L53" i="22"/>
  <c r="K53" i="22"/>
  <c r="J53" i="22"/>
  <c r="I53" i="22"/>
  <c r="H53" i="22"/>
  <c r="G53" i="22"/>
  <c r="F53" i="22"/>
  <c r="E53" i="22"/>
  <c r="D53" i="22"/>
  <c r="C53" i="22"/>
  <c r="L52" i="22"/>
  <c r="K52" i="22"/>
  <c r="J52" i="22"/>
  <c r="I52" i="22"/>
  <c r="H52" i="22"/>
  <c r="G52" i="22"/>
  <c r="F52" i="22"/>
  <c r="E52" i="22"/>
  <c r="D52" i="22"/>
  <c r="C52" i="22"/>
  <c r="L51" i="22"/>
  <c r="K51" i="22"/>
  <c r="J51" i="22"/>
  <c r="I51" i="22"/>
  <c r="H51" i="22"/>
  <c r="G51" i="22"/>
  <c r="F51" i="22"/>
  <c r="E51" i="22"/>
  <c r="D51" i="22"/>
  <c r="C51" i="22"/>
  <c r="L50" i="22"/>
  <c r="K50" i="22"/>
  <c r="J50" i="22"/>
  <c r="I50" i="22"/>
  <c r="H50" i="22"/>
  <c r="G50" i="22"/>
  <c r="F50" i="22"/>
  <c r="E50" i="22"/>
  <c r="D50" i="22"/>
  <c r="C50" i="22"/>
  <c r="L49" i="22"/>
  <c r="K49" i="22"/>
  <c r="J49" i="22"/>
  <c r="I49" i="22"/>
  <c r="H49" i="22"/>
  <c r="G49" i="22"/>
  <c r="F49" i="22"/>
  <c r="E49" i="22"/>
  <c r="D49" i="22"/>
  <c r="C49" i="22"/>
  <c r="L48" i="22"/>
  <c r="K48" i="22"/>
  <c r="J48" i="22"/>
  <c r="I48" i="22"/>
  <c r="H48" i="22"/>
  <c r="G48" i="22"/>
  <c r="F48" i="22"/>
  <c r="E48" i="22"/>
  <c r="D48" i="22"/>
  <c r="C48" i="22"/>
  <c r="L47" i="22"/>
  <c r="K47" i="22"/>
  <c r="J47" i="22"/>
  <c r="I47" i="22"/>
  <c r="H47" i="22"/>
  <c r="G47" i="22"/>
  <c r="F47" i="22"/>
  <c r="E47" i="22"/>
  <c r="D47" i="22"/>
  <c r="C47" i="22"/>
  <c r="L46" i="22"/>
  <c r="K46" i="22"/>
  <c r="J46" i="22"/>
  <c r="I46" i="22"/>
  <c r="H46" i="22"/>
  <c r="G46" i="22"/>
  <c r="F46" i="22"/>
  <c r="E46" i="22"/>
  <c r="D46" i="22"/>
  <c r="C46" i="22"/>
  <c r="L45" i="22"/>
  <c r="K45" i="22"/>
  <c r="J45" i="22"/>
  <c r="I45" i="22"/>
  <c r="H45" i="22"/>
  <c r="G45" i="22"/>
  <c r="F45" i="22"/>
  <c r="E45" i="22"/>
  <c r="D45" i="22"/>
  <c r="C45" i="22"/>
  <c r="L44" i="22"/>
  <c r="K44" i="22"/>
  <c r="J44" i="22"/>
  <c r="I44" i="22"/>
  <c r="H44" i="22"/>
  <c r="G44" i="22"/>
  <c r="F44" i="22"/>
  <c r="E44" i="22"/>
  <c r="D44" i="22"/>
  <c r="C44" i="22"/>
  <c r="L43" i="22"/>
  <c r="K43" i="22"/>
  <c r="J43" i="22"/>
  <c r="I43" i="22"/>
  <c r="H43" i="22"/>
  <c r="G43" i="22"/>
  <c r="F43" i="22"/>
  <c r="E43" i="22"/>
  <c r="D43" i="22"/>
  <c r="C43" i="22"/>
  <c r="L42" i="22"/>
  <c r="K42" i="22"/>
  <c r="J42" i="22"/>
  <c r="I42" i="22"/>
  <c r="H42" i="22"/>
  <c r="G42" i="22"/>
  <c r="F42" i="22"/>
  <c r="E42" i="22"/>
  <c r="D42" i="22"/>
  <c r="C42" i="22"/>
  <c r="L41" i="22"/>
  <c r="K41" i="22"/>
  <c r="J41" i="22"/>
  <c r="I41" i="22"/>
  <c r="H41" i="22"/>
  <c r="G41" i="22"/>
  <c r="F41" i="22"/>
  <c r="E41" i="22"/>
  <c r="D41" i="22"/>
  <c r="C41" i="22"/>
  <c r="L40" i="22"/>
  <c r="K40" i="22"/>
  <c r="J40" i="22"/>
  <c r="I40" i="22"/>
  <c r="H40" i="22"/>
  <c r="G40" i="22"/>
  <c r="F40" i="22"/>
  <c r="E40" i="22"/>
  <c r="D40" i="22"/>
  <c r="C40" i="22"/>
  <c r="L39" i="22"/>
  <c r="K39" i="22"/>
  <c r="J39" i="22"/>
  <c r="I39" i="22"/>
  <c r="H39" i="22"/>
  <c r="G39" i="22"/>
  <c r="F39" i="22"/>
  <c r="E39" i="22"/>
  <c r="D39" i="22"/>
  <c r="C39" i="22"/>
  <c r="L38" i="22"/>
  <c r="K38" i="22"/>
  <c r="J38" i="22"/>
  <c r="I38" i="22"/>
  <c r="H38" i="22"/>
  <c r="G38" i="22"/>
  <c r="F38" i="22"/>
  <c r="E38" i="22"/>
  <c r="D38" i="22"/>
  <c r="C38" i="22"/>
  <c r="L37" i="22"/>
  <c r="K37" i="22"/>
  <c r="J37" i="22"/>
  <c r="I37" i="22"/>
  <c r="H37" i="22"/>
  <c r="G37" i="22"/>
  <c r="F37" i="22"/>
  <c r="E37" i="22"/>
  <c r="D37" i="22"/>
  <c r="C37" i="22"/>
  <c r="L36" i="22"/>
  <c r="K36" i="22"/>
  <c r="J36" i="22"/>
  <c r="I36" i="22"/>
  <c r="H36" i="22"/>
  <c r="G36" i="22"/>
  <c r="F36" i="22"/>
  <c r="E36" i="22"/>
  <c r="D36" i="22"/>
  <c r="C36" i="22"/>
  <c r="L35" i="22"/>
  <c r="K35" i="22"/>
  <c r="J35" i="22"/>
  <c r="I35" i="22"/>
  <c r="H35" i="22"/>
  <c r="G35" i="22"/>
  <c r="F35" i="22"/>
  <c r="E35" i="22"/>
  <c r="D35" i="22"/>
  <c r="C35" i="22"/>
  <c r="L34" i="22"/>
  <c r="K34" i="22"/>
  <c r="J34" i="22"/>
  <c r="I34" i="22"/>
  <c r="H34" i="22"/>
  <c r="G34" i="22"/>
  <c r="F34" i="22"/>
  <c r="E34" i="22"/>
  <c r="D34" i="22"/>
  <c r="C34" i="22"/>
  <c r="L33" i="22"/>
  <c r="K33" i="22"/>
  <c r="J33" i="22"/>
  <c r="I33" i="22"/>
  <c r="H33" i="22"/>
  <c r="G33" i="22"/>
  <c r="F33" i="22"/>
  <c r="E33" i="22"/>
  <c r="D33" i="22"/>
  <c r="C33" i="22"/>
  <c r="L32" i="22"/>
  <c r="K32" i="22"/>
  <c r="J32" i="22"/>
  <c r="I32" i="22"/>
  <c r="H32" i="22"/>
  <c r="G32" i="22"/>
  <c r="F32" i="22"/>
  <c r="E32" i="22"/>
  <c r="D32" i="22"/>
  <c r="C32" i="22"/>
  <c r="L31" i="22"/>
  <c r="K31" i="22"/>
  <c r="J31" i="22"/>
  <c r="I31" i="22"/>
  <c r="H31" i="22"/>
  <c r="G31" i="22"/>
  <c r="F31" i="22"/>
  <c r="E31" i="22"/>
  <c r="D31" i="22"/>
  <c r="C31" i="22"/>
  <c r="L30" i="22"/>
  <c r="K30" i="22"/>
  <c r="J30" i="22"/>
  <c r="I30" i="22"/>
  <c r="H30" i="22"/>
  <c r="G30" i="22"/>
  <c r="F30" i="22"/>
  <c r="E30" i="22"/>
  <c r="D30" i="22"/>
  <c r="C30" i="22"/>
  <c r="L29" i="22"/>
  <c r="K29" i="22"/>
  <c r="J29" i="22"/>
  <c r="I29" i="22"/>
  <c r="H29" i="22"/>
  <c r="G29" i="22"/>
  <c r="F29" i="22"/>
  <c r="E29" i="22"/>
  <c r="D29" i="22"/>
  <c r="C29" i="22"/>
  <c r="L28" i="22"/>
  <c r="K28" i="22"/>
  <c r="J28" i="22"/>
  <c r="I28" i="22"/>
  <c r="H28" i="22"/>
  <c r="G28" i="22"/>
  <c r="F28" i="22"/>
  <c r="E28" i="22"/>
  <c r="D28" i="22"/>
  <c r="C28" i="22"/>
  <c r="L27" i="22"/>
  <c r="K27" i="22"/>
  <c r="J27" i="22"/>
  <c r="I27" i="22"/>
  <c r="H27" i="22"/>
  <c r="G27" i="22"/>
  <c r="F27" i="22"/>
  <c r="E27" i="22"/>
  <c r="D27" i="22"/>
  <c r="C27" i="22"/>
  <c r="L26" i="22"/>
  <c r="K26" i="22"/>
  <c r="J26" i="22"/>
  <c r="I26" i="22"/>
  <c r="H26" i="22"/>
  <c r="G26" i="22"/>
  <c r="F26" i="22"/>
  <c r="E26" i="22"/>
  <c r="D26" i="22"/>
  <c r="C26" i="22"/>
  <c r="L25" i="22"/>
  <c r="K25" i="22"/>
  <c r="J25" i="22"/>
  <c r="I25" i="22"/>
  <c r="H25" i="22"/>
  <c r="G25" i="22"/>
  <c r="F25" i="22"/>
  <c r="E25" i="22"/>
  <c r="D25" i="22"/>
  <c r="C25" i="22"/>
  <c r="L24" i="22"/>
  <c r="K24" i="22"/>
  <c r="J24" i="22"/>
  <c r="I24" i="22"/>
  <c r="H24" i="22"/>
  <c r="G24" i="22"/>
  <c r="F24" i="22"/>
  <c r="E24" i="22"/>
  <c r="D24" i="22"/>
  <c r="C24" i="22"/>
  <c r="L23" i="22"/>
  <c r="K23" i="22"/>
  <c r="J23" i="22"/>
  <c r="I23" i="22"/>
  <c r="H23" i="22"/>
  <c r="G23" i="22"/>
  <c r="F23" i="22"/>
  <c r="E23" i="22"/>
  <c r="D23" i="22"/>
  <c r="C23" i="22"/>
  <c r="L22" i="22"/>
  <c r="K22" i="22"/>
  <c r="J22" i="22"/>
  <c r="I22" i="22"/>
  <c r="H22" i="22"/>
  <c r="G22" i="22"/>
  <c r="F22" i="22"/>
  <c r="E22" i="22"/>
  <c r="D22" i="22"/>
  <c r="C22" i="22"/>
  <c r="L21" i="22"/>
  <c r="K21" i="22"/>
  <c r="J21" i="22"/>
  <c r="I21" i="22"/>
  <c r="H21" i="22"/>
  <c r="G21" i="22"/>
  <c r="F21" i="22"/>
  <c r="E21" i="22"/>
  <c r="D21" i="22"/>
  <c r="C21" i="22"/>
  <c r="L20" i="22"/>
  <c r="K20" i="22"/>
  <c r="J20" i="22"/>
  <c r="I20" i="22"/>
  <c r="H20" i="22"/>
  <c r="G20" i="22"/>
  <c r="F20" i="22"/>
  <c r="E20" i="22"/>
  <c r="D20" i="22"/>
  <c r="C20" i="22"/>
  <c r="L19" i="22"/>
  <c r="K19" i="22"/>
  <c r="J19" i="22"/>
  <c r="I19" i="22"/>
  <c r="H19" i="22"/>
  <c r="G19" i="22"/>
  <c r="F19" i="22"/>
  <c r="E19" i="22"/>
  <c r="D19" i="22"/>
  <c r="C19" i="22"/>
  <c r="L18" i="22"/>
  <c r="K18" i="22"/>
  <c r="J18" i="22"/>
  <c r="I18" i="22"/>
  <c r="H18" i="22"/>
  <c r="G18" i="22"/>
  <c r="F18" i="22"/>
  <c r="E18" i="22"/>
  <c r="D18" i="22"/>
  <c r="C18" i="22"/>
  <c r="L17" i="22"/>
  <c r="K17" i="22"/>
  <c r="J17" i="22"/>
  <c r="I17" i="22"/>
  <c r="H17" i="22"/>
  <c r="G17" i="22"/>
  <c r="F17" i="22"/>
  <c r="E17" i="22"/>
  <c r="D17" i="22"/>
  <c r="C17" i="22"/>
  <c r="L16" i="22"/>
  <c r="K16" i="22"/>
  <c r="J16" i="22"/>
  <c r="I16" i="22"/>
  <c r="H16" i="22"/>
  <c r="G16" i="22"/>
  <c r="F16" i="22"/>
  <c r="E16" i="22"/>
  <c r="D16" i="22"/>
  <c r="C16" i="22"/>
  <c r="H296" i="24" l="1"/>
  <c r="G296" i="24"/>
  <c r="F296" i="24"/>
  <c r="E296" i="24"/>
  <c r="D296" i="24"/>
  <c r="C296" i="24"/>
  <c r="H295" i="24"/>
  <c r="G295" i="24"/>
  <c r="F295" i="24"/>
  <c r="E295" i="24"/>
  <c r="D295" i="24"/>
  <c r="C295" i="24"/>
  <c r="H294" i="24"/>
  <c r="G294" i="24"/>
  <c r="F294" i="24"/>
  <c r="E294" i="24"/>
  <c r="D294" i="24"/>
  <c r="C294" i="24"/>
  <c r="H293" i="24"/>
  <c r="G293" i="24"/>
  <c r="F293" i="24"/>
  <c r="E293" i="24"/>
  <c r="D293" i="24"/>
  <c r="C293" i="24"/>
  <c r="H292" i="24"/>
  <c r="G292" i="24"/>
  <c r="F292" i="24"/>
  <c r="E292" i="24"/>
  <c r="D292" i="24"/>
  <c r="C292" i="24"/>
  <c r="H291" i="24"/>
  <c r="G291" i="24"/>
  <c r="F291" i="24"/>
  <c r="E291" i="24"/>
  <c r="D291" i="24"/>
  <c r="C291" i="24"/>
  <c r="H290" i="24"/>
  <c r="G290" i="24"/>
  <c r="F290" i="24"/>
  <c r="E290" i="24"/>
  <c r="D290" i="24"/>
  <c r="C290" i="24"/>
  <c r="H289" i="24"/>
  <c r="G289" i="24"/>
  <c r="F289" i="24"/>
  <c r="E289" i="24"/>
  <c r="D289" i="24"/>
  <c r="C289" i="24"/>
  <c r="H288" i="24"/>
  <c r="G288" i="24"/>
  <c r="F288" i="24"/>
  <c r="E288" i="24"/>
  <c r="D288" i="24"/>
  <c r="C288" i="24"/>
  <c r="H287" i="24"/>
  <c r="G287" i="24"/>
  <c r="F287" i="24"/>
  <c r="E287" i="24"/>
  <c r="D287" i="24"/>
  <c r="C287" i="24"/>
  <c r="H286" i="24"/>
  <c r="G286" i="24"/>
  <c r="F286" i="24"/>
  <c r="E286" i="24"/>
  <c r="D286" i="24"/>
  <c r="C286" i="24"/>
  <c r="H285" i="24"/>
  <c r="G285" i="24"/>
  <c r="F285" i="24"/>
  <c r="E285" i="24"/>
  <c r="D285" i="24"/>
  <c r="C285" i="24"/>
  <c r="H284" i="24"/>
  <c r="G284" i="24"/>
  <c r="F284" i="24"/>
  <c r="E284" i="24"/>
  <c r="D284" i="24"/>
  <c r="C284" i="24"/>
  <c r="H283" i="24"/>
  <c r="G283" i="24"/>
  <c r="F283" i="24"/>
  <c r="E283" i="24"/>
  <c r="D283" i="24"/>
  <c r="C283" i="24"/>
  <c r="H282" i="24"/>
  <c r="G282" i="24"/>
  <c r="F282" i="24"/>
  <c r="E282" i="24"/>
  <c r="D282" i="24"/>
  <c r="C282" i="24"/>
  <c r="H281" i="24"/>
  <c r="G281" i="24"/>
  <c r="F281" i="24"/>
  <c r="E281" i="24"/>
  <c r="D281" i="24"/>
  <c r="C281" i="24"/>
  <c r="H280" i="24"/>
  <c r="G280" i="24"/>
  <c r="F280" i="24"/>
  <c r="E280" i="24"/>
  <c r="D280" i="24"/>
  <c r="C280" i="24"/>
  <c r="H279" i="24"/>
  <c r="G279" i="24"/>
  <c r="F279" i="24"/>
  <c r="E279" i="24"/>
  <c r="D279" i="24"/>
  <c r="C279" i="24"/>
  <c r="H278" i="24"/>
  <c r="G278" i="24"/>
  <c r="F278" i="24"/>
  <c r="E278" i="24"/>
  <c r="D278" i="24"/>
  <c r="C278" i="24"/>
  <c r="H277" i="24"/>
  <c r="G277" i="24"/>
  <c r="F277" i="24"/>
  <c r="E277" i="24"/>
  <c r="D277" i="24"/>
  <c r="C277" i="24"/>
  <c r="H276" i="24"/>
  <c r="G276" i="24"/>
  <c r="F276" i="24"/>
  <c r="E276" i="24"/>
  <c r="D276" i="24"/>
  <c r="C276" i="24"/>
  <c r="H275" i="24"/>
  <c r="G275" i="24"/>
  <c r="F275" i="24"/>
  <c r="E275" i="24"/>
  <c r="D275" i="24"/>
  <c r="C275" i="24"/>
  <c r="H274" i="24"/>
  <c r="G274" i="24"/>
  <c r="F274" i="24"/>
  <c r="E274" i="24"/>
  <c r="D274" i="24"/>
  <c r="C274" i="24"/>
  <c r="H273" i="24"/>
  <c r="G273" i="24"/>
  <c r="F273" i="24"/>
  <c r="E273" i="24"/>
  <c r="D273" i="24"/>
  <c r="C273" i="24"/>
  <c r="H272" i="24"/>
  <c r="G272" i="24"/>
  <c r="F272" i="24"/>
  <c r="E272" i="24"/>
  <c r="D272" i="24"/>
  <c r="C272" i="24"/>
  <c r="H271" i="24"/>
  <c r="G271" i="24"/>
  <c r="F271" i="24"/>
  <c r="E271" i="24"/>
  <c r="D271" i="24"/>
  <c r="C271" i="24"/>
  <c r="H270" i="24"/>
  <c r="G270" i="24"/>
  <c r="F270" i="24"/>
  <c r="E270" i="24"/>
  <c r="D270" i="24"/>
  <c r="C270" i="24"/>
  <c r="H269" i="24"/>
  <c r="G269" i="24"/>
  <c r="F269" i="24"/>
  <c r="E269" i="24"/>
  <c r="D269" i="24"/>
  <c r="C269" i="24"/>
  <c r="H268" i="24"/>
  <c r="G268" i="24"/>
  <c r="F268" i="24"/>
  <c r="E268" i="24"/>
  <c r="D268" i="24"/>
  <c r="C268" i="24"/>
  <c r="H267" i="24"/>
  <c r="G267" i="24"/>
  <c r="F267" i="24"/>
  <c r="E267" i="24"/>
  <c r="D267" i="24"/>
  <c r="C267" i="24"/>
  <c r="H266" i="24"/>
  <c r="G266" i="24"/>
  <c r="F266" i="24"/>
  <c r="E266" i="24"/>
  <c r="D266" i="24"/>
  <c r="C266" i="24"/>
  <c r="H265" i="24"/>
  <c r="G265" i="24"/>
  <c r="F265" i="24"/>
  <c r="E265" i="24"/>
  <c r="D265" i="24"/>
  <c r="C265" i="24"/>
  <c r="H264" i="24"/>
  <c r="G264" i="24"/>
  <c r="F264" i="24"/>
  <c r="E264" i="24"/>
  <c r="D264" i="24"/>
  <c r="C264" i="24"/>
  <c r="H263" i="24"/>
  <c r="G263" i="24"/>
  <c r="F263" i="24"/>
  <c r="E263" i="24"/>
  <c r="D263" i="24"/>
  <c r="C263" i="24"/>
  <c r="H262" i="24"/>
  <c r="G262" i="24"/>
  <c r="F262" i="24"/>
  <c r="E262" i="24"/>
  <c r="D262" i="24"/>
  <c r="C262" i="24"/>
  <c r="H261" i="24"/>
  <c r="G261" i="24"/>
  <c r="F261" i="24"/>
  <c r="E261" i="24"/>
  <c r="D261" i="24"/>
  <c r="C261" i="24"/>
  <c r="H260" i="24"/>
  <c r="G260" i="24"/>
  <c r="F260" i="24"/>
  <c r="E260" i="24"/>
  <c r="D260" i="24"/>
  <c r="C260" i="24"/>
  <c r="H259" i="24"/>
  <c r="G259" i="24"/>
  <c r="F259" i="24"/>
  <c r="E259" i="24"/>
  <c r="D259" i="24"/>
  <c r="C259" i="24"/>
  <c r="H258" i="24"/>
  <c r="G258" i="24"/>
  <c r="F258" i="24"/>
  <c r="E258" i="24"/>
  <c r="D258" i="24"/>
  <c r="C258" i="24"/>
  <c r="H257" i="24"/>
  <c r="G257" i="24"/>
  <c r="F257" i="24"/>
  <c r="E257" i="24"/>
  <c r="D257" i="24"/>
  <c r="C257" i="24"/>
  <c r="H256" i="24"/>
  <c r="G256" i="24"/>
  <c r="F256" i="24"/>
  <c r="E256" i="24"/>
  <c r="D256" i="24"/>
  <c r="C256" i="24"/>
  <c r="H255" i="24"/>
  <c r="G255" i="24"/>
  <c r="F255" i="24"/>
  <c r="E255" i="24"/>
  <c r="D255" i="24"/>
  <c r="C255" i="24"/>
  <c r="H254" i="24"/>
  <c r="G254" i="24"/>
  <c r="F254" i="24"/>
  <c r="E254" i="24"/>
  <c r="D254" i="24"/>
  <c r="C254" i="24"/>
  <c r="H253" i="24"/>
  <c r="G253" i="24"/>
  <c r="F253" i="24"/>
  <c r="E253" i="24"/>
  <c r="D253" i="24"/>
  <c r="C253" i="24"/>
  <c r="H252" i="24"/>
  <c r="G252" i="24"/>
  <c r="F252" i="24"/>
  <c r="E252" i="24"/>
  <c r="D252" i="24"/>
  <c r="C252" i="24"/>
  <c r="H251" i="24"/>
  <c r="G251" i="24"/>
  <c r="F251" i="24"/>
  <c r="E251" i="24"/>
  <c r="D251" i="24"/>
  <c r="C251" i="24"/>
  <c r="H250" i="24"/>
  <c r="G250" i="24"/>
  <c r="F250" i="24"/>
  <c r="E250" i="24"/>
  <c r="D250" i="24"/>
  <c r="C250" i="24"/>
  <c r="H249" i="24"/>
  <c r="G249" i="24"/>
  <c r="F249" i="24"/>
  <c r="E249" i="24"/>
  <c r="D249" i="24"/>
  <c r="C249" i="24"/>
  <c r="H248" i="24"/>
  <c r="G248" i="24"/>
  <c r="F248" i="24"/>
  <c r="E248" i="24"/>
  <c r="D248" i="24"/>
  <c r="C248" i="24"/>
  <c r="H247" i="24"/>
  <c r="G247" i="24"/>
  <c r="F247" i="24"/>
  <c r="E247" i="24"/>
  <c r="D247" i="24"/>
  <c r="C247" i="24"/>
  <c r="H246" i="24"/>
  <c r="G246" i="24"/>
  <c r="F246" i="24"/>
  <c r="E246" i="24"/>
  <c r="D246" i="24"/>
  <c r="C246" i="24"/>
  <c r="H245" i="24"/>
  <c r="G245" i="24"/>
  <c r="F245" i="24"/>
  <c r="E245" i="24"/>
  <c r="D245" i="24"/>
  <c r="C245" i="24"/>
  <c r="H244" i="24"/>
  <c r="G244" i="24"/>
  <c r="F244" i="24"/>
  <c r="E244" i="24"/>
  <c r="D244" i="24"/>
  <c r="C244" i="24"/>
  <c r="H243" i="24"/>
  <c r="G243" i="24"/>
  <c r="F243" i="24"/>
  <c r="E243" i="24"/>
  <c r="D243" i="24"/>
  <c r="C243" i="24"/>
  <c r="H242" i="24"/>
  <c r="G242" i="24"/>
  <c r="F242" i="24"/>
  <c r="E242" i="24"/>
  <c r="D242" i="24"/>
  <c r="C242" i="24"/>
  <c r="H241" i="24"/>
  <c r="G241" i="24"/>
  <c r="F241" i="24"/>
  <c r="E241" i="24"/>
  <c r="D241" i="24"/>
  <c r="C241" i="24"/>
  <c r="H240" i="24"/>
  <c r="G240" i="24"/>
  <c r="F240" i="24"/>
  <c r="E240" i="24"/>
  <c r="D240" i="24"/>
  <c r="C240" i="24"/>
  <c r="H239" i="24"/>
  <c r="G239" i="24"/>
  <c r="F239" i="24"/>
  <c r="E239" i="24"/>
  <c r="D239" i="24"/>
  <c r="C239" i="24"/>
  <c r="H238" i="24"/>
  <c r="G238" i="24"/>
  <c r="F238" i="24"/>
  <c r="E238" i="24"/>
  <c r="D238" i="24"/>
  <c r="C238" i="24"/>
  <c r="H237" i="24"/>
  <c r="G237" i="24"/>
  <c r="F237" i="24"/>
  <c r="E237" i="24"/>
  <c r="D237" i="24"/>
  <c r="C237" i="24"/>
  <c r="H236" i="24"/>
  <c r="G236" i="24"/>
  <c r="F236" i="24"/>
  <c r="E236" i="24"/>
  <c r="D236" i="24"/>
  <c r="C236" i="24"/>
  <c r="H235" i="24"/>
  <c r="G235" i="24"/>
  <c r="F235" i="24"/>
  <c r="E235" i="24"/>
  <c r="D235" i="24"/>
  <c r="C235" i="24"/>
  <c r="H234" i="24"/>
  <c r="G234" i="24"/>
  <c r="F234" i="24"/>
  <c r="E234" i="24"/>
  <c r="D234" i="24"/>
  <c r="C234" i="24"/>
  <c r="H233" i="24"/>
  <c r="G233" i="24"/>
  <c r="F233" i="24"/>
  <c r="E233" i="24"/>
  <c r="D233" i="24"/>
  <c r="C233" i="24"/>
  <c r="H232" i="24"/>
  <c r="G232" i="24"/>
  <c r="F232" i="24"/>
  <c r="E232" i="24"/>
  <c r="D232" i="24"/>
  <c r="C232" i="24"/>
  <c r="H231" i="24"/>
  <c r="G231" i="24"/>
  <c r="F231" i="24"/>
  <c r="E231" i="24"/>
  <c r="D231" i="24"/>
  <c r="C231" i="24"/>
  <c r="H230" i="24"/>
  <c r="G230" i="24"/>
  <c r="F230" i="24"/>
  <c r="E230" i="24"/>
  <c r="D230" i="24"/>
  <c r="C230" i="24"/>
  <c r="H229" i="24"/>
  <c r="G229" i="24"/>
  <c r="F229" i="24"/>
  <c r="E229" i="24"/>
  <c r="D229" i="24"/>
  <c r="C229" i="24"/>
  <c r="H228" i="24"/>
  <c r="G228" i="24"/>
  <c r="F228" i="24"/>
  <c r="E228" i="24"/>
  <c r="D228" i="24"/>
  <c r="C228" i="24"/>
  <c r="H227" i="24"/>
  <c r="G227" i="24"/>
  <c r="F227" i="24"/>
  <c r="E227" i="24"/>
  <c r="D227" i="24"/>
  <c r="C227" i="24"/>
  <c r="H226" i="24"/>
  <c r="G226" i="24"/>
  <c r="F226" i="24"/>
  <c r="E226" i="24"/>
  <c r="D226" i="24"/>
  <c r="C226" i="24"/>
  <c r="H225" i="24"/>
  <c r="G225" i="24"/>
  <c r="F225" i="24"/>
  <c r="E225" i="24"/>
  <c r="D225" i="24"/>
  <c r="C225" i="24"/>
  <c r="H224" i="24"/>
  <c r="G224" i="24"/>
  <c r="F224" i="24"/>
  <c r="E224" i="24"/>
  <c r="D224" i="24"/>
  <c r="C224" i="24"/>
  <c r="H223" i="24"/>
  <c r="G223" i="24"/>
  <c r="F223" i="24"/>
  <c r="E223" i="24"/>
  <c r="D223" i="24"/>
  <c r="C223" i="24"/>
  <c r="H222" i="24"/>
  <c r="G222" i="24"/>
  <c r="F222" i="24"/>
  <c r="E222" i="24"/>
  <c r="D222" i="24"/>
  <c r="C222" i="24"/>
  <c r="H221" i="24"/>
  <c r="G221" i="24"/>
  <c r="F221" i="24"/>
  <c r="E221" i="24"/>
  <c r="D221" i="24"/>
  <c r="C221" i="24"/>
  <c r="H220" i="24"/>
  <c r="G220" i="24"/>
  <c r="F220" i="24"/>
  <c r="E220" i="24"/>
  <c r="D220" i="24"/>
  <c r="C220" i="24"/>
  <c r="H219" i="24"/>
  <c r="G219" i="24"/>
  <c r="F219" i="24"/>
  <c r="E219" i="24"/>
  <c r="D219" i="24"/>
  <c r="C219" i="24"/>
  <c r="H218" i="24"/>
  <c r="G218" i="24"/>
  <c r="F218" i="24"/>
  <c r="E218" i="24"/>
  <c r="D218" i="24"/>
  <c r="C218" i="24"/>
  <c r="H217" i="24"/>
  <c r="G217" i="24"/>
  <c r="F217" i="24"/>
  <c r="E217" i="24"/>
  <c r="D217" i="24"/>
  <c r="C217" i="24"/>
  <c r="H216" i="24"/>
  <c r="G216" i="24"/>
  <c r="F216" i="24"/>
  <c r="E216" i="24"/>
  <c r="D216" i="24"/>
  <c r="C216" i="24"/>
  <c r="H215" i="24"/>
  <c r="G215" i="24"/>
  <c r="F215" i="24"/>
  <c r="E215" i="24"/>
  <c r="D215" i="24"/>
  <c r="C215" i="24"/>
  <c r="H214" i="24"/>
  <c r="G214" i="24"/>
  <c r="F214" i="24"/>
  <c r="E214" i="24"/>
  <c r="D214" i="24"/>
  <c r="C214" i="24"/>
  <c r="H213" i="24"/>
  <c r="G213" i="24"/>
  <c r="F213" i="24"/>
  <c r="E213" i="24"/>
  <c r="D213" i="24"/>
  <c r="C213" i="24"/>
  <c r="H212" i="24"/>
  <c r="G212" i="24"/>
  <c r="F212" i="24"/>
  <c r="E212" i="24"/>
  <c r="D212" i="24"/>
  <c r="C212" i="24"/>
  <c r="H211" i="24"/>
  <c r="G211" i="24"/>
  <c r="F211" i="24"/>
  <c r="E211" i="24"/>
  <c r="D211" i="24"/>
  <c r="C211" i="24"/>
  <c r="H210" i="24"/>
  <c r="G210" i="24"/>
  <c r="F210" i="24"/>
  <c r="E210" i="24"/>
  <c r="D210" i="24"/>
  <c r="C210" i="24"/>
  <c r="H209" i="24"/>
  <c r="G209" i="24"/>
  <c r="F209" i="24"/>
  <c r="E209" i="24"/>
  <c r="D209" i="24"/>
  <c r="C209" i="24"/>
  <c r="H208" i="24"/>
  <c r="G208" i="24"/>
  <c r="F208" i="24"/>
  <c r="E208" i="24"/>
  <c r="D208" i="24"/>
  <c r="C208" i="24"/>
  <c r="H207" i="24"/>
  <c r="G207" i="24"/>
  <c r="F207" i="24"/>
  <c r="E207" i="24"/>
  <c r="D207" i="24"/>
  <c r="C207" i="24"/>
  <c r="H206" i="24"/>
  <c r="G206" i="24"/>
  <c r="F206" i="24"/>
  <c r="E206" i="24"/>
  <c r="D206" i="24"/>
  <c r="C206" i="24"/>
  <c r="H205" i="24"/>
  <c r="G205" i="24"/>
  <c r="F205" i="24"/>
  <c r="E205" i="24"/>
  <c r="D205" i="24"/>
  <c r="C205" i="24"/>
  <c r="H204" i="24"/>
  <c r="G204" i="24"/>
  <c r="F204" i="24"/>
  <c r="E204" i="24"/>
  <c r="D204" i="24"/>
  <c r="C204" i="24"/>
  <c r="H203" i="24"/>
  <c r="G203" i="24"/>
  <c r="F203" i="24"/>
  <c r="E203" i="24"/>
  <c r="D203" i="24"/>
  <c r="C203" i="24"/>
  <c r="H202" i="24"/>
  <c r="G202" i="24"/>
  <c r="F202" i="24"/>
  <c r="E202" i="24"/>
  <c r="D202" i="24"/>
  <c r="C202" i="24"/>
  <c r="H201" i="24"/>
  <c r="G201" i="24"/>
  <c r="F201" i="24"/>
  <c r="E201" i="24"/>
  <c r="D201" i="24"/>
  <c r="C201" i="24"/>
  <c r="H200" i="24"/>
  <c r="G200" i="24"/>
  <c r="F200" i="24"/>
  <c r="E200" i="24"/>
  <c r="D200" i="24"/>
  <c r="C200" i="24"/>
  <c r="H199" i="24"/>
  <c r="G199" i="24"/>
  <c r="F199" i="24"/>
  <c r="E199" i="24"/>
  <c r="D199" i="24"/>
  <c r="C199" i="24"/>
  <c r="H198" i="24"/>
  <c r="G198" i="24"/>
  <c r="F198" i="24"/>
  <c r="E198" i="24"/>
  <c r="D198" i="24"/>
  <c r="C198" i="24"/>
  <c r="H197" i="24"/>
  <c r="G197" i="24"/>
  <c r="F197" i="24"/>
  <c r="E197" i="24"/>
  <c r="D197" i="24"/>
  <c r="C197" i="24"/>
  <c r="H196" i="24"/>
  <c r="G196" i="24"/>
  <c r="F196" i="24"/>
  <c r="E196" i="24"/>
  <c r="D196" i="24"/>
  <c r="C196" i="24"/>
  <c r="H195" i="24"/>
  <c r="G195" i="24"/>
  <c r="F195" i="24"/>
  <c r="E195" i="24"/>
  <c r="D195" i="24"/>
  <c r="C195" i="24"/>
  <c r="H194" i="24"/>
  <c r="G194" i="24"/>
  <c r="F194" i="24"/>
  <c r="E194" i="24"/>
  <c r="D194" i="24"/>
  <c r="C194" i="24"/>
  <c r="H193" i="24"/>
  <c r="G193" i="24"/>
  <c r="F193" i="24"/>
  <c r="E193" i="24"/>
  <c r="D193" i="24"/>
  <c r="C193" i="24"/>
  <c r="H192" i="24"/>
  <c r="G192" i="24"/>
  <c r="F192" i="24"/>
  <c r="E192" i="24"/>
  <c r="D192" i="24"/>
  <c r="C192" i="24"/>
  <c r="H191" i="24"/>
  <c r="G191" i="24"/>
  <c r="F191" i="24"/>
  <c r="E191" i="24"/>
  <c r="D191" i="24"/>
  <c r="C191" i="24"/>
  <c r="H190" i="24"/>
  <c r="G190" i="24"/>
  <c r="F190" i="24"/>
  <c r="E190" i="24"/>
  <c r="D190" i="24"/>
  <c r="C190" i="24"/>
  <c r="H189" i="24"/>
  <c r="G189" i="24"/>
  <c r="F189" i="24"/>
  <c r="E189" i="24"/>
  <c r="D189" i="24"/>
  <c r="C189" i="24"/>
  <c r="H188" i="24"/>
  <c r="G188" i="24"/>
  <c r="F188" i="24"/>
  <c r="E188" i="24"/>
  <c r="D188" i="24"/>
  <c r="C188" i="24"/>
  <c r="H187" i="24"/>
  <c r="G187" i="24"/>
  <c r="F187" i="24"/>
  <c r="E187" i="24"/>
  <c r="D187" i="24"/>
  <c r="C187" i="24"/>
  <c r="H186" i="24"/>
  <c r="G186" i="24"/>
  <c r="F186" i="24"/>
  <c r="E186" i="24"/>
  <c r="D186" i="24"/>
  <c r="C186" i="24"/>
  <c r="H185" i="24"/>
  <c r="G185" i="24"/>
  <c r="F185" i="24"/>
  <c r="E185" i="24"/>
  <c r="D185" i="24"/>
  <c r="C185" i="24"/>
  <c r="H184" i="24"/>
  <c r="G184" i="24"/>
  <c r="F184" i="24"/>
  <c r="E184" i="24"/>
  <c r="D184" i="24"/>
  <c r="C184" i="24"/>
  <c r="H183" i="24"/>
  <c r="G183" i="24"/>
  <c r="F183" i="24"/>
  <c r="E183" i="24"/>
  <c r="D183" i="24"/>
  <c r="C183" i="24"/>
  <c r="H182" i="24"/>
  <c r="G182" i="24"/>
  <c r="F182" i="24"/>
  <c r="E182" i="24"/>
  <c r="D182" i="24"/>
  <c r="C182" i="24"/>
  <c r="H181" i="24"/>
  <c r="G181" i="24"/>
  <c r="F181" i="24"/>
  <c r="E181" i="24"/>
  <c r="D181" i="24"/>
  <c r="C181" i="24"/>
  <c r="H180" i="24"/>
  <c r="G180" i="24"/>
  <c r="F180" i="24"/>
  <c r="E180" i="24"/>
  <c r="D180" i="24"/>
  <c r="C180" i="24"/>
  <c r="H179" i="24"/>
  <c r="G179" i="24"/>
  <c r="F179" i="24"/>
  <c r="E179" i="24"/>
  <c r="D179" i="24"/>
  <c r="C179" i="24"/>
  <c r="H178" i="24"/>
  <c r="G178" i="24"/>
  <c r="F178" i="24"/>
  <c r="E178" i="24"/>
  <c r="D178" i="24"/>
  <c r="C178" i="24"/>
  <c r="H177" i="24"/>
  <c r="G177" i="24"/>
  <c r="F177" i="24"/>
  <c r="E177" i="24"/>
  <c r="D177" i="24"/>
  <c r="C177" i="24"/>
  <c r="H176" i="24"/>
  <c r="G176" i="24"/>
  <c r="F176" i="24"/>
  <c r="E176" i="24"/>
  <c r="D176" i="24"/>
  <c r="C176" i="24"/>
  <c r="H175" i="24"/>
  <c r="G175" i="24"/>
  <c r="F175" i="24"/>
  <c r="E175" i="24"/>
  <c r="D175" i="24"/>
  <c r="C175" i="24"/>
  <c r="H174" i="24"/>
  <c r="G174" i="24"/>
  <c r="F174" i="24"/>
  <c r="E174" i="24"/>
  <c r="D174" i="24"/>
  <c r="C174" i="24"/>
  <c r="H173" i="24"/>
  <c r="G173" i="24"/>
  <c r="F173" i="24"/>
  <c r="E173" i="24"/>
  <c r="D173" i="24"/>
  <c r="C173" i="24"/>
  <c r="H172" i="24"/>
  <c r="G172" i="24"/>
  <c r="F172" i="24"/>
  <c r="E172" i="24"/>
  <c r="D172" i="24"/>
  <c r="C172" i="24"/>
  <c r="H171" i="24"/>
  <c r="G171" i="24"/>
  <c r="F171" i="24"/>
  <c r="E171" i="24"/>
  <c r="D171" i="24"/>
  <c r="C171" i="24"/>
  <c r="H170" i="24"/>
  <c r="G170" i="24"/>
  <c r="F170" i="24"/>
  <c r="E170" i="24"/>
  <c r="D170" i="24"/>
  <c r="C170" i="24"/>
  <c r="H169" i="24"/>
  <c r="G169" i="24"/>
  <c r="F169" i="24"/>
  <c r="E169" i="24"/>
  <c r="D169" i="24"/>
  <c r="C169" i="24"/>
  <c r="H168" i="24"/>
  <c r="G168" i="24"/>
  <c r="F168" i="24"/>
  <c r="E168" i="24"/>
  <c r="D168" i="24"/>
  <c r="C168" i="24"/>
  <c r="H167" i="24"/>
  <c r="G167" i="24"/>
  <c r="F167" i="24"/>
  <c r="E167" i="24"/>
  <c r="D167" i="24"/>
  <c r="C167" i="24"/>
  <c r="H166" i="24"/>
  <c r="G166" i="24"/>
  <c r="F166" i="24"/>
  <c r="E166" i="24"/>
  <c r="D166" i="24"/>
  <c r="C166" i="24"/>
  <c r="H165" i="24"/>
  <c r="G165" i="24"/>
  <c r="F165" i="24"/>
  <c r="E165" i="24"/>
  <c r="D165" i="24"/>
  <c r="C165" i="24"/>
  <c r="H164" i="24"/>
  <c r="G164" i="24"/>
  <c r="F164" i="24"/>
  <c r="E164" i="24"/>
  <c r="D164" i="24"/>
  <c r="C164" i="24"/>
  <c r="H163" i="24"/>
  <c r="G163" i="24"/>
  <c r="F163" i="24"/>
  <c r="E163" i="24"/>
  <c r="D163" i="24"/>
  <c r="C163" i="24"/>
  <c r="H162" i="24"/>
  <c r="G162" i="24"/>
  <c r="F162" i="24"/>
  <c r="E162" i="24"/>
  <c r="D162" i="24"/>
  <c r="C162" i="24"/>
  <c r="H161" i="24"/>
  <c r="G161" i="24"/>
  <c r="F161" i="24"/>
  <c r="E161" i="24"/>
  <c r="D161" i="24"/>
  <c r="C161" i="24"/>
  <c r="H160" i="24"/>
  <c r="G160" i="24"/>
  <c r="F160" i="24"/>
  <c r="E160" i="24"/>
  <c r="D160" i="24"/>
  <c r="C160" i="24"/>
  <c r="H159" i="24"/>
  <c r="G159" i="24"/>
  <c r="F159" i="24"/>
  <c r="E159" i="24"/>
  <c r="D159" i="24"/>
  <c r="C159" i="24"/>
  <c r="H158" i="24"/>
  <c r="G158" i="24"/>
  <c r="F158" i="24"/>
  <c r="E158" i="24"/>
  <c r="D158" i="24"/>
  <c r="C158" i="24"/>
  <c r="H157" i="24"/>
  <c r="G157" i="24"/>
  <c r="F157" i="24"/>
  <c r="E157" i="24"/>
  <c r="D157" i="24"/>
  <c r="C157" i="24"/>
  <c r="H156" i="24"/>
  <c r="G156" i="24"/>
  <c r="F156" i="24"/>
  <c r="E156" i="24"/>
  <c r="D156" i="24"/>
  <c r="C156" i="24"/>
  <c r="H155" i="24"/>
  <c r="G155" i="24"/>
  <c r="F155" i="24"/>
  <c r="E155" i="24"/>
  <c r="D155" i="24"/>
  <c r="C155" i="24"/>
  <c r="H154" i="24"/>
  <c r="G154" i="24"/>
  <c r="F154" i="24"/>
  <c r="E154" i="24"/>
  <c r="D154" i="24"/>
  <c r="C154" i="24"/>
  <c r="H153" i="24"/>
  <c r="G153" i="24"/>
  <c r="F153" i="24"/>
  <c r="E153" i="24"/>
  <c r="D153" i="24"/>
  <c r="C153" i="24"/>
  <c r="H152" i="24"/>
  <c r="G152" i="24"/>
  <c r="F152" i="24"/>
  <c r="E152" i="24"/>
  <c r="D152" i="24"/>
  <c r="C152" i="24"/>
  <c r="H151" i="24"/>
  <c r="G151" i="24"/>
  <c r="F151" i="24"/>
  <c r="E151" i="24"/>
  <c r="D151" i="24"/>
  <c r="C151" i="24"/>
  <c r="H150" i="24"/>
  <c r="G150" i="24"/>
  <c r="F150" i="24"/>
  <c r="E150" i="24"/>
  <c r="D150" i="24"/>
  <c r="C150" i="24"/>
  <c r="H149" i="24"/>
  <c r="G149" i="24"/>
  <c r="F149" i="24"/>
  <c r="E149" i="24"/>
  <c r="D149" i="24"/>
  <c r="C149" i="24"/>
  <c r="H148" i="24"/>
  <c r="G148" i="24"/>
  <c r="F148" i="24"/>
  <c r="E148" i="24"/>
  <c r="D148" i="24"/>
  <c r="C148" i="24"/>
  <c r="H147" i="24"/>
  <c r="G147" i="24"/>
  <c r="F147" i="24"/>
  <c r="E147" i="24"/>
  <c r="D147" i="24"/>
  <c r="C147" i="24"/>
  <c r="H146" i="24"/>
  <c r="G146" i="24"/>
  <c r="F146" i="24"/>
  <c r="E146" i="24"/>
  <c r="D146" i="24"/>
  <c r="C146" i="24"/>
  <c r="H145" i="24"/>
  <c r="G145" i="24"/>
  <c r="F145" i="24"/>
  <c r="E145" i="24"/>
  <c r="D145" i="24"/>
  <c r="C145" i="24"/>
  <c r="H144" i="24"/>
  <c r="G144" i="24"/>
  <c r="F144" i="24"/>
  <c r="E144" i="24"/>
  <c r="D144" i="24"/>
  <c r="C144" i="24"/>
  <c r="H143" i="24"/>
  <c r="G143" i="24"/>
  <c r="F143" i="24"/>
  <c r="E143" i="24"/>
  <c r="D143" i="24"/>
  <c r="C143" i="24"/>
  <c r="H142" i="24"/>
  <c r="G142" i="24"/>
  <c r="F142" i="24"/>
  <c r="E142" i="24"/>
  <c r="D142" i="24"/>
  <c r="C142" i="24"/>
  <c r="H141" i="24"/>
  <c r="G141" i="24"/>
  <c r="F141" i="24"/>
  <c r="E141" i="24"/>
  <c r="D141" i="24"/>
  <c r="C141" i="24"/>
  <c r="H140" i="24"/>
  <c r="G140" i="24"/>
  <c r="F140" i="24"/>
  <c r="E140" i="24"/>
  <c r="D140" i="24"/>
  <c r="C140" i="24"/>
  <c r="H139" i="24"/>
  <c r="G139" i="24"/>
  <c r="F139" i="24"/>
  <c r="E139" i="24"/>
  <c r="D139" i="24"/>
  <c r="C139" i="24"/>
  <c r="H138" i="24"/>
  <c r="G138" i="24"/>
  <c r="F138" i="24"/>
  <c r="E138" i="24"/>
  <c r="D138" i="24"/>
  <c r="C138" i="24"/>
  <c r="H137" i="24"/>
  <c r="G137" i="24"/>
  <c r="F137" i="24"/>
  <c r="E137" i="24"/>
  <c r="D137" i="24"/>
  <c r="C137" i="24"/>
  <c r="H136" i="24"/>
  <c r="G136" i="24"/>
  <c r="F136" i="24"/>
  <c r="E136" i="24"/>
  <c r="D136" i="24"/>
  <c r="C136" i="24"/>
  <c r="H135" i="24"/>
  <c r="G135" i="24"/>
  <c r="F135" i="24"/>
  <c r="E135" i="24"/>
  <c r="D135" i="24"/>
  <c r="C135" i="24"/>
  <c r="H134" i="24"/>
  <c r="G134" i="24"/>
  <c r="F134" i="24"/>
  <c r="E134" i="24"/>
  <c r="D134" i="24"/>
  <c r="C134" i="24"/>
  <c r="H133" i="24"/>
  <c r="G133" i="24"/>
  <c r="F133" i="24"/>
  <c r="E133" i="24"/>
  <c r="D133" i="24"/>
  <c r="C133" i="24"/>
  <c r="H132" i="24"/>
  <c r="G132" i="24"/>
  <c r="F132" i="24"/>
  <c r="E132" i="24"/>
  <c r="D132" i="24"/>
  <c r="C132" i="24"/>
  <c r="H131" i="24"/>
  <c r="G131" i="24"/>
  <c r="F131" i="24"/>
  <c r="E131" i="24"/>
  <c r="D131" i="24"/>
  <c r="C131" i="24"/>
  <c r="H130" i="24"/>
  <c r="G130" i="24"/>
  <c r="F130" i="24"/>
  <c r="E130" i="24"/>
  <c r="D130" i="24"/>
  <c r="C130" i="24"/>
  <c r="H129" i="24"/>
  <c r="G129" i="24"/>
  <c r="F129" i="24"/>
  <c r="E129" i="24"/>
  <c r="D129" i="24"/>
  <c r="C129" i="24"/>
  <c r="H128" i="24"/>
  <c r="G128" i="24"/>
  <c r="F128" i="24"/>
  <c r="E128" i="24"/>
  <c r="D128" i="24"/>
  <c r="C128" i="24"/>
  <c r="H127" i="24"/>
  <c r="G127" i="24"/>
  <c r="F127" i="24"/>
  <c r="E127" i="24"/>
  <c r="D127" i="24"/>
  <c r="C127" i="24"/>
  <c r="H126" i="24"/>
  <c r="G126" i="24"/>
  <c r="F126" i="24"/>
  <c r="E126" i="24"/>
  <c r="D126" i="24"/>
  <c r="C126" i="24"/>
  <c r="H125" i="24"/>
  <c r="G125" i="24"/>
  <c r="F125" i="24"/>
  <c r="E125" i="24"/>
  <c r="D125" i="24"/>
  <c r="C125" i="24"/>
  <c r="H124" i="24"/>
  <c r="G124" i="24"/>
  <c r="F124" i="24"/>
  <c r="E124" i="24"/>
  <c r="D124" i="24"/>
  <c r="C124" i="24"/>
  <c r="H123" i="24"/>
  <c r="G123" i="24"/>
  <c r="F123" i="24"/>
  <c r="E123" i="24"/>
  <c r="D123" i="24"/>
  <c r="C123" i="24"/>
  <c r="H122" i="24"/>
  <c r="G122" i="24"/>
  <c r="F122" i="24"/>
  <c r="E122" i="24"/>
  <c r="D122" i="24"/>
  <c r="C122" i="24"/>
  <c r="H121" i="24"/>
  <c r="G121" i="24"/>
  <c r="F121" i="24"/>
  <c r="E121" i="24"/>
  <c r="D121" i="24"/>
  <c r="C121" i="24"/>
  <c r="H120" i="24"/>
  <c r="G120" i="24"/>
  <c r="F120" i="24"/>
  <c r="E120" i="24"/>
  <c r="D120" i="24"/>
  <c r="C120" i="24"/>
  <c r="H119" i="24"/>
  <c r="G119" i="24"/>
  <c r="F119" i="24"/>
  <c r="E119" i="24"/>
  <c r="D119" i="24"/>
  <c r="C119" i="24"/>
  <c r="H118" i="24"/>
  <c r="G118" i="24"/>
  <c r="F118" i="24"/>
  <c r="E118" i="24"/>
  <c r="D118" i="24"/>
  <c r="C118" i="24"/>
  <c r="H117" i="24"/>
  <c r="G117" i="24"/>
  <c r="F117" i="24"/>
  <c r="E117" i="24"/>
  <c r="D117" i="24"/>
  <c r="C117" i="24"/>
  <c r="H116" i="24"/>
  <c r="G116" i="24"/>
  <c r="F116" i="24"/>
  <c r="E116" i="24"/>
  <c r="D116" i="24"/>
  <c r="C116" i="24"/>
  <c r="H115" i="24"/>
  <c r="G115" i="24"/>
  <c r="F115" i="24"/>
  <c r="E115" i="24"/>
  <c r="D115" i="24"/>
  <c r="C115" i="24"/>
  <c r="H114" i="24"/>
  <c r="G114" i="24"/>
  <c r="F114" i="24"/>
  <c r="E114" i="24"/>
  <c r="D114" i="24"/>
  <c r="C114" i="24"/>
  <c r="H113" i="24"/>
  <c r="G113" i="24"/>
  <c r="F113" i="24"/>
  <c r="E113" i="24"/>
  <c r="D113" i="24"/>
  <c r="C113" i="24"/>
  <c r="H112" i="24"/>
  <c r="G112" i="24"/>
  <c r="F112" i="24"/>
  <c r="E112" i="24"/>
  <c r="D112" i="24"/>
  <c r="C112" i="24"/>
  <c r="H111" i="24"/>
  <c r="G111" i="24"/>
  <c r="F111" i="24"/>
  <c r="E111" i="24"/>
  <c r="D111" i="24"/>
  <c r="C111" i="24"/>
  <c r="H110" i="24"/>
  <c r="G110" i="24"/>
  <c r="F110" i="24"/>
  <c r="E110" i="24"/>
  <c r="D110" i="24"/>
  <c r="C110" i="24"/>
  <c r="H109" i="24"/>
  <c r="G109" i="24"/>
  <c r="F109" i="24"/>
  <c r="E109" i="24"/>
  <c r="D109" i="24"/>
  <c r="C109" i="24"/>
  <c r="H108" i="24"/>
  <c r="G108" i="24"/>
  <c r="F108" i="24"/>
  <c r="E108" i="24"/>
  <c r="D108" i="24"/>
  <c r="C108" i="24"/>
  <c r="H107" i="24"/>
  <c r="G107" i="24"/>
  <c r="F107" i="24"/>
  <c r="E107" i="24"/>
  <c r="D107" i="24"/>
  <c r="C107" i="24"/>
  <c r="H106" i="24"/>
  <c r="G106" i="24"/>
  <c r="F106" i="24"/>
  <c r="E106" i="24"/>
  <c r="D106" i="24"/>
  <c r="C106" i="24"/>
  <c r="H105" i="24"/>
  <c r="G105" i="24"/>
  <c r="F105" i="24"/>
  <c r="E105" i="24"/>
  <c r="D105" i="24"/>
  <c r="C105" i="24"/>
  <c r="H104" i="24"/>
  <c r="G104" i="24"/>
  <c r="F104" i="24"/>
  <c r="E104" i="24"/>
  <c r="D104" i="24"/>
  <c r="C104" i="24"/>
  <c r="H103" i="24"/>
  <c r="G103" i="24"/>
  <c r="F103" i="24"/>
  <c r="E103" i="24"/>
  <c r="D103" i="24"/>
  <c r="C103" i="24"/>
  <c r="H102" i="24"/>
  <c r="G102" i="24"/>
  <c r="F102" i="24"/>
  <c r="E102" i="24"/>
  <c r="D102" i="24"/>
  <c r="C102" i="24"/>
  <c r="H101" i="24"/>
  <c r="G101" i="24"/>
  <c r="F101" i="24"/>
  <c r="E101" i="24"/>
  <c r="D101" i="24"/>
  <c r="C101" i="24"/>
  <c r="H100" i="24"/>
  <c r="G100" i="24"/>
  <c r="F100" i="24"/>
  <c r="E100" i="24"/>
  <c r="D100" i="24"/>
  <c r="C100" i="24"/>
  <c r="H99" i="24"/>
  <c r="G99" i="24"/>
  <c r="F99" i="24"/>
  <c r="E99" i="24"/>
  <c r="D99" i="24"/>
  <c r="C99" i="24"/>
  <c r="H98" i="24"/>
  <c r="G98" i="24"/>
  <c r="F98" i="24"/>
  <c r="E98" i="24"/>
  <c r="D98" i="24"/>
  <c r="C98" i="24"/>
  <c r="H97" i="24"/>
  <c r="G97" i="24"/>
  <c r="F97" i="24"/>
  <c r="E97" i="24"/>
  <c r="D97" i="24"/>
  <c r="C97" i="24"/>
  <c r="H96" i="24"/>
  <c r="G96" i="24"/>
  <c r="F96" i="24"/>
  <c r="E96" i="24"/>
  <c r="D96" i="24"/>
  <c r="C96" i="24"/>
  <c r="H95" i="24"/>
  <c r="G95" i="24"/>
  <c r="F95" i="24"/>
  <c r="E95" i="24"/>
  <c r="D95" i="24"/>
  <c r="C95" i="24"/>
  <c r="H94" i="24"/>
  <c r="G94" i="24"/>
  <c r="F94" i="24"/>
  <c r="E94" i="24"/>
  <c r="D94" i="24"/>
  <c r="C94" i="24"/>
  <c r="H93" i="24"/>
  <c r="G93" i="24"/>
  <c r="F93" i="24"/>
  <c r="E93" i="24"/>
  <c r="D93" i="24"/>
  <c r="C93" i="24"/>
  <c r="H92" i="24"/>
  <c r="G92" i="24"/>
  <c r="F92" i="24"/>
  <c r="E92" i="24"/>
  <c r="D92" i="24"/>
  <c r="C92" i="24"/>
  <c r="H91" i="24"/>
  <c r="G91" i="24"/>
  <c r="F91" i="24"/>
  <c r="E91" i="24"/>
  <c r="D91" i="24"/>
  <c r="C91" i="24"/>
  <c r="H90" i="24"/>
  <c r="G90" i="24"/>
  <c r="F90" i="24"/>
  <c r="E90" i="24"/>
  <c r="D90" i="24"/>
  <c r="C90" i="24"/>
  <c r="H89" i="24"/>
  <c r="G89" i="24"/>
  <c r="F89" i="24"/>
  <c r="E89" i="24"/>
  <c r="D89" i="24"/>
  <c r="C89" i="24"/>
  <c r="H88" i="24"/>
  <c r="G88" i="24"/>
  <c r="F88" i="24"/>
  <c r="E88" i="24"/>
  <c r="D88" i="24"/>
  <c r="C88" i="24"/>
  <c r="H87" i="24"/>
  <c r="G87" i="24"/>
  <c r="F87" i="24"/>
  <c r="E87" i="24"/>
  <c r="D87" i="24"/>
  <c r="C87" i="24"/>
  <c r="H86" i="24"/>
  <c r="G86" i="24"/>
  <c r="F86" i="24"/>
  <c r="E86" i="24"/>
  <c r="D86" i="24"/>
  <c r="C86" i="24"/>
  <c r="H85" i="24"/>
  <c r="G85" i="24"/>
  <c r="F85" i="24"/>
  <c r="E85" i="24"/>
  <c r="D85" i="24"/>
  <c r="C85" i="24"/>
  <c r="H84" i="24"/>
  <c r="G84" i="24"/>
  <c r="F84" i="24"/>
  <c r="E84" i="24"/>
  <c r="D84" i="24"/>
  <c r="C84" i="24"/>
  <c r="H83" i="24"/>
  <c r="G83" i="24"/>
  <c r="F83" i="24"/>
  <c r="E83" i="24"/>
  <c r="D83" i="24"/>
  <c r="C83" i="24"/>
  <c r="H82" i="24"/>
  <c r="G82" i="24"/>
  <c r="F82" i="24"/>
  <c r="E82" i="24"/>
  <c r="D82" i="24"/>
  <c r="C82" i="24"/>
  <c r="H81" i="24"/>
  <c r="G81" i="24"/>
  <c r="F81" i="24"/>
  <c r="E81" i="24"/>
  <c r="D81" i="24"/>
  <c r="C81" i="24"/>
  <c r="H80" i="24"/>
  <c r="G80" i="24"/>
  <c r="F80" i="24"/>
  <c r="E80" i="24"/>
  <c r="D80" i="24"/>
  <c r="C80" i="24"/>
  <c r="H79" i="24"/>
  <c r="G79" i="24"/>
  <c r="F79" i="24"/>
  <c r="E79" i="24"/>
  <c r="D79" i="24"/>
  <c r="C79" i="24"/>
  <c r="H78" i="24"/>
  <c r="G78" i="24"/>
  <c r="F78" i="24"/>
  <c r="E78" i="24"/>
  <c r="D78" i="24"/>
  <c r="C78" i="24"/>
  <c r="H77" i="24"/>
  <c r="G77" i="24"/>
  <c r="F77" i="24"/>
  <c r="E77" i="24"/>
  <c r="D77" i="24"/>
  <c r="C77" i="24"/>
  <c r="H76" i="24"/>
  <c r="G76" i="24"/>
  <c r="F76" i="24"/>
  <c r="E76" i="24"/>
  <c r="D76" i="24"/>
  <c r="C76" i="24"/>
  <c r="H75" i="24"/>
  <c r="G75" i="24"/>
  <c r="F75" i="24"/>
  <c r="E75" i="24"/>
  <c r="D75" i="24"/>
  <c r="C75" i="24"/>
  <c r="H74" i="24"/>
  <c r="G74" i="24"/>
  <c r="F74" i="24"/>
  <c r="E74" i="24"/>
  <c r="D74" i="24"/>
  <c r="C74" i="24"/>
  <c r="H73" i="24"/>
  <c r="G73" i="24"/>
  <c r="F73" i="24"/>
  <c r="E73" i="24"/>
  <c r="D73" i="24"/>
  <c r="C73" i="24"/>
  <c r="H72" i="24"/>
  <c r="G72" i="24"/>
  <c r="F72" i="24"/>
  <c r="E72" i="24"/>
  <c r="D72" i="24"/>
  <c r="C72" i="24"/>
  <c r="H71" i="24"/>
  <c r="G71" i="24"/>
  <c r="F71" i="24"/>
  <c r="E71" i="24"/>
  <c r="D71" i="24"/>
  <c r="C71" i="24"/>
  <c r="H70" i="24"/>
  <c r="G70" i="24"/>
  <c r="F70" i="24"/>
  <c r="E70" i="24"/>
  <c r="D70" i="24"/>
  <c r="C70" i="24"/>
  <c r="H69" i="24"/>
  <c r="G69" i="24"/>
  <c r="F69" i="24"/>
  <c r="E69" i="24"/>
  <c r="D69" i="24"/>
  <c r="C69" i="24"/>
  <c r="H68" i="24"/>
  <c r="G68" i="24"/>
  <c r="F68" i="24"/>
  <c r="E68" i="24"/>
  <c r="D68" i="24"/>
  <c r="C68" i="24"/>
  <c r="H67" i="24"/>
  <c r="G67" i="24"/>
  <c r="F67" i="24"/>
  <c r="E67" i="24"/>
  <c r="D67" i="24"/>
  <c r="C67" i="24"/>
  <c r="H66" i="24"/>
  <c r="G66" i="24"/>
  <c r="F66" i="24"/>
  <c r="E66" i="24"/>
  <c r="D66" i="24"/>
  <c r="C66" i="24"/>
  <c r="H65" i="24"/>
  <c r="G65" i="24"/>
  <c r="F65" i="24"/>
  <c r="E65" i="24"/>
  <c r="D65" i="24"/>
  <c r="C65" i="24"/>
  <c r="H64" i="24"/>
  <c r="G64" i="24"/>
  <c r="F64" i="24"/>
  <c r="E64" i="24"/>
  <c r="D64" i="24"/>
  <c r="C64" i="24"/>
  <c r="H63" i="24"/>
  <c r="G63" i="24"/>
  <c r="F63" i="24"/>
  <c r="E63" i="24"/>
  <c r="D63" i="24"/>
  <c r="C63" i="24"/>
  <c r="H62" i="24"/>
  <c r="G62" i="24"/>
  <c r="F62" i="24"/>
  <c r="E62" i="24"/>
  <c r="D62" i="24"/>
  <c r="C62" i="24"/>
  <c r="H61" i="24"/>
  <c r="G61" i="24"/>
  <c r="F61" i="24"/>
  <c r="E61" i="24"/>
  <c r="D61" i="24"/>
  <c r="C61" i="24"/>
  <c r="H60" i="24"/>
  <c r="G60" i="24"/>
  <c r="F60" i="24"/>
  <c r="E60" i="24"/>
  <c r="D60" i="24"/>
  <c r="C60" i="24"/>
  <c r="H59" i="24"/>
  <c r="G59" i="24"/>
  <c r="F59" i="24"/>
  <c r="E59" i="24"/>
  <c r="D59" i="24"/>
  <c r="C59" i="24"/>
  <c r="H58" i="24"/>
  <c r="G58" i="24"/>
  <c r="F58" i="24"/>
  <c r="E58" i="24"/>
  <c r="D58" i="24"/>
  <c r="C58" i="24"/>
  <c r="H57" i="24"/>
  <c r="G57" i="24"/>
  <c r="F57" i="24"/>
  <c r="E57" i="24"/>
  <c r="D57" i="24"/>
  <c r="C57" i="24"/>
  <c r="H56" i="24"/>
  <c r="G56" i="24"/>
  <c r="F56" i="24"/>
  <c r="E56" i="24"/>
  <c r="D56" i="24"/>
  <c r="C56" i="24"/>
  <c r="H55" i="24"/>
  <c r="G55" i="24"/>
  <c r="F55" i="24"/>
  <c r="E55" i="24"/>
  <c r="D55" i="24"/>
  <c r="C55" i="24"/>
  <c r="H54" i="24"/>
  <c r="G54" i="24"/>
  <c r="F54" i="24"/>
  <c r="E54" i="24"/>
  <c r="D54" i="24"/>
  <c r="C54" i="24"/>
  <c r="H53" i="24"/>
  <c r="G53" i="24"/>
  <c r="F53" i="24"/>
  <c r="E53" i="24"/>
  <c r="D53" i="24"/>
  <c r="C53" i="24"/>
  <c r="H52" i="24"/>
  <c r="G52" i="24"/>
  <c r="F52" i="24"/>
  <c r="E52" i="24"/>
  <c r="D52" i="24"/>
  <c r="C52" i="24"/>
  <c r="H51" i="24"/>
  <c r="G51" i="24"/>
  <c r="F51" i="24"/>
  <c r="E51" i="24"/>
  <c r="D51" i="24"/>
  <c r="C51" i="24"/>
  <c r="H50" i="24"/>
  <c r="G50" i="24"/>
  <c r="F50" i="24"/>
  <c r="E50" i="24"/>
  <c r="D50" i="24"/>
  <c r="C50" i="24"/>
  <c r="H49" i="24"/>
  <c r="G49" i="24"/>
  <c r="F49" i="24"/>
  <c r="E49" i="24"/>
  <c r="D49" i="24"/>
  <c r="C49" i="24"/>
  <c r="H48" i="24"/>
  <c r="G48" i="24"/>
  <c r="F48" i="24"/>
  <c r="E48" i="24"/>
  <c r="D48" i="24"/>
  <c r="C48" i="24"/>
  <c r="H47" i="24"/>
  <c r="G47" i="24"/>
  <c r="F47" i="24"/>
  <c r="E47" i="24"/>
  <c r="D47" i="24"/>
  <c r="C47" i="24"/>
  <c r="H46" i="24"/>
  <c r="G46" i="24"/>
  <c r="F46" i="24"/>
  <c r="E46" i="24"/>
  <c r="D46" i="24"/>
  <c r="C46" i="24"/>
  <c r="H45" i="24"/>
  <c r="G45" i="24"/>
  <c r="F45" i="24"/>
  <c r="E45" i="24"/>
  <c r="D45" i="24"/>
  <c r="C45" i="24"/>
  <c r="H44" i="24"/>
  <c r="G44" i="24"/>
  <c r="F44" i="24"/>
  <c r="E44" i="24"/>
  <c r="D44" i="24"/>
  <c r="C44" i="24"/>
  <c r="H43" i="24"/>
  <c r="G43" i="24"/>
  <c r="F43" i="24"/>
  <c r="E43" i="24"/>
  <c r="D43" i="24"/>
  <c r="C43" i="24"/>
  <c r="H42" i="24"/>
  <c r="G42" i="24"/>
  <c r="F42" i="24"/>
  <c r="E42" i="24"/>
  <c r="D42" i="24"/>
  <c r="C42" i="24"/>
  <c r="H41" i="24"/>
  <c r="G41" i="24"/>
  <c r="F41" i="24"/>
  <c r="E41" i="24"/>
  <c r="D41" i="24"/>
  <c r="C41" i="24"/>
  <c r="H40" i="24"/>
  <c r="G40" i="24"/>
  <c r="F40" i="24"/>
  <c r="E40" i="24"/>
  <c r="D40" i="24"/>
  <c r="C40" i="24"/>
  <c r="H39" i="24"/>
  <c r="G39" i="24"/>
  <c r="F39" i="24"/>
  <c r="E39" i="24"/>
  <c r="D39" i="24"/>
  <c r="C39" i="24"/>
  <c r="H38" i="24"/>
  <c r="G38" i="24"/>
  <c r="F38" i="24"/>
  <c r="E38" i="24"/>
  <c r="D38" i="24"/>
  <c r="C38" i="24"/>
  <c r="H37" i="24"/>
  <c r="G37" i="24"/>
  <c r="F37" i="24"/>
  <c r="E37" i="24"/>
  <c r="D37" i="24"/>
  <c r="C37" i="24"/>
  <c r="H36" i="24"/>
  <c r="G36" i="24"/>
  <c r="F36" i="24"/>
  <c r="E36" i="24"/>
  <c r="D36" i="24"/>
  <c r="C36" i="24"/>
  <c r="H35" i="24"/>
  <c r="G35" i="24"/>
  <c r="F35" i="24"/>
  <c r="E35" i="24"/>
  <c r="D35" i="24"/>
  <c r="C35" i="24"/>
  <c r="H34" i="24"/>
  <c r="G34" i="24"/>
  <c r="F34" i="24"/>
  <c r="E34" i="24"/>
  <c r="D34" i="24"/>
  <c r="C34" i="24"/>
  <c r="H33" i="24"/>
  <c r="G33" i="24"/>
  <c r="F33" i="24"/>
  <c r="E33" i="24"/>
  <c r="D33" i="24"/>
  <c r="C33" i="24"/>
  <c r="H32" i="24"/>
  <c r="G32" i="24"/>
  <c r="F32" i="24"/>
  <c r="E32" i="24"/>
  <c r="D32" i="24"/>
  <c r="C32" i="24"/>
  <c r="H31" i="24"/>
  <c r="G31" i="24"/>
  <c r="F31" i="24"/>
  <c r="E31" i="24"/>
  <c r="D31" i="24"/>
  <c r="C31" i="24"/>
  <c r="H30" i="24"/>
  <c r="G30" i="24"/>
  <c r="F30" i="24"/>
  <c r="E30" i="24"/>
  <c r="D30" i="24"/>
  <c r="C30" i="24"/>
  <c r="H29" i="24"/>
  <c r="G29" i="24"/>
  <c r="F29" i="24"/>
  <c r="E29" i="24"/>
  <c r="D29" i="24"/>
  <c r="C29" i="24"/>
  <c r="H28" i="24"/>
  <c r="G28" i="24"/>
  <c r="F28" i="24"/>
  <c r="E28" i="24"/>
  <c r="D28" i="24"/>
  <c r="C28" i="24"/>
  <c r="H27" i="24"/>
  <c r="G27" i="24"/>
  <c r="F27" i="24"/>
  <c r="E27" i="24"/>
  <c r="D27" i="24"/>
  <c r="C27" i="24"/>
  <c r="H26" i="24"/>
  <c r="G26" i="24"/>
  <c r="F26" i="24"/>
  <c r="E26" i="24"/>
  <c r="D26" i="24"/>
  <c r="C26" i="24"/>
  <c r="H25" i="24"/>
  <c r="G25" i="24"/>
  <c r="F25" i="24"/>
  <c r="E25" i="24"/>
  <c r="D25" i="24"/>
  <c r="C25" i="24"/>
  <c r="H24" i="24"/>
  <c r="G24" i="24"/>
  <c r="F24" i="24"/>
  <c r="E24" i="24"/>
  <c r="D24" i="24"/>
  <c r="C24" i="24"/>
  <c r="H23" i="24"/>
  <c r="G23" i="24"/>
  <c r="F23" i="24"/>
  <c r="E23" i="24"/>
  <c r="D23" i="24"/>
  <c r="C23" i="24"/>
  <c r="H22" i="24"/>
  <c r="G22" i="24"/>
  <c r="F22" i="24"/>
  <c r="E22" i="24"/>
  <c r="D22" i="24"/>
  <c r="C22" i="24"/>
  <c r="H21" i="24"/>
  <c r="G21" i="24"/>
  <c r="F21" i="24"/>
  <c r="E21" i="24"/>
  <c r="D21" i="24"/>
  <c r="C21" i="24"/>
  <c r="H20" i="24"/>
  <c r="G20" i="24"/>
  <c r="F20" i="24"/>
  <c r="E20" i="24"/>
  <c r="D20" i="24"/>
  <c r="C20" i="24"/>
  <c r="H19" i="24"/>
  <c r="G19" i="24"/>
  <c r="F19" i="24"/>
  <c r="E19" i="24"/>
  <c r="D19" i="24"/>
  <c r="C19" i="24"/>
  <c r="H18" i="24"/>
  <c r="G18" i="24"/>
  <c r="F18" i="24"/>
  <c r="E18" i="24"/>
  <c r="C18" i="24"/>
  <c r="H17" i="24"/>
  <c r="G17" i="24"/>
  <c r="F17" i="24"/>
  <c r="E17" i="24"/>
  <c r="D17" i="24"/>
  <c r="C17" i="24"/>
  <c r="H16" i="24"/>
  <c r="G16" i="24"/>
  <c r="F16" i="24"/>
  <c r="E16" i="24"/>
  <c r="D16" i="24"/>
  <c r="C16" i="24"/>
  <c r="A70" i="18" l="1"/>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G298" i="18" l="1"/>
  <c r="F298" i="18"/>
  <c r="E298" i="18"/>
  <c r="D298" i="18"/>
  <c r="C298" i="18"/>
  <c r="G297" i="18"/>
  <c r="F297" i="18"/>
  <c r="E297" i="18"/>
  <c r="D297" i="18"/>
  <c r="C297" i="18"/>
  <c r="G296" i="18"/>
  <c r="F296" i="18"/>
  <c r="E296" i="18"/>
  <c r="D296" i="18"/>
  <c r="C296" i="18"/>
  <c r="G295" i="18"/>
  <c r="F295" i="18"/>
  <c r="E295" i="18"/>
  <c r="D295" i="18"/>
  <c r="C295" i="18"/>
  <c r="G294" i="18"/>
  <c r="F294" i="18"/>
  <c r="E294" i="18"/>
  <c r="D294" i="18"/>
  <c r="C294" i="18"/>
  <c r="G293" i="18"/>
  <c r="F293" i="18"/>
  <c r="E293" i="18"/>
  <c r="D293" i="18"/>
  <c r="C293" i="18"/>
  <c r="G292" i="18"/>
  <c r="F292" i="18"/>
  <c r="E292" i="18"/>
  <c r="D292" i="18"/>
  <c r="C292" i="18"/>
  <c r="G291" i="18"/>
  <c r="F291" i="18"/>
  <c r="E291" i="18"/>
  <c r="D291" i="18"/>
  <c r="C291" i="18"/>
  <c r="G290" i="18"/>
  <c r="F290" i="18"/>
  <c r="E290" i="18"/>
  <c r="D290" i="18"/>
  <c r="C290" i="18"/>
  <c r="G289" i="18"/>
  <c r="F289" i="18"/>
  <c r="E289" i="18"/>
  <c r="D289" i="18"/>
  <c r="C289" i="18"/>
  <c r="G288" i="18"/>
  <c r="F288" i="18"/>
  <c r="E288" i="18"/>
  <c r="D288" i="18"/>
  <c r="C288" i="18"/>
  <c r="G287" i="18"/>
  <c r="F287" i="18"/>
  <c r="E287" i="18"/>
  <c r="D287" i="18"/>
  <c r="C287" i="18"/>
  <c r="G286" i="18"/>
  <c r="F286" i="18"/>
  <c r="E286" i="18"/>
  <c r="D286" i="18"/>
  <c r="C286" i="18"/>
  <c r="G285" i="18"/>
  <c r="F285" i="18"/>
  <c r="E285" i="18"/>
  <c r="D285" i="18"/>
  <c r="C285" i="18"/>
  <c r="G284" i="18"/>
  <c r="F284" i="18"/>
  <c r="E284" i="18"/>
  <c r="D284" i="18"/>
  <c r="C284" i="18"/>
  <c r="G283" i="18"/>
  <c r="F283" i="18"/>
  <c r="E283" i="18"/>
  <c r="D283" i="18"/>
  <c r="C283" i="18"/>
  <c r="G282" i="18"/>
  <c r="F282" i="18"/>
  <c r="E282" i="18"/>
  <c r="D282" i="18"/>
  <c r="C282" i="18"/>
  <c r="G281" i="18"/>
  <c r="F281" i="18"/>
  <c r="E281" i="18"/>
  <c r="D281" i="18"/>
  <c r="C281" i="18"/>
  <c r="G280" i="18"/>
  <c r="F280" i="18"/>
  <c r="E280" i="18"/>
  <c r="D280" i="18"/>
  <c r="C280" i="18"/>
  <c r="G279" i="18"/>
  <c r="F279" i="18"/>
  <c r="E279" i="18"/>
  <c r="D279" i="18"/>
  <c r="C279" i="18"/>
  <c r="G278" i="18"/>
  <c r="F278" i="18"/>
  <c r="E278" i="18"/>
  <c r="D278" i="18"/>
  <c r="C278" i="18"/>
  <c r="G277" i="18"/>
  <c r="F277" i="18"/>
  <c r="E277" i="18"/>
  <c r="D277" i="18"/>
  <c r="C277" i="18"/>
  <c r="G276" i="18"/>
  <c r="F276" i="18"/>
  <c r="E276" i="18"/>
  <c r="D276" i="18"/>
  <c r="C276" i="18"/>
  <c r="G275" i="18"/>
  <c r="F275" i="18"/>
  <c r="E275" i="18"/>
  <c r="D275" i="18"/>
  <c r="C275" i="18"/>
  <c r="G274" i="18"/>
  <c r="F274" i="18"/>
  <c r="E274" i="18"/>
  <c r="D274" i="18"/>
  <c r="C274" i="18"/>
  <c r="G273" i="18"/>
  <c r="F273" i="18"/>
  <c r="E273" i="18"/>
  <c r="D273" i="18"/>
  <c r="C273" i="18"/>
  <c r="G272" i="18"/>
  <c r="F272" i="18"/>
  <c r="E272" i="18"/>
  <c r="D272" i="18"/>
  <c r="C272" i="18"/>
  <c r="G271" i="18"/>
  <c r="F271" i="18"/>
  <c r="E271" i="18"/>
  <c r="D271" i="18"/>
  <c r="C271" i="18"/>
  <c r="G270" i="18"/>
  <c r="F270" i="18"/>
  <c r="E270" i="18"/>
  <c r="D270" i="18"/>
  <c r="C270" i="18"/>
  <c r="G269" i="18"/>
  <c r="F269" i="18"/>
  <c r="E269" i="18"/>
  <c r="D269" i="18"/>
  <c r="C269" i="18"/>
  <c r="G268" i="18"/>
  <c r="F268" i="18"/>
  <c r="E268" i="18"/>
  <c r="D268" i="18"/>
  <c r="C268" i="18"/>
  <c r="G267" i="18"/>
  <c r="F267" i="18"/>
  <c r="E267" i="18"/>
  <c r="D267" i="18"/>
  <c r="C267" i="18"/>
  <c r="G266" i="18"/>
  <c r="F266" i="18"/>
  <c r="E266" i="18"/>
  <c r="D266" i="18"/>
  <c r="C266" i="18"/>
  <c r="G265" i="18"/>
  <c r="F265" i="18"/>
  <c r="E265" i="18"/>
  <c r="D265" i="18"/>
  <c r="C265" i="18"/>
  <c r="G264" i="18"/>
  <c r="F264" i="18"/>
  <c r="E264" i="18"/>
  <c r="D264" i="18"/>
  <c r="C264" i="18"/>
  <c r="G263" i="18"/>
  <c r="F263" i="18"/>
  <c r="E263" i="18"/>
  <c r="D263" i="18"/>
  <c r="C263" i="18"/>
  <c r="G262" i="18"/>
  <c r="F262" i="18"/>
  <c r="E262" i="18"/>
  <c r="D262" i="18"/>
  <c r="C262" i="18"/>
  <c r="G261" i="18"/>
  <c r="F261" i="18"/>
  <c r="E261" i="18"/>
  <c r="D261" i="18"/>
  <c r="C261" i="18"/>
  <c r="G260" i="18"/>
  <c r="F260" i="18"/>
  <c r="E260" i="18"/>
  <c r="D260" i="18"/>
  <c r="C260" i="18"/>
  <c r="G259" i="18"/>
  <c r="F259" i="18"/>
  <c r="E259" i="18"/>
  <c r="D259" i="18"/>
  <c r="C259" i="18"/>
  <c r="G258" i="18"/>
  <c r="F258" i="18"/>
  <c r="E258" i="18"/>
  <c r="D258" i="18"/>
  <c r="C258" i="18"/>
  <c r="G257" i="18"/>
  <c r="F257" i="18"/>
  <c r="E257" i="18"/>
  <c r="D257" i="18"/>
  <c r="C257" i="18"/>
  <c r="G256" i="18"/>
  <c r="F256" i="18"/>
  <c r="E256" i="18"/>
  <c r="D256" i="18"/>
  <c r="C256" i="18"/>
  <c r="G255" i="18"/>
  <c r="F255" i="18"/>
  <c r="E255" i="18"/>
  <c r="D255" i="18"/>
  <c r="C255" i="18"/>
  <c r="G254" i="18"/>
  <c r="F254" i="18"/>
  <c r="E254" i="18"/>
  <c r="D254" i="18"/>
  <c r="C254" i="18"/>
  <c r="G253" i="18"/>
  <c r="F253" i="18"/>
  <c r="E253" i="18"/>
  <c r="D253" i="18"/>
  <c r="C253" i="18"/>
  <c r="G252" i="18"/>
  <c r="F252" i="18"/>
  <c r="E252" i="18"/>
  <c r="D252" i="18"/>
  <c r="C252" i="18"/>
  <c r="G251" i="18"/>
  <c r="F251" i="18"/>
  <c r="E251" i="18"/>
  <c r="D251" i="18"/>
  <c r="C251" i="18"/>
  <c r="G250" i="18"/>
  <c r="F250" i="18"/>
  <c r="E250" i="18"/>
  <c r="D250" i="18"/>
  <c r="C250" i="18"/>
  <c r="G249" i="18"/>
  <c r="F249" i="18"/>
  <c r="E249" i="18"/>
  <c r="D249" i="18"/>
  <c r="C249" i="18"/>
  <c r="G248" i="18"/>
  <c r="F248" i="18"/>
  <c r="E248" i="18"/>
  <c r="D248" i="18"/>
  <c r="C248" i="18"/>
  <c r="G247" i="18"/>
  <c r="F247" i="18"/>
  <c r="E247" i="18"/>
  <c r="D247" i="18"/>
  <c r="C247" i="18"/>
  <c r="G246" i="18"/>
  <c r="F246" i="18"/>
  <c r="E246" i="18"/>
  <c r="D246" i="18"/>
  <c r="C246" i="18"/>
  <c r="G245" i="18"/>
  <c r="F245" i="18"/>
  <c r="E245" i="18"/>
  <c r="D245" i="18"/>
  <c r="C245" i="18"/>
  <c r="G244" i="18"/>
  <c r="F244" i="18"/>
  <c r="E244" i="18"/>
  <c r="D244" i="18"/>
  <c r="C244" i="18"/>
  <c r="G243" i="18"/>
  <c r="F243" i="18"/>
  <c r="E243" i="18"/>
  <c r="D243" i="18"/>
  <c r="C243" i="18"/>
  <c r="G242" i="18"/>
  <c r="F242" i="18"/>
  <c r="E242" i="18"/>
  <c r="D242" i="18"/>
  <c r="C242" i="18"/>
  <c r="G241" i="18"/>
  <c r="F241" i="18"/>
  <c r="E241" i="18"/>
  <c r="D241" i="18"/>
  <c r="C241" i="18"/>
  <c r="G240" i="18"/>
  <c r="F240" i="18"/>
  <c r="E240" i="18"/>
  <c r="D240" i="18"/>
  <c r="C240" i="18"/>
  <c r="G239" i="18"/>
  <c r="F239" i="18"/>
  <c r="E239" i="18"/>
  <c r="D239" i="18"/>
  <c r="C239" i="18"/>
  <c r="G238" i="18"/>
  <c r="F238" i="18"/>
  <c r="E238" i="18"/>
  <c r="D238" i="18"/>
  <c r="C238" i="18"/>
  <c r="G237" i="18"/>
  <c r="F237" i="18"/>
  <c r="E237" i="18"/>
  <c r="D237" i="18"/>
  <c r="C237" i="18"/>
  <c r="G236" i="18"/>
  <c r="F236" i="18"/>
  <c r="E236" i="18"/>
  <c r="D236" i="18"/>
  <c r="C236" i="18"/>
  <c r="G235" i="18"/>
  <c r="F235" i="18"/>
  <c r="E235" i="18"/>
  <c r="D235" i="18"/>
  <c r="C235" i="18"/>
  <c r="G234" i="18"/>
  <c r="F234" i="18"/>
  <c r="E234" i="18"/>
  <c r="D234" i="18"/>
  <c r="C234" i="18"/>
  <c r="G233" i="18"/>
  <c r="F233" i="18"/>
  <c r="E233" i="18"/>
  <c r="D233" i="18"/>
  <c r="C233" i="18"/>
  <c r="G232" i="18"/>
  <c r="F232" i="18"/>
  <c r="E232" i="18"/>
  <c r="D232" i="18"/>
  <c r="C232" i="18"/>
  <c r="G231" i="18"/>
  <c r="F231" i="18"/>
  <c r="E231" i="18"/>
  <c r="D231" i="18"/>
  <c r="C231" i="18"/>
  <c r="G230" i="18"/>
  <c r="F230" i="18"/>
  <c r="E230" i="18"/>
  <c r="D230" i="18"/>
  <c r="C230" i="18"/>
  <c r="G229" i="18"/>
  <c r="F229" i="18"/>
  <c r="E229" i="18"/>
  <c r="D229" i="18"/>
  <c r="C229" i="18"/>
  <c r="G228" i="18"/>
  <c r="F228" i="18"/>
  <c r="E228" i="18"/>
  <c r="D228" i="18"/>
  <c r="C228" i="18"/>
  <c r="G227" i="18"/>
  <c r="F227" i="18"/>
  <c r="E227" i="18"/>
  <c r="D227" i="18"/>
  <c r="C227" i="18"/>
  <c r="G226" i="18"/>
  <c r="F226" i="18"/>
  <c r="E226" i="18"/>
  <c r="D226" i="18"/>
  <c r="C226" i="18"/>
  <c r="G225" i="18"/>
  <c r="F225" i="18"/>
  <c r="E225" i="18"/>
  <c r="D225" i="18"/>
  <c r="C225" i="18"/>
  <c r="G224" i="18"/>
  <c r="F224" i="18"/>
  <c r="E224" i="18"/>
  <c r="D224" i="18"/>
  <c r="C224" i="18"/>
  <c r="G223" i="18"/>
  <c r="F223" i="18"/>
  <c r="E223" i="18"/>
  <c r="D223" i="18"/>
  <c r="C223" i="18"/>
  <c r="G222" i="18"/>
  <c r="F222" i="18"/>
  <c r="E222" i="18"/>
  <c r="D222" i="18"/>
  <c r="C222" i="18"/>
  <c r="G221" i="18"/>
  <c r="F221" i="18"/>
  <c r="E221" i="18"/>
  <c r="D221" i="18"/>
  <c r="C221" i="18"/>
  <c r="G220" i="18"/>
  <c r="F220" i="18"/>
  <c r="E220" i="18"/>
  <c r="D220" i="18"/>
  <c r="C220" i="18"/>
  <c r="G219" i="18"/>
  <c r="F219" i="18"/>
  <c r="E219" i="18"/>
  <c r="D219" i="18"/>
  <c r="C219" i="18"/>
  <c r="G218" i="18"/>
  <c r="F218" i="18"/>
  <c r="E218" i="18"/>
  <c r="D218" i="18"/>
  <c r="C218" i="18"/>
  <c r="G217" i="18"/>
  <c r="F217" i="18"/>
  <c r="E217" i="18"/>
  <c r="D217" i="18"/>
  <c r="C217" i="18"/>
  <c r="G216" i="18"/>
  <c r="F216" i="18"/>
  <c r="E216" i="18"/>
  <c r="D216" i="18"/>
  <c r="C216" i="18"/>
  <c r="G215" i="18"/>
  <c r="F215" i="18"/>
  <c r="E215" i="18"/>
  <c r="D215" i="18"/>
  <c r="C215" i="18"/>
  <c r="G214" i="18"/>
  <c r="F214" i="18"/>
  <c r="E214" i="18"/>
  <c r="D214" i="18"/>
  <c r="C214" i="18"/>
  <c r="G213" i="18"/>
  <c r="F213" i="18"/>
  <c r="E213" i="18"/>
  <c r="D213" i="18"/>
  <c r="C213" i="18"/>
  <c r="G212" i="18"/>
  <c r="F212" i="18"/>
  <c r="E212" i="18"/>
  <c r="D212" i="18"/>
  <c r="C212" i="18"/>
  <c r="G211" i="18"/>
  <c r="F211" i="18"/>
  <c r="E211" i="18"/>
  <c r="D211" i="18"/>
  <c r="C211" i="18"/>
  <c r="G210" i="18"/>
  <c r="F210" i="18"/>
  <c r="E210" i="18"/>
  <c r="D210" i="18"/>
  <c r="C210" i="18"/>
  <c r="G209" i="18"/>
  <c r="F209" i="18"/>
  <c r="E209" i="18"/>
  <c r="D209" i="18"/>
  <c r="C209" i="18"/>
  <c r="G208" i="18"/>
  <c r="F208" i="18"/>
  <c r="E208" i="18"/>
  <c r="D208" i="18"/>
  <c r="C208" i="18"/>
  <c r="G207" i="18"/>
  <c r="F207" i="18"/>
  <c r="E207" i="18"/>
  <c r="D207" i="18"/>
  <c r="C207" i="18"/>
  <c r="G206" i="18"/>
  <c r="F206" i="18"/>
  <c r="E206" i="18"/>
  <c r="D206" i="18"/>
  <c r="C206" i="18"/>
  <c r="G205" i="18"/>
  <c r="F205" i="18"/>
  <c r="E205" i="18"/>
  <c r="D205" i="18"/>
  <c r="C205" i="18"/>
  <c r="G204" i="18"/>
  <c r="F204" i="18"/>
  <c r="E204" i="18"/>
  <c r="D204" i="18"/>
  <c r="C204" i="18"/>
  <c r="G203" i="18"/>
  <c r="F203" i="18"/>
  <c r="E203" i="18"/>
  <c r="D203" i="18"/>
  <c r="C203" i="18"/>
  <c r="G202" i="18"/>
  <c r="F202" i="18"/>
  <c r="E202" i="18"/>
  <c r="D202" i="18"/>
  <c r="C202" i="18"/>
  <c r="G201" i="18"/>
  <c r="F201" i="18"/>
  <c r="E201" i="18"/>
  <c r="D201" i="18"/>
  <c r="C201" i="18"/>
  <c r="G200" i="18"/>
  <c r="F200" i="18"/>
  <c r="E200" i="18"/>
  <c r="D200" i="18"/>
  <c r="C200" i="18"/>
  <c r="G199" i="18"/>
  <c r="F199" i="18"/>
  <c r="E199" i="18"/>
  <c r="D199" i="18"/>
  <c r="C199" i="18"/>
  <c r="G198" i="18"/>
  <c r="F198" i="18"/>
  <c r="E198" i="18"/>
  <c r="D198" i="18"/>
  <c r="C198" i="18"/>
  <c r="G197" i="18"/>
  <c r="F197" i="18"/>
  <c r="E197" i="18"/>
  <c r="D197" i="18"/>
  <c r="C197" i="18"/>
  <c r="G196" i="18"/>
  <c r="F196" i="18"/>
  <c r="E196" i="18"/>
  <c r="D196" i="18"/>
  <c r="C196" i="18"/>
  <c r="G195" i="18"/>
  <c r="F195" i="18"/>
  <c r="E195" i="18"/>
  <c r="D195" i="18"/>
  <c r="C195" i="18"/>
  <c r="G194" i="18"/>
  <c r="F194" i="18"/>
  <c r="E194" i="18"/>
  <c r="D194" i="18"/>
  <c r="C194" i="18"/>
  <c r="G193" i="18"/>
  <c r="F193" i="18"/>
  <c r="E193" i="18"/>
  <c r="D193" i="18"/>
  <c r="C193" i="18"/>
  <c r="G192" i="18"/>
  <c r="F192" i="18"/>
  <c r="E192" i="18"/>
  <c r="D192" i="18"/>
  <c r="C192" i="18"/>
  <c r="G191" i="18"/>
  <c r="F191" i="18"/>
  <c r="E191" i="18"/>
  <c r="D191" i="18"/>
  <c r="C191" i="18"/>
  <c r="G190" i="18"/>
  <c r="F190" i="18"/>
  <c r="E190" i="18"/>
  <c r="D190" i="18"/>
  <c r="C190" i="18"/>
  <c r="G189" i="18"/>
  <c r="F189" i="18"/>
  <c r="E189" i="18"/>
  <c r="D189" i="18"/>
  <c r="C189" i="18"/>
  <c r="G188" i="18"/>
  <c r="F188" i="18"/>
  <c r="E188" i="18"/>
  <c r="D188" i="18"/>
  <c r="C188" i="18"/>
  <c r="G187" i="18"/>
  <c r="F187" i="18"/>
  <c r="E187" i="18"/>
  <c r="D187" i="18"/>
  <c r="C187" i="18"/>
  <c r="G186" i="18"/>
  <c r="F186" i="18"/>
  <c r="E186" i="18"/>
  <c r="D186" i="18"/>
  <c r="C186" i="18"/>
  <c r="G185" i="18"/>
  <c r="F185" i="18"/>
  <c r="E185" i="18"/>
  <c r="D185" i="18"/>
  <c r="C185" i="18"/>
  <c r="G184" i="18"/>
  <c r="F184" i="18"/>
  <c r="E184" i="18"/>
  <c r="D184" i="18"/>
  <c r="C184" i="18"/>
  <c r="G183" i="18"/>
  <c r="F183" i="18"/>
  <c r="E183" i="18"/>
  <c r="D183" i="18"/>
  <c r="C183" i="18"/>
  <c r="G182" i="18"/>
  <c r="F182" i="18"/>
  <c r="E182" i="18"/>
  <c r="D182" i="18"/>
  <c r="C182" i="18"/>
  <c r="G181" i="18"/>
  <c r="F181" i="18"/>
  <c r="E181" i="18"/>
  <c r="D181" i="18"/>
  <c r="C181" i="18"/>
  <c r="G180" i="18"/>
  <c r="F180" i="18"/>
  <c r="E180" i="18"/>
  <c r="D180" i="18"/>
  <c r="C180" i="18"/>
  <c r="G179" i="18"/>
  <c r="F179" i="18"/>
  <c r="E179" i="18"/>
  <c r="D179" i="18"/>
  <c r="C179" i="18"/>
  <c r="G178" i="18"/>
  <c r="F178" i="18"/>
  <c r="E178" i="18"/>
  <c r="D178" i="18"/>
  <c r="C178" i="18"/>
  <c r="G177" i="18"/>
  <c r="F177" i="18"/>
  <c r="E177" i="18"/>
  <c r="D177" i="18"/>
  <c r="C177" i="18"/>
  <c r="G176" i="18"/>
  <c r="F176" i="18"/>
  <c r="E176" i="18"/>
  <c r="D176" i="18"/>
  <c r="C176" i="18"/>
  <c r="G175" i="18"/>
  <c r="F175" i="18"/>
  <c r="E175" i="18"/>
  <c r="D175" i="18"/>
  <c r="C175" i="18"/>
  <c r="G174" i="18"/>
  <c r="F174" i="18"/>
  <c r="E174" i="18"/>
  <c r="D174" i="18"/>
  <c r="C174" i="18"/>
  <c r="G173" i="18"/>
  <c r="F173" i="18"/>
  <c r="E173" i="18"/>
  <c r="D173" i="18"/>
  <c r="C173" i="18"/>
  <c r="G172" i="18"/>
  <c r="F172" i="18"/>
  <c r="E172" i="18"/>
  <c r="D172" i="18"/>
  <c r="C172" i="18"/>
  <c r="G171" i="18"/>
  <c r="F171" i="18"/>
  <c r="E171" i="18"/>
  <c r="D171" i="18"/>
  <c r="C171" i="18"/>
  <c r="G170" i="18"/>
  <c r="F170" i="18"/>
  <c r="E170" i="18"/>
  <c r="D170" i="18"/>
  <c r="C170" i="18"/>
  <c r="G169" i="18"/>
  <c r="F169" i="18"/>
  <c r="E169" i="18"/>
  <c r="D169" i="18"/>
  <c r="C169" i="18"/>
  <c r="G168" i="18"/>
  <c r="F168" i="18"/>
  <c r="E168" i="18"/>
  <c r="D168" i="18"/>
  <c r="C168" i="18"/>
  <c r="G167" i="18"/>
  <c r="F167" i="18"/>
  <c r="E167" i="18"/>
  <c r="D167" i="18"/>
  <c r="C167" i="18"/>
  <c r="G166" i="18"/>
  <c r="F166" i="18"/>
  <c r="E166" i="18"/>
  <c r="D166" i="18"/>
  <c r="C166" i="18"/>
  <c r="G165" i="18"/>
  <c r="F165" i="18"/>
  <c r="E165" i="18"/>
  <c r="D165" i="18"/>
  <c r="C165" i="18"/>
  <c r="G164" i="18"/>
  <c r="F164" i="18"/>
  <c r="E164" i="18"/>
  <c r="D164" i="18"/>
  <c r="C164" i="18"/>
  <c r="G163" i="18"/>
  <c r="F163" i="18"/>
  <c r="E163" i="18"/>
  <c r="D163" i="18"/>
  <c r="C163" i="18"/>
  <c r="G162" i="18"/>
  <c r="F162" i="18"/>
  <c r="E162" i="18"/>
  <c r="D162" i="18"/>
  <c r="C162" i="18"/>
  <c r="G161" i="18"/>
  <c r="F161" i="18"/>
  <c r="E161" i="18"/>
  <c r="D161" i="18"/>
  <c r="C161" i="18"/>
  <c r="G160" i="18"/>
  <c r="F160" i="18"/>
  <c r="E160" i="18"/>
  <c r="D160" i="18"/>
  <c r="C160" i="18"/>
  <c r="G159" i="18"/>
  <c r="F159" i="18"/>
  <c r="E159" i="18"/>
  <c r="D159" i="18"/>
  <c r="C159" i="18"/>
  <c r="G158" i="18"/>
  <c r="F158" i="18"/>
  <c r="E158" i="18"/>
  <c r="D158" i="18"/>
  <c r="C158" i="18"/>
  <c r="G157" i="18"/>
  <c r="F157" i="18"/>
  <c r="E157" i="18"/>
  <c r="D157" i="18"/>
  <c r="C157" i="18"/>
  <c r="G156" i="18"/>
  <c r="F156" i="18"/>
  <c r="E156" i="18"/>
  <c r="D156" i="18"/>
  <c r="C156" i="18"/>
  <c r="G155" i="18"/>
  <c r="F155" i="18"/>
  <c r="E155" i="18"/>
  <c r="D155" i="18"/>
  <c r="C155" i="18"/>
  <c r="G154" i="18"/>
  <c r="F154" i="18"/>
  <c r="E154" i="18"/>
  <c r="D154" i="18"/>
  <c r="C154" i="18"/>
  <c r="G153" i="18"/>
  <c r="F153" i="18"/>
  <c r="E153" i="18"/>
  <c r="D153" i="18"/>
  <c r="C153" i="18"/>
  <c r="G152" i="18"/>
  <c r="F152" i="18"/>
  <c r="E152" i="18"/>
  <c r="D152" i="18"/>
  <c r="C152" i="18"/>
  <c r="G151" i="18"/>
  <c r="F151" i="18"/>
  <c r="E151" i="18"/>
  <c r="D151" i="18"/>
  <c r="C151" i="18"/>
  <c r="G150" i="18"/>
  <c r="F150" i="18"/>
  <c r="E150" i="18"/>
  <c r="D150" i="18"/>
  <c r="C150" i="18"/>
  <c r="G149" i="18"/>
  <c r="F149" i="18"/>
  <c r="E149" i="18"/>
  <c r="D149" i="18"/>
  <c r="C149" i="18"/>
  <c r="G148" i="18"/>
  <c r="F148" i="18"/>
  <c r="E148" i="18"/>
  <c r="D148" i="18"/>
  <c r="C148" i="18"/>
  <c r="G147" i="18"/>
  <c r="F147" i="18"/>
  <c r="E147" i="18"/>
  <c r="D147" i="18"/>
  <c r="C147" i="18"/>
  <c r="G146" i="18"/>
  <c r="F146" i="18"/>
  <c r="E146" i="18"/>
  <c r="D146" i="18"/>
  <c r="C146" i="18"/>
  <c r="G145" i="18"/>
  <c r="F145" i="18"/>
  <c r="E145" i="18"/>
  <c r="D145" i="18"/>
  <c r="C145" i="18"/>
  <c r="G144" i="18"/>
  <c r="F144" i="18"/>
  <c r="E144" i="18"/>
  <c r="D144" i="18"/>
  <c r="C144" i="18"/>
  <c r="G143" i="18"/>
  <c r="F143" i="18"/>
  <c r="E143" i="18"/>
  <c r="D143" i="18"/>
  <c r="C143" i="18"/>
  <c r="G142" i="18"/>
  <c r="F142" i="18"/>
  <c r="E142" i="18"/>
  <c r="D142" i="18"/>
  <c r="C142" i="18"/>
  <c r="G141" i="18"/>
  <c r="F141" i="18"/>
  <c r="E141" i="18"/>
  <c r="D141" i="18"/>
  <c r="C141" i="18"/>
  <c r="G140" i="18"/>
  <c r="F140" i="18"/>
  <c r="E140" i="18"/>
  <c r="D140" i="18"/>
  <c r="C140" i="18"/>
  <c r="G139" i="18"/>
  <c r="F139" i="18"/>
  <c r="E139" i="18"/>
  <c r="D139" i="18"/>
  <c r="C139" i="18"/>
  <c r="G138" i="18"/>
  <c r="F138" i="18"/>
  <c r="E138" i="18"/>
  <c r="D138" i="18"/>
  <c r="C138" i="18"/>
  <c r="G137" i="18"/>
  <c r="F137" i="18"/>
  <c r="E137" i="18"/>
  <c r="D137" i="18"/>
  <c r="C137" i="18"/>
  <c r="G136" i="18"/>
  <c r="F136" i="18"/>
  <c r="E136" i="18"/>
  <c r="D136" i="18"/>
  <c r="C136" i="18"/>
  <c r="G135" i="18"/>
  <c r="F135" i="18"/>
  <c r="E135" i="18"/>
  <c r="D135" i="18"/>
  <c r="C135" i="18"/>
  <c r="G134" i="18"/>
  <c r="F134" i="18"/>
  <c r="E134" i="18"/>
  <c r="D134" i="18"/>
  <c r="C134" i="18"/>
  <c r="G133" i="18"/>
  <c r="F133" i="18"/>
  <c r="E133" i="18"/>
  <c r="D133" i="18"/>
  <c r="C133" i="18"/>
  <c r="G132" i="18"/>
  <c r="F132" i="18"/>
  <c r="E132" i="18"/>
  <c r="D132" i="18"/>
  <c r="C132" i="18"/>
  <c r="G131" i="18"/>
  <c r="F131" i="18"/>
  <c r="E131" i="18"/>
  <c r="D131" i="18"/>
  <c r="C131" i="18"/>
  <c r="G130" i="18"/>
  <c r="F130" i="18"/>
  <c r="E130" i="18"/>
  <c r="D130" i="18"/>
  <c r="C130" i="18"/>
  <c r="G129" i="18"/>
  <c r="F129" i="18"/>
  <c r="E129" i="18"/>
  <c r="D129" i="18"/>
  <c r="C129" i="18"/>
  <c r="G128" i="18"/>
  <c r="F128" i="18"/>
  <c r="E128" i="18"/>
  <c r="D128" i="18"/>
  <c r="C128" i="18"/>
  <c r="G127" i="18"/>
  <c r="F127" i="18"/>
  <c r="E127" i="18"/>
  <c r="D127" i="18"/>
  <c r="C127" i="18"/>
  <c r="G126" i="18"/>
  <c r="F126" i="18"/>
  <c r="E126" i="18"/>
  <c r="D126" i="18"/>
  <c r="C126" i="18"/>
  <c r="G125" i="18"/>
  <c r="F125" i="18"/>
  <c r="E125" i="18"/>
  <c r="D125" i="18"/>
  <c r="C125" i="18"/>
  <c r="G124" i="18"/>
  <c r="F124" i="18"/>
  <c r="E124" i="18"/>
  <c r="D124" i="18"/>
  <c r="C124" i="18"/>
  <c r="G123" i="18"/>
  <c r="F123" i="18"/>
  <c r="E123" i="18"/>
  <c r="D123" i="18"/>
  <c r="C123" i="18"/>
  <c r="G122" i="18"/>
  <c r="F122" i="18"/>
  <c r="E122" i="18"/>
  <c r="D122" i="18"/>
  <c r="C122" i="18"/>
  <c r="G121" i="18"/>
  <c r="F121" i="18"/>
  <c r="E121" i="18"/>
  <c r="D121" i="18"/>
  <c r="C121" i="18"/>
  <c r="G120" i="18"/>
  <c r="F120" i="18"/>
  <c r="E120" i="18"/>
  <c r="D120" i="18"/>
  <c r="C120" i="18"/>
  <c r="G119" i="18"/>
  <c r="F119" i="18"/>
  <c r="E119" i="18"/>
  <c r="D119" i="18"/>
  <c r="C119" i="18"/>
  <c r="G118" i="18"/>
  <c r="F118" i="18"/>
  <c r="E118" i="18"/>
  <c r="D118" i="18"/>
  <c r="C118" i="18"/>
  <c r="G117" i="18"/>
  <c r="F117" i="18"/>
  <c r="E117" i="18"/>
  <c r="D117" i="18"/>
  <c r="C117" i="18"/>
  <c r="G116" i="18"/>
  <c r="F116" i="18"/>
  <c r="E116" i="18"/>
  <c r="D116" i="18"/>
  <c r="C116" i="18"/>
  <c r="G115" i="18"/>
  <c r="F115" i="18"/>
  <c r="E115" i="18"/>
  <c r="D115" i="18"/>
  <c r="C115" i="18"/>
  <c r="G114" i="18"/>
  <c r="F114" i="18"/>
  <c r="E114" i="18"/>
  <c r="D114" i="18"/>
  <c r="C114" i="18"/>
  <c r="G113" i="18"/>
  <c r="F113" i="18"/>
  <c r="E113" i="18"/>
  <c r="D113" i="18"/>
  <c r="C113" i="18"/>
  <c r="G112" i="18"/>
  <c r="F112" i="18"/>
  <c r="E112" i="18"/>
  <c r="D112" i="18"/>
  <c r="C112" i="18"/>
  <c r="G111" i="18"/>
  <c r="F111" i="18"/>
  <c r="E111" i="18"/>
  <c r="D111" i="18"/>
  <c r="C111" i="18"/>
  <c r="G110" i="18"/>
  <c r="F110" i="18"/>
  <c r="E110" i="18"/>
  <c r="D110" i="18"/>
  <c r="C110" i="18"/>
  <c r="G109" i="18"/>
  <c r="F109" i="18"/>
  <c r="E109" i="18"/>
  <c r="D109" i="18"/>
  <c r="C109" i="18"/>
  <c r="G108" i="18"/>
  <c r="F108" i="18"/>
  <c r="E108" i="18"/>
  <c r="D108" i="18"/>
  <c r="C108" i="18"/>
  <c r="G107" i="18"/>
  <c r="F107" i="18"/>
  <c r="E107" i="18"/>
  <c r="D107" i="18"/>
  <c r="C107" i="18"/>
  <c r="G106" i="18"/>
  <c r="F106" i="18"/>
  <c r="E106" i="18"/>
  <c r="D106" i="18"/>
  <c r="C106" i="18"/>
  <c r="G105" i="18"/>
  <c r="F105" i="18"/>
  <c r="E105" i="18"/>
  <c r="D105" i="18"/>
  <c r="C105" i="18"/>
  <c r="G104" i="18"/>
  <c r="F104" i="18"/>
  <c r="E104" i="18"/>
  <c r="D104" i="18"/>
  <c r="C104" i="18"/>
  <c r="G103" i="18"/>
  <c r="F103" i="18"/>
  <c r="E103" i="18"/>
  <c r="D103" i="18"/>
  <c r="C103" i="18"/>
  <c r="G102" i="18"/>
  <c r="F102" i="18"/>
  <c r="E102" i="18"/>
  <c r="D102" i="18"/>
  <c r="C102" i="18"/>
  <c r="G101" i="18"/>
  <c r="F101" i="18"/>
  <c r="E101" i="18"/>
  <c r="D101" i="18"/>
  <c r="C101" i="18"/>
  <c r="G100" i="18"/>
  <c r="F100" i="18"/>
  <c r="E100" i="18"/>
  <c r="D100" i="18"/>
  <c r="C100" i="18"/>
  <c r="G99" i="18"/>
  <c r="F99" i="18"/>
  <c r="E99" i="18"/>
  <c r="D99" i="18"/>
  <c r="C99" i="18"/>
  <c r="G98" i="18"/>
  <c r="F98" i="18"/>
  <c r="E98" i="18"/>
  <c r="D98" i="18"/>
  <c r="C98" i="18"/>
  <c r="G97" i="18"/>
  <c r="F97" i="18"/>
  <c r="E97" i="18"/>
  <c r="D97" i="18"/>
  <c r="C97" i="18"/>
  <c r="G96" i="18"/>
  <c r="F96" i="18"/>
  <c r="E96" i="18"/>
  <c r="D96" i="18"/>
  <c r="C96" i="18"/>
  <c r="G95" i="18"/>
  <c r="F95" i="18"/>
  <c r="E95" i="18"/>
  <c r="D95" i="18"/>
  <c r="C95" i="18"/>
  <c r="G94" i="18"/>
  <c r="F94" i="18"/>
  <c r="E94" i="18"/>
  <c r="D94" i="18"/>
  <c r="C94" i="18"/>
  <c r="G93" i="18"/>
  <c r="F93" i="18"/>
  <c r="E93" i="18"/>
  <c r="D93" i="18"/>
  <c r="C93" i="18"/>
  <c r="G92" i="18"/>
  <c r="F92" i="18"/>
  <c r="E92" i="18"/>
  <c r="D92" i="18"/>
  <c r="C92" i="18"/>
  <c r="G91" i="18"/>
  <c r="F91" i="18"/>
  <c r="E91" i="18"/>
  <c r="D91" i="18"/>
  <c r="C91" i="18"/>
  <c r="G90" i="18"/>
  <c r="F90" i="18"/>
  <c r="E90" i="18"/>
  <c r="D90" i="18"/>
  <c r="C90" i="18"/>
  <c r="G89" i="18"/>
  <c r="F89" i="18"/>
  <c r="E89" i="18"/>
  <c r="D89" i="18"/>
  <c r="C89" i="18"/>
  <c r="G88" i="18"/>
  <c r="F88" i="18"/>
  <c r="E88" i="18"/>
  <c r="D88" i="18"/>
  <c r="C88" i="18"/>
  <c r="G87" i="18"/>
  <c r="F87" i="18"/>
  <c r="E87" i="18"/>
  <c r="D87" i="18"/>
  <c r="C87" i="18"/>
  <c r="G86" i="18"/>
  <c r="F86" i="18"/>
  <c r="E86" i="18"/>
  <c r="D86" i="18"/>
  <c r="C86" i="18"/>
  <c r="G85" i="18"/>
  <c r="F85" i="18"/>
  <c r="E85" i="18"/>
  <c r="D85" i="18"/>
  <c r="C85" i="18"/>
  <c r="G84" i="18"/>
  <c r="F84" i="18"/>
  <c r="E84" i="18"/>
  <c r="D84" i="18"/>
  <c r="C84" i="18"/>
  <c r="G83" i="18"/>
  <c r="F83" i="18"/>
  <c r="E83" i="18"/>
  <c r="D83" i="18"/>
  <c r="C83" i="18"/>
  <c r="G82" i="18"/>
  <c r="F82" i="18"/>
  <c r="E82" i="18"/>
  <c r="D82" i="18"/>
  <c r="C82" i="18"/>
  <c r="G81" i="18"/>
  <c r="F81" i="18"/>
  <c r="E81" i="18"/>
  <c r="D81" i="18"/>
  <c r="C81" i="18"/>
  <c r="G80" i="18"/>
  <c r="F80" i="18"/>
  <c r="E80" i="18"/>
  <c r="D80" i="18"/>
  <c r="C80" i="18"/>
  <c r="G79" i="18"/>
  <c r="F79" i="18"/>
  <c r="E79" i="18"/>
  <c r="D79" i="18"/>
  <c r="C79" i="18"/>
  <c r="G78" i="18"/>
  <c r="F78" i="18"/>
  <c r="E78" i="18"/>
  <c r="D78" i="18"/>
  <c r="C78" i="18"/>
  <c r="G77" i="18"/>
  <c r="F77" i="18"/>
  <c r="E77" i="18"/>
  <c r="D77" i="18"/>
  <c r="C77" i="18"/>
  <c r="G76" i="18"/>
  <c r="F76" i="18"/>
  <c r="E76" i="18"/>
  <c r="D76" i="18"/>
  <c r="C76" i="18"/>
  <c r="G75" i="18"/>
  <c r="F75" i="18"/>
  <c r="E75" i="18"/>
  <c r="D75" i="18"/>
  <c r="C75" i="18"/>
  <c r="G74" i="18"/>
  <c r="F74" i="18"/>
  <c r="E74" i="18"/>
  <c r="D74" i="18"/>
  <c r="C74" i="18"/>
  <c r="G73" i="18"/>
  <c r="F73" i="18"/>
  <c r="E73" i="18"/>
  <c r="D73" i="18"/>
  <c r="C73" i="18"/>
  <c r="G72" i="18"/>
  <c r="F72" i="18"/>
  <c r="E72" i="18"/>
  <c r="D72" i="18"/>
  <c r="C72" i="18"/>
  <c r="G71" i="18"/>
  <c r="F71" i="18"/>
  <c r="E71" i="18"/>
  <c r="D71" i="18"/>
  <c r="C71" i="18"/>
  <c r="G70" i="18"/>
  <c r="F70" i="18"/>
  <c r="E70" i="18"/>
  <c r="D70" i="18"/>
  <c r="C70" i="18"/>
  <c r="G69" i="18"/>
  <c r="F69" i="18"/>
  <c r="E69" i="18"/>
  <c r="D69" i="18"/>
  <c r="C69" i="18"/>
  <c r="G68" i="18"/>
  <c r="F68" i="18"/>
  <c r="E68" i="18"/>
  <c r="D68" i="18"/>
  <c r="C68" i="18"/>
  <c r="G67" i="18"/>
  <c r="F67" i="18"/>
  <c r="E67" i="18"/>
  <c r="D67" i="18"/>
  <c r="C67" i="18"/>
  <c r="G66" i="18"/>
  <c r="F66" i="18"/>
  <c r="E66" i="18"/>
  <c r="D66" i="18"/>
  <c r="C66" i="18"/>
  <c r="G65" i="18"/>
  <c r="F65" i="18"/>
  <c r="E65" i="18"/>
  <c r="D65" i="18"/>
  <c r="C65" i="18"/>
  <c r="G64" i="18"/>
  <c r="F64" i="18"/>
  <c r="E64" i="18"/>
  <c r="D64" i="18"/>
  <c r="C64" i="18"/>
  <c r="G63" i="18"/>
  <c r="F63" i="18"/>
  <c r="E63" i="18"/>
  <c r="D63" i="18"/>
  <c r="C63" i="18"/>
  <c r="G62" i="18"/>
  <c r="F62" i="18"/>
  <c r="E62" i="18"/>
  <c r="D62" i="18"/>
  <c r="C62" i="18"/>
  <c r="G61" i="18"/>
  <c r="F61" i="18"/>
  <c r="E61" i="18"/>
  <c r="D61" i="18"/>
  <c r="C61" i="18"/>
  <c r="G60" i="18"/>
  <c r="F60" i="18"/>
  <c r="E60" i="18"/>
  <c r="D60" i="18"/>
  <c r="C60" i="18"/>
  <c r="G59" i="18"/>
  <c r="F59" i="18"/>
  <c r="E59" i="18"/>
  <c r="D59" i="18"/>
  <c r="C59" i="18"/>
  <c r="G58" i="18"/>
  <c r="F58" i="18"/>
  <c r="E58" i="18"/>
  <c r="D58" i="18"/>
  <c r="C58" i="18"/>
  <c r="G57" i="18"/>
  <c r="F57" i="18"/>
  <c r="E57" i="18"/>
  <c r="D57" i="18"/>
  <c r="C57" i="18"/>
  <c r="G56" i="18"/>
  <c r="F56" i="18"/>
  <c r="E56" i="18"/>
  <c r="D56" i="18"/>
  <c r="C56" i="18"/>
  <c r="G55" i="18"/>
  <c r="F55" i="18"/>
  <c r="E55" i="18"/>
  <c r="D55" i="18"/>
  <c r="C55" i="18"/>
  <c r="G54" i="18"/>
  <c r="F54" i="18"/>
  <c r="E54" i="18"/>
  <c r="D54" i="18"/>
  <c r="C54" i="18"/>
  <c r="G53" i="18"/>
  <c r="F53" i="18"/>
  <c r="E53" i="18"/>
  <c r="D53" i="18"/>
  <c r="C53" i="18"/>
  <c r="G52" i="18"/>
  <c r="F52" i="18"/>
  <c r="E52" i="18"/>
  <c r="D52" i="18"/>
  <c r="C52" i="18"/>
  <c r="G51" i="18"/>
  <c r="F51" i="18"/>
  <c r="E51" i="18"/>
  <c r="D51" i="18"/>
  <c r="C51" i="18"/>
  <c r="G50" i="18"/>
  <c r="F50" i="18"/>
  <c r="E50" i="18"/>
  <c r="D50" i="18"/>
  <c r="C50" i="18"/>
  <c r="G49" i="18"/>
  <c r="F49" i="18"/>
  <c r="E49" i="18"/>
  <c r="D49" i="18"/>
  <c r="C49" i="18"/>
  <c r="G48" i="18"/>
  <c r="F48" i="18"/>
  <c r="E48" i="18"/>
  <c r="D48" i="18"/>
  <c r="C48" i="18"/>
  <c r="G47" i="18"/>
  <c r="F47" i="18"/>
  <c r="E47" i="18"/>
  <c r="D47" i="18"/>
  <c r="C47" i="18"/>
  <c r="G46" i="18"/>
  <c r="F46" i="18"/>
  <c r="E46" i="18"/>
  <c r="D46" i="18"/>
  <c r="C46" i="18"/>
  <c r="G45" i="18"/>
  <c r="F45" i="18"/>
  <c r="E45" i="18"/>
  <c r="D45" i="18"/>
  <c r="C45" i="18"/>
  <c r="G44" i="18"/>
  <c r="F44" i="18"/>
  <c r="E44" i="18"/>
  <c r="D44" i="18"/>
  <c r="C44" i="18"/>
  <c r="G43" i="18"/>
  <c r="F43" i="18"/>
  <c r="E43" i="18"/>
  <c r="D43" i="18"/>
  <c r="C43" i="18"/>
  <c r="G42" i="18"/>
  <c r="F42" i="18"/>
  <c r="E42" i="18"/>
  <c r="D42" i="18"/>
  <c r="C42" i="18"/>
  <c r="G41" i="18"/>
  <c r="F41" i="18"/>
  <c r="E41" i="18"/>
  <c r="D41" i="18"/>
  <c r="C41" i="18"/>
  <c r="G40" i="18"/>
  <c r="F40" i="18"/>
  <c r="E40" i="18"/>
  <c r="D40" i="18"/>
  <c r="C40" i="18"/>
  <c r="G39" i="18"/>
  <c r="F39" i="18"/>
  <c r="E39" i="18"/>
  <c r="D39" i="18"/>
  <c r="C39" i="18"/>
  <c r="G38" i="18"/>
  <c r="F38" i="18"/>
  <c r="E38" i="18"/>
  <c r="D38" i="18"/>
  <c r="C38" i="18"/>
  <c r="G37" i="18"/>
  <c r="F37" i="18"/>
  <c r="E37" i="18"/>
  <c r="D37" i="18"/>
  <c r="C37" i="18"/>
  <c r="G36" i="18"/>
  <c r="F36" i="18"/>
  <c r="E36" i="18"/>
  <c r="D36" i="18"/>
  <c r="C36" i="18"/>
  <c r="G35" i="18"/>
  <c r="F35" i="18"/>
  <c r="E35" i="18"/>
  <c r="D35" i="18"/>
  <c r="C35" i="18"/>
  <c r="G34" i="18"/>
  <c r="F34" i="18"/>
  <c r="E34" i="18"/>
  <c r="D34" i="18"/>
  <c r="C34" i="18"/>
  <c r="G33" i="18"/>
  <c r="F33" i="18"/>
  <c r="E33" i="18"/>
  <c r="D33" i="18"/>
  <c r="C33" i="18"/>
  <c r="G32" i="18"/>
  <c r="F32" i="18"/>
  <c r="E32" i="18"/>
  <c r="D32" i="18"/>
  <c r="C32" i="18"/>
  <c r="G31" i="18"/>
  <c r="F31" i="18"/>
  <c r="E31" i="18"/>
  <c r="D31" i="18"/>
  <c r="C31" i="18"/>
  <c r="G30" i="18"/>
  <c r="F30" i="18"/>
  <c r="E30" i="18"/>
  <c r="D30" i="18"/>
  <c r="C30" i="18"/>
  <c r="G29" i="18"/>
  <c r="F29" i="18"/>
  <c r="E29" i="18"/>
  <c r="D29" i="18"/>
  <c r="C29" i="18"/>
  <c r="G28" i="18"/>
  <c r="F28" i="18"/>
  <c r="E28" i="18"/>
  <c r="D28" i="18"/>
  <c r="C28" i="18"/>
  <c r="G27" i="18"/>
  <c r="F27" i="18"/>
  <c r="E27" i="18"/>
  <c r="D27" i="18"/>
  <c r="C27" i="18"/>
  <c r="G26" i="18"/>
  <c r="F26" i="18"/>
  <c r="E26" i="18"/>
  <c r="D26" i="18"/>
  <c r="C26" i="18"/>
  <c r="G25" i="18"/>
  <c r="F25" i="18"/>
  <c r="E25" i="18"/>
  <c r="D25" i="18"/>
  <c r="C25" i="18"/>
  <c r="G24" i="18"/>
  <c r="F24" i="18"/>
  <c r="E24" i="18"/>
  <c r="D24" i="18"/>
  <c r="C24" i="18"/>
  <c r="G23" i="18"/>
  <c r="F23" i="18"/>
  <c r="E23" i="18"/>
  <c r="D23" i="18"/>
  <c r="C23" i="18"/>
  <c r="G22" i="18"/>
  <c r="F22" i="18"/>
  <c r="E22" i="18"/>
  <c r="D22" i="18"/>
  <c r="C22" i="18"/>
  <c r="G21" i="18"/>
  <c r="F21" i="18"/>
  <c r="E21" i="18"/>
  <c r="D21" i="18"/>
  <c r="C21" i="18"/>
  <c r="G20" i="18"/>
  <c r="F20" i="18"/>
  <c r="E20" i="18"/>
  <c r="D20" i="18"/>
  <c r="C20" i="18"/>
  <c r="G19" i="18"/>
  <c r="F19" i="18"/>
  <c r="E19" i="18"/>
  <c r="D19" i="18"/>
  <c r="C19" i="18"/>
  <c r="G18" i="18"/>
  <c r="F18" i="18"/>
  <c r="E18" i="18"/>
  <c r="D18" i="18"/>
  <c r="C18" i="18"/>
  <c r="G17" i="18"/>
  <c r="F17" i="18"/>
  <c r="E17" i="18"/>
  <c r="D17" i="18"/>
  <c r="C17" i="18"/>
  <c r="G16" i="18"/>
  <c r="F16" i="18"/>
  <c r="E16" i="18"/>
  <c r="D16" i="18"/>
  <c r="C16" i="18"/>
  <c r="F296" i="28" l="1"/>
  <c r="E296" i="28"/>
  <c r="D296" i="28"/>
  <c r="C296" i="28"/>
  <c r="F295" i="28"/>
  <c r="E295" i="28"/>
  <c r="D295" i="28"/>
  <c r="C295" i="28"/>
  <c r="F294" i="28"/>
  <c r="E294" i="28"/>
  <c r="D294" i="28"/>
  <c r="C294" i="28"/>
  <c r="F293" i="28"/>
  <c r="E293" i="28"/>
  <c r="D293" i="28"/>
  <c r="C293" i="28"/>
  <c r="F292" i="28"/>
  <c r="E292" i="28"/>
  <c r="D292" i="28"/>
  <c r="C292" i="28"/>
  <c r="F291" i="28"/>
  <c r="E291" i="28"/>
  <c r="D291" i="28"/>
  <c r="C291" i="28"/>
  <c r="F290" i="28"/>
  <c r="E290" i="28"/>
  <c r="D290" i="28"/>
  <c r="C290" i="28"/>
  <c r="F289" i="28"/>
  <c r="E289" i="28"/>
  <c r="D289" i="28"/>
  <c r="C289" i="28"/>
  <c r="F288" i="28"/>
  <c r="E288" i="28"/>
  <c r="D288" i="28"/>
  <c r="C288" i="28"/>
  <c r="F287" i="28"/>
  <c r="E287" i="28"/>
  <c r="D287" i="28"/>
  <c r="C287" i="28"/>
  <c r="F286" i="28"/>
  <c r="E286" i="28"/>
  <c r="D286" i="28"/>
  <c r="C286" i="28"/>
  <c r="F285" i="28"/>
  <c r="E285" i="28"/>
  <c r="D285" i="28"/>
  <c r="C285" i="28"/>
  <c r="F284" i="28"/>
  <c r="E284" i="28"/>
  <c r="D284" i="28"/>
  <c r="C284" i="28"/>
  <c r="F283" i="28"/>
  <c r="E283" i="28"/>
  <c r="D283" i="28"/>
  <c r="C283" i="28"/>
  <c r="F282" i="28"/>
  <c r="E282" i="28"/>
  <c r="D282" i="28"/>
  <c r="C282" i="28"/>
  <c r="F281" i="28"/>
  <c r="E281" i="28"/>
  <c r="D281" i="28"/>
  <c r="C281" i="28"/>
  <c r="F280" i="28"/>
  <c r="E280" i="28"/>
  <c r="D280" i="28"/>
  <c r="C280" i="28"/>
  <c r="F279" i="28"/>
  <c r="E279" i="28"/>
  <c r="D279" i="28"/>
  <c r="C279" i="28"/>
  <c r="F278" i="28"/>
  <c r="E278" i="28"/>
  <c r="D278" i="28"/>
  <c r="C278" i="28"/>
  <c r="F277" i="28"/>
  <c r="E277" i="28"/>
  <c r="D277" i="28"/>
  <c r="C277" i="28"/>
  <c r="F276" i="28"/>
  <c r="E276" i="28"/>
  <c r="D276" i="28"/>
  <c r="C276" i="28"/>
  <c r="F275" i="28"/>
  <c r="E275" i="28"/>
  <c r="D275" i="28"/>
  <c r="C275" i="28"/>
  <c r="F274" i="28"/>
  <c r="E274" i="28"/>
  <c r="D274" i="28"/>
  <c r="C274" i="28"/>
  <c r="F273" i="28"/>
  <c r="E273" i="28"/>
  <c r="D273" i="28"/>
  <c r="C273" i="28"/>
  <c r="F272" i="28"/>
  <c r="E272" i="28"/>
  <c r="D272" i="28"/>
  <c r="C272" i="28"/>
  <c r="F271" i="28"/>
  <c r="E271" i="28"/>
  <c r="D271" i="28"/>
  <c r="C271" i="28"/>
  <c r="F270" i="28"/>
  <c r="E270" i="28"/>
  <c r="D270" i="28"/>
  <c r="C270" i="28"/>
  <c r="F269" i="28"/>
  <c r="E269" i="28"/>
  <c r="D269" i="28"/>
  <c r="C269" i="28"/>
  <c r="F268" i="28"/>
  <c r="E268" i="28"/>
  <c r="D268" i="28"/>
  <c r="C268" i="28"/>
  <c r="F267" i="28"/>
  <c r="E267" i="28"/>
  <c r="D267" i="28"/>
  <c r="C267" i="28"/>
  <c r="F266" i="28"/>
  <c r="E266" i="28"/>
  <c r="D266" i="28"/>
  <c r="C266" i="28"/>
  <c r="F265" i="28"/>
  <c r="E265" i="28"/>
  <c r="D265" i="28"/>
  <c r="C265" i="28"/>
  <c r="F264" i="28"/>
  <c r="E264" i="28"/>
  <c r="D264" i="28"/>
  <c r="C264" i="28"/>
  <c r="F263" i="28"/>
  <c r="E263" i="28"/>
  <c r="D263" i="28"/>
  <c r="C263" i="28"/>
  <c r="F262" i="28"/>
  <c r="E262" i="28"/>
  <c r="D262" i="28"/>
  <c r="C262" i="28"/>
  <c r="F261" i="28"/>
  <c r="E261" i="28"/>
  <c r="D261" i="28"/>
  <c r="C261" i="28"/>
  <c r="F260" i="28"/>
  <c r="E260" i="28"/>
  <c r="D260" i="28"/>
  <c r="C260" i="28"/>
  <c r="F259" i="28"/>
  <c r="E259" i="28"/>
  <c r="D259" i="28"/>
  <c r="C259" i="28"/>
  <c r="F258" i="28"/>
  <c r="E258" i="28"/>
  <c r="D258" i="28"/>
  <c r="C258" i="28"/>
  <c r="F257" i="28"/>
  <c r="E257" i="28"/>
  <c r="D257" i="28"/>
  <c r="C257" i="28"/>
  <c r="F256" i="28"/>
  <c r="E256" i="28"/>
  <c r="D256" i="28"/>
  <c r="C256" i="28"/>
  <c r="F255" i="28"/>
  <c r="E255" i="28"/>
  <c r="D255" i="28"/>
  <c r="C255" i="28"/>
  <c r="F254" i="28"/>
  <c r="E254" i="28"/>
  <c r="D254" i="28"/>
  <c r="C254" i="28"/>
  <c r="F253" i="28"/>
  <c r="E253" i="28"/>
  <c r="D253" i="28"/>
  <c r="C253" i="28"/>
  <c r="F252" i="28"/>
  <c r="E252" i="28"/>
  <c r="D252" i="28"/>
  <c r="C252" i="28"/>
  <c r="F251" i="28"/>
  <c r="E251" i="28"/>
  <c r="D251" i="28"/>
  <c r="C251" i="28"/>
  <c r="F250" i="28"/>
  <c r="E250" i="28"/>
  <c r="D250" i="28"/>
  <c r="C250" i="28"/>
  <c r="F249" i="28"/>
  <c r="E249" i="28"/>
  <c r="D249" i="28"/>
  <c r="C249" i="28"/>
  <c r="F248" i="28"/>
  <c r="E248" i="28"/>
  <c r="D248" i="28"/>
  <c r="C248" i="28"/>
  <c r="F247" i="28"/>
  <c r="E247" i="28"/>
  <c r="D247" i="28"/>
  <c r="C247" i="28"/>
  <c r="F246" i="28"/>
  <c r="E246" i="28"/>
  <c r="D246" i="28"/>
  <c r="C246" i="28"/>
  <c r="F245" i="28"/>
  <c r="E245" i="28"/>
  <c r="D245" i="28"/>
  <c r="C245" i="28"/>
  <c r="F244" i="28"/>
  <c r="E244" i="28"/>
  <c r="D244" i="28"/>
  <c r="C244" i="28"/>
  <c r="F243" i="28"/>
  <c r="E243" i="28"/>
  <c r="D243" i="28"/>
  <c r="C243" i="28"/>
  <c r="F242" i="28"/>
  <c r="E242" i="28"/>
  <c r="D242" i="28"/>
  <c r="C242" i="28"/>
  <c r="F241" i="28"/>
  <c r="E241" i="28"/>
  <c r="D241" i="28"/>
  <c r="C241" i="28"/>
  <c r="F240" i="28"/>
  <c r="E240" i="28"/>
  <c r="D240" i="28"/>
  <c r="C240" i="28"/>
  <c r="F239" i="28"/>
  <c r="E239" i="28"/>
  <c r="D239" i="28"/>
  <c r="C239" i="28"/>
  <c r="F238" i="28"/>
  <c r="E238" i="28"/>
  <c r="D238" i="28"/>
  <c r="C238" i="28"/>
  <c r="F237" i="28"/>
  <c r="E237" i="28"/>
  <c r="D237" i="28"/>
  <c r="C237" i="28"/>
  <c r="F236" i="28"/>
  <c r="E236" i="28"/>
  <c r="D236" i="28"/>
  <c r="C236" i="28"/>
  <c r="F235" i="28"/>
  <c r="E235" i="28"/>
  <c r="D235" i="28"/>
  <c r="C235" i="28"/>
  <c r="F234" i="28"/>
  <c r="E234" i="28"/>
  <c r="D234" i="28"/>
  <c r="C234" i="28"/>
  <c r="F233" i="28"/>
  <c r="E233" i="28"/>
  <c r="D233" i="28"/>
  <c r="C233" i="28"/>
  <c r="F232" i="28"/>
  <c r="E232" i="28"/>
  <c r="D232" i="28"/>
  <c r="C232" i="28"/>
  <c r="F231" i="28"/>
  <c r="E231" i="28"/>
  <c r="D231" i="28"/>
  <c r="C231" i="28"/>
  <c r="F230" i="28"/>
  <c r="E230" i="28"/>
  <c r="D230" i="28"/>
  <c r="C230" i="28"/>
  <c r="F229" i="28"/>
  <c r="E229" i="28"/>
  <c r="D229" i="28"/>
  <c r="C229" i="28"/>
  <c r="F228" i="28"/>
  <c r="E228" i="28"/>
  <c r="D228" i="28"/>
  <c r="C228" i="28"/>
  <c r="F227" i="28"/>
  <c r="E227" i="28"/>
  <c r="D227" i="28"/>
  <c r="C227" i="28"/>
  <c r="F226" i="28"/>
  <c r="E226" i="28"/>
  <c r="D226" i="28"/>
  <c r="C226" i="28"/>
  <c r="F225" i="28"/>
  <c r="E225" i="28"/>
  <c r="D225" i="28"/>
  <c r="C225" i="28"/>
  <c r="F224" i="28"/>
  <c r="E224" i="28"/>
  <c r="D224" i="28"/>
  <c r="C224" i="28"/>
  <c r="F223" i="28"/>
  <c r="E223" i="28"/>
  <c r="D223" i="28"/>
  <c r="C223" i="28"/>
  <c r="F222" i="28"/>
  <c r="E222" i="28"/>
  <c r="D222" i="28"/>
  <c r="C222" i="28"/>
  <c r="F221" i="28"/>
  <c r="E221" i="28"/>
  <c r="D221" i="28"/>
  <c r="C221" i="28"/>
  <c r="F220" i="28"/>
  <c r="E220" i="28"/>
  <c r="D220" i="28"/>
  <c r="C220" i="28"/>
  <c r="F219" i="28"/>
  <c r="E219" i="28"/>
  <c r="D219" i="28"/>
  <c r="C219" i="28"/>
  <c r="F218" i="28"/>
  <c r="E218" i="28"/>
  <c r="D218" i="28"/>
  <c r="C218" i="28"/>
  <c r="F217" i="28"/>
  <c r="E217" i="28"/>
  <c r="D217" i="28"/>
  <c r="C217" i="28"/>
  <c r="F216" i="28"/>
  <c r="E216" i="28"/>
  <c r="D216" i="28"/>
  <c r="C216" i="28"/>
  <c r="F215" i="28"/>
  <c r="E215" i="28"/>
  <c r="D215" i="28"/>
  <c r="C215" i="28"/>
  <c r="F214" i="28"/>
  <c r="E214" i="28"/>
  <c r="D214" i="28"/>
  <c r="C214" i="28"/>
  <c r="F213" i="28"/>
  <c r="E213" i="28"/>
  <c r="D213" i="28"/>
  <c r="C213" i="28"/>
  <c r="F212" i="28"/>
  <c r="E212" i="28"/>
  <c r="D212" i="28"/>
  <c r="C212" i="28"/>
  <c r="F211" i="28"/>
  <c r="E211" i="28"/>
  <c r="D211" i="28"/>
  <c r="C211" i="28"/>
  <c r="F210" i="28"/>
  <c r="E210" i="28"/>
  <c r="D210" i="28"/>
  <c r="C210" i="28"/>
  <c r="F209" i="28"/>
  <c r="E209" i="28"/>
  <c r="D209" i="28"/>
  <c r="C209" i="28"/>
  <c r="F208" i="28"/>
  <c r="E208" i="28"/>
  <c r="D208" i="28"/>
  <c r="C208" i="28"/>
  <c r="F207" i="28"/>
  <c r="E207" i="28"/>
  <c r="D207" i="28"/>
  <c r="C207" i="28"/>
  <c r="F206" i="28"/>
  <c r="E206" i="28"/>
  <c r="D206" i="28"/>
  <c r="C206" i="28"/>
  <c r="F205" i="28"/>
  <c r="E205" i="28"/>
  <c r="D205" i="28"/>
  <c r="C205" i="28"/>
  <c r="F204" i="28"/>
  <c r="E204" i="28"/>
  <c r="D204" i="28"/>
  <c r="C204" i="28"/>
  <c r="F203" i="28"/>
  <c r="E203" i="28"/>
  <c r="D203" i="28"/>
  <c r="C203" i="28"/>
  <c r="F202" i="28"/>
  <c r="E202" i="28"/>
  <c r="D202" i="28"/>
  <c r="C202" i="28"/>
  <c r="F201" i="28"/>
  <c r="E201" i="28"/>
  <c r="D201" i="28"/>
  <c r="C201" i="28"/>
  <c r="F200" i="28"/>
  <c r="E200" i="28"/>
  <c r="D200" i="28"/>
  <c r="C200" i="28"/>
  <c r="F199" i="28"/>
  <c r="E199" i="28"/>
  <c r="D199" i="28"/>
  <c r="C199" i="28"/>
  <c r="F198" i="28"/>
  <c r="E198" i="28"/>
  <c r="D198" i="28"/>
  <c r="C198" i="28"/>
  <c r="F197" i="28"/>
  <c r="E197" i="28"/>
  <c r="D197" i="28"/>
  <c r="C197" i="28"/>
  <c r="F196" i="28"/>
  <c r="E196" i="28"/>
  <c r="D196" i="28"/>
  <c r="C196" i="28"/>
  <c r="F195" i="28"/>
  <c r="E195" i="28"/>
  <c r="D195" i="28"/>
  <c r="C195" i="28"/>
  <c r="F194" i="28"/>
  <c r="E194" i="28"/>
  <c r="D194" i="28"/>
  <c r="C194" i="28"/>
  <c r="F193" i="28"/>
  <c r="E193" i="28"/>
  <c r="D193" i="28"/>
  <c r="C193" i="28"/>
  <c r="F192" i="28"/>
  <c r="E192" i="28"/>
  <c r="D192" i="28"/>
  <c r="C192" i="28"/>
  <c r="F191" i="28"/>
  <c r="E191" i="28"/>
  <c r="D191" i="28"/>
  <c r="C191" i="28"/>
  <c r="F190" i="28"/>
  <c r="E190" i="28"/>
  <c r="D190" i="28"/>
  <c r="C190" i="28"/>
  <c r="F189" i="28"/>
  <c r="E189" i="28"/>
  <c r="D189" i="28"/>
  <c r="C189" i="28"/>
  <c r="F188" i="28"/>
  <c r="E188" i="28"/>
  <c r="D188" i="28"/>
  <c r="C188" i="28"/>
  <c r="F187" i="28"/>
  <c r="E187" i="28"/>
  <c r="D187" i="28"/>
  <c r="C187" i="28"/>
  <c r="F186" i="28"/>
  <c r="E186" i="28"/>
  <c r="D186" i="28"/>
  <c r="C186" i="28"/>
  <c r="F185" i="28"/>
  <c r="E185" i="28"/>
  <c r="D185" i="28"/>
  <c r="C185" i="28"/>
  <c r="F184" i="28"/>
  <c r="E184" i="28"/>
  <c r="D184" i="28"/>
  <c r="C184" i="28"/>
  <c r="F183" i="28"/>
  <c r="E183" i="28"/>
  <c r="D183" i="28"/>
  <c r="C183" i="28"/>
  <c r="F182" i="28"/>
  <c r="E182" i="28"/>
  <c r="D182" i="28"/>
  <c r="C182" i="28"/>
  <c r="F181" i="28"/>
  <c r="E181" i="28"/>
  <c r="D181" i="28"/>
  <c r="C181" i="28"/>
  <c r="F180" i="28"/>
  <c r="E180" i="28"/>
  <c r="D180" i="28"/>
  <c r="C180" i="28"/>
  <c r="F179" i="28"/>
  <c r="E179" i="28"/>
  <c r="D179" i="28"/>
  <c r="C179" i="28"/>
  <c r="F178" i="28"/>
  <c r="E178" i="28"/>
  <c r="D178" i="28"/>
  <c r="C178" i="28"/>
  <c r="F177" i="28"/>
  <c r="E177" i="28"/>
  <c r="D177" i="28"/>
  <c r="C177" i="28"/>
  <c r="F176" i="28"/>
  <c r="E176" i="28"/>
  <c r="D176" i="28"/>
  <c r="C176" i="28"/>
  <c r="F175" i="28"/>
  <c r="E175" i="28"/>
  <c r="D175" i="28"/>
  <c r="C175" i="28"/>
  <c r="F174" i="28"/>
  <c r="E174" i="28"/>
  <c r="D174" i="28"/>
  <c r="C174" i="28"/>
  <c r="F173" i="28"/>
  <c r="E173" i="28"/>
  <c r="D173" i="28"/>
  <c r="C173" i="28"/>
  <c r="F172" i="28"/>
  <c r="E172" i="28"/>
  <c r="D172" i="28"/>
  <c r="C172" i="28"/>
  <c r="F171" i="28"/>
  <c r="E171" i="28"/>
  <c r="D171" i="28"/>
  <c r="C171" i="28"/>
  <c r="F170" i="28"/>
  <c r="E170" i="28"/>
  <c r="D170" i="28"/>
  <c r="C170" i="28"/>
  <c r="F169" i="28"/>
  <c r="E169" i="28"/>
  <c r="D169" i="28"/>
  <c r="C169" i="28"/>
  <c r="F168" i="28"/>
  <c r="E168" i="28"/>
  <c r="D168" i="28"/>
  <c r="C168" i="28"/>
  <c r="F167" i="28"/>
  <c r="E167" i="28"/>
  <c r="D167" i="28"/>
  <c r="C167" i="28"/>
  <c r="F166" i="28"/>
  <c r="E166" i="28"/>
  <c r="D166" i="28"/>
  <c r="C166" i="28"/>
  <c r="F165" i="28"/>
  <c r="E165" i="28"/>
  <c r="D165" i="28"/>
  <c r="C165" i="28"/>
  <c r="F164" i="28"/>
  <c r="E164" i="28"/>
  <c r="D164" i="28"/>
  <c r="C164" i="28"/>
  <c r="F163" i="28"/>
  <c r="E163" i="28"/>
  <c r="D163" i="28"/>
  <c r="C163" i="28"/>
  <c r="F162" i="28"/>
  <c r="E162" i="28"/>
  <c r="D162" i="28"/>
  <c r="C162" i="28"/>
  <c r="F161" i="28"/>
  <c r="E161" i="28"/>
  <c r="D161" i="28"/>
  <c r="C161" i="28"/>
  <c r="F160" i="28"/>
  <c r="E160" i="28"/>
  <c r="D160" i="28"/>
  <c r="C160" i="28"/>
  <c r="F159" i="28"/>
  <c r="E159" i="28"/>
  <c r="D159" i="28"/>
  <c r="C159" i="28"/>
  <c r="F158" i="28"/>
  <c r="E158" i="28"/>
  <c r="D158" i="28"/>
  <c r="C158" i="28"/>
  <c r="F157" i="28"/>
  <c r="E157" i="28"/>
  <c r="D157" i="28"/>
  <c r="C157" i="28"/>
  <c r="F156" i="28"/>
  <c r="E156" i="28"/>
  <c r="D156" i="28"/>
  <c r="C156" i="28"/>
  <c r="F155" i="28"/>
  <c r="E155" i="28"/>
  <c r="D155" i="28"/>
  <c r="C155" i="28"/>
  <c r="F154" i="28"/>
  <c r="E154" i="28"/>
  <c r="D154" i="28"/>
  <c r="C154" i="28"/>
  <c r="F153" i="28"/>
  <c r="E153" i="28"/>
  <c r="D153" i="28"/>
  <c r="C153" i="28"/>
  <c r="F152" i="28"/>
  <c r="E152" i="28"/>
  <c r="D152" i="28"/>
  <c r="C152" i="28"/>
  <c r="F151" i="28"/>
  <c r="E151" i="28"/>
  <c r="D151" i="28"/>
  <c r="C151" i="28"/>
  <c r="F150" i="28"/>
  <c r="E150" i="28"/>
  <c r="D150" i="28"/>
  <c r="C150" i="28"/>
  <c r="F149" i="28"/>
  <c r="E149" i="28"/>
  <c r="D149" i="28"/>
  <c r="C149" i="28"/>
  <c r="F148" i="28"/>
  <c r="E148" i="28"/>
  <c r="D148" i="28"/>
  <c r="C148" i="28"/>
  <c r="F147" i="28"/>
  <c r="E147" i="28"/>
  <c r="D147" i="28"/>
  <c r="C147" i="28"/>
  <c r="F146" i="28"/>
  <c r="E146" i="28"/>
  <c r="D146" i="28"/>
  <c r="C146" i="28"/>
  <c r="F145" i="28"/>
  <c r="E145" i="28"/>
  <c r="D145" i="28"/>
  <c r="C145" i="28"/>
  <c r="F144" i="28"/>
  <c r="E144" i="28"/>
  <c r="D144" i="28"/>
  <c r="C144" i="28"/>
  <c r="F143" i="28"/>
  <c r="E143" i="28"/>
  <c r="D143" i="28"/>
  <c r="C143" i="28"/>
  <c r="F142" i="28"/>
  <c r="E142" i="28"/>
  <c r="D142" i="28"/>
  <c r="C142" i="28"/>
  <c r="F141" i="28"/>
  <c r="E141" i="28"/>
  <c r="D141" i="28"/>
  <c r="C141" i="28"/>
  <c r="F140" i="28"/>
  <c r="E140" i="28"/>
  <c r="D140" i="28"/>
  <c r="C140" i="28"/>
  <c r="F139" i="28"/>
  <c r="E139" i="28"/>
  <c r="D139" i="28"/>
  <c r="C139" i="28"/>
  <c r="F138" i="28"/>
  <c r="E138" i="28"/>
  <c r="D138" i="28"/>
  <c r="C138" i="28"/>
  <c r="F137" i="28"/>
  <c r="E137" i="28"/>
  <c r="D137" i="28"/>
  <c r="C137" i="28"/>
  <c r="F136" i="28"/>
  <c r="E136" i="28"/>
  <c r="D136" i="28"/>
  <c r="C136" i="28"/>
  <c r="F135" i="28"/>
  <c r="E135" i="28"/>
  <c r="D135" i="28"/>
  <c r="C135" i="28"/>
  <c r="F134" i="28"/>
  <c r="E134" i="28"/>
  <c r="D134" i="28"/>
  <c r="C134" i="28"/>
  <c r="F133" i="28"/>
  <c r="E133" i="28"/>
  <c r="D133" i="28"/>
  <c r="C133" i="28"/>
  <c r="F132" i="28"/>
  <c r="E132" i="28"/>
  <c r="D132" i="28"/>
  <c r="C132" i="28"/>
  <c r="F131" i="28"/>
  <c r="E131" i="28"/>
  <c r="D131" i="28"/>
  <c r="C131" i="28"/>
  <c r="F130" i="28"/>
  <c r="E130" i="28"/>
  <c r="D130" i="28"/>
  <c r="C130" i="28"/>
  <c r="F129" i="28"/>
  <c r="E129" i="28"/>
  <c r="D129" i="28"/>
  <c r="C129" i="28"/>
  <c r="F128" i="28"/>
  <c r="E128" i="28"/>
  <c r="D128" i="28"/>
  <c r="C128" i="28"/>
  <c r="F127" i="28"/>
  <c r="E127" i="28"/>
  <c r="D127" i="28"/>
  <c r="C127" i="28"/>
  <c r="F126" i="28"/>
  <c r="E126" i="28"/>
  <c r="D126" i="28"/>
  <c r="C126" i="28"/>
  <c r="F125" i="28"/>
  <c r="E125" i="28"/>
  <c r="D125" i="28"/>
  <c r="C125" i="28"/>
  <c r="F124" i="28"/>
  <c r="E124" i="28"/>
  <c r="D124" i="28"/>
  <c r="C124" i="28"/>
  <c r="F123" i="28"/>
  <c r="E123" i="28"/>
  <c r="D123" i="28"/>
  <c r="C123" i="28"/>
  <c r="F122" i="28"/>
  <c r="E122" i="28"/>
  <c r="D122" i="28"/>
  <c r="C122" i="28"/>
  <c r="F121" i="28"/>
  <c r="E121" i="28"/>
  <c r="D121" i="28"/>
  <c r="C121" i="28"/>
  <c r="F120" i="28"/>
  <c r="E120" i="28"/>
  <c r="D120" i="28"/>
  <c r="C120" i="28"/>
  <c r="F119" i="28"/>
  <c r="E119" i="28"/>
  <c r="D119" i="28"/>
  <c r="C119" i="28"/>
  <c r="F118" i="28"/>
  <c r="E118" i="28"/>
  <c r="D118" i="28"/>
  <c r="C118" i="28"/>
  <c r="F117" i="28"/>
  <c r="E117" i="28"/>
  <c r="D117" i="28"/>
  <c r="C117" i="28"/>
  <c r="F116" i="28"/>
  <c r="E116" i="28"/>
  <c r="D116" i="28"/>
  <c r="C116" i="28"/>
  <c r="F115" i="28"/>
  <c r="E115" i="28"/>
  <c r="D115" i="28"/>
  <c r="C115" i="28"/>
  <c r="F114" i="28"/>
  <c r="E114" i="28"/>
  <c r="D114" i="28"/>
  <c r="C114" i="28"/>
  <c r="F113" i="28"/>
  <c r="E113" i="28"/>
  <c r="D113" i="28"/>
  <c r="C113" i="28"/>
  <c r="F112" i="28"/>
  <c r="E112" i="28"/>
  <c r="D112" i="28"/>
  <c r="C112" i="28"/>
  <c r="F111" i="28"/>
  <c r="E111" i="28"/>
  <c r="D111" i="28"/>
  <c r="C111" i="28"/>
  <c r="F110" i="28"/>
  <c r="E110" i="28"/>
  <c r="D110" i="28"/>
  <c r="C110" i="28"/>
  <c r="F109" i="28"/>
  <c r="E109" i="28"/>
  <c r="D109" i="28"/>
  <c r="C109" i="28"/>
  <c r="F108" i="28"/>
  <c r="E108" i="28"/>
  <c r="D108" i="28"/>
  <c r="C108" i="28"/>
  <c r="F107" i="28"/>
  <c r="E107" i="28"/>
  <c r="D107" i="28"/>
  <c r="C107" i="28"/>
  <c r="F106" i="28"/>
  <c r="E106" i="28"/>
  <c r="D106" i="28"/>
  <c r="C106" i="28"/>
  <c r="F105" i="28"/>
  <c r="E105" i="28"/>
  <c r="D105" i="28"/>
  <c r="C105" i="28"/>
  <c r="F104" i="28"/>
  <c r="E104" i="28"/>
  <c r="D104" i="28"/>
  <c r="C104" i="28"/>
  <c r="F103" i="28"/>
  <c r="E103" i="28"/>
  <c r="D103" i="28"/>
  <c r="C103" i="28"/>
  <c r="F102" i="28"/>
  <c r="E102" i="28"/>
  <c r="D102" i="28"/>
  <c r="C102" i="28"/>
  <c r="F101" i="28"/>
  <c r="E101" i="28"/>
  <c r="D101" i="28"/>
  <c r="C101" i="28"/>
  <c r="F100" i="28"/>
  <c r="E100" i="28"/>
  <c r="D100" i="28"/>
  <c r="C100" i="28"/>
  <c r="F99" i="28"/>
  <c r="E99" i="28"/>
  <c r="D99" i="28"/>
  <c r="C99" i="28"/>
  <c r="F98" i="28"/>
  <c r="E98" i="28"/>
  <c r="D98" i="28"/>
  <c r="C98" i="28"/>
  <c r="F97" i="28"/>
  <c r="E97" i="28"/>
  <c r="D97" i="28"/>
  <c r="C97" i="28"/>
  <c r="F96" i="28"/>
  <c r="E96" i="28"/>
  <c r="D96" i="28"/>
  <c r="C96" i="28"/>
  <c r="F95" i="28"/>
  <c r="E95" i="28"/>
  <c r="D95" i="28"/>
  <c r="C95" i="28"/>
  <c r="F94" i="28"/>
  <c r="E94" i="28"/>
  <c r="D94" i="28"/>
  <c r="C94" i="28"/>
  <c r="F93" i="28"/>
  <c r="E93" i="28"/>
  <c r="D93" i="28"/>
  <c r="C93" i="28"/>
  <c r="F92" i="28"/>
  <c r="E92" i="28"/>
  <c r="D92" i="28"/>
  <c r="C92" i="28"/>
  <c r="F91" i="28"/>
  <c r="E91" i="28"/>
  <c r="D91" i="28"/>
  <c r="C91" i="28"/>
  <c r="F90" i="28"/>
  <c r="E90" i="28"/>
  <c r="D90" i="28"/>
  <c r="C90" i="28"/>
  <c r="F89" i="28"/>
  <c r="E89" i="28"/>
  <c r="D89" i="28"/>
  <c r="C89" i="28"/>
  <c r="F88" i="28"/>
  <c r="E88" i="28"/>
  <c r="D88" i="28"/>
  <c r="C88" i="28"/>
  <c r="F87" i="28"/>
  <c r="E87" i="28"/>
  <c r="D87" i="28"/>
  <c r="C87" i="28"/>
  <c r="F86" i="28"/>
  <c r="E86" i="28"/>
  <c r="D86" i="28"/>
  <c r="C86" i="28"/>
  <c r="F85" i="28"/>
  <c r="E85" i="28"/>
  <c r="D85" i="28"/>
  <c r="C85" i="28"/>
  <c r="F84" i="28"/>
  <c r="E84" i="28"/>
  <c r="D84" i="28"/>
  <c r="C84" i="28"/>
  <c r="F83" i="28"/>
  <c r="E83" i="28"/>
  <c r="D83" i="28"/>
  <c r="C83" i="28"/>
  <c r="F82" i="28"/>
  <c r="E82" i="28"/>
  <c r="D82" i="28"/>
  <c r="C82" i="28"/>
  <c r="F81" i="28"/>
  <c r="E81" i="28"/>
  <c r="D81" i="28"/>
  <c r="C81" i="28"/>
  <c r="F80" i="28"/>
  <c r="E80" i="28"/>
  <c r="D80" i="28"/>
  <c r="C80" i="28"/>
  <c r="F79" i="28"/>
  <c r="E79" i="28"/>
  <c r="D79" i="28"/>
  <c r="C79" i="28"/>
  <c r="F78" i="28"/>
  <c r="E78" i="28"/>
  <c r="D78" i="28"/>
  <c r="C78" i="28"/>
  <c r="F77" i="28"/>
  <c r="E77" i="28"/>
  <c r="D77" i="28"/>
  <c r="C77" i="28"/>
  <c r="F76" i="28"/>
  <c r="E76" i="28"/>
  <c r="D76" i="28"/>
  <c r="C76" i="28"/>
  <c r="F75" i="28"/>
  <c r="E75" i="28"/>
  <c r="D75" i="28"/>
  <c r="C75" i="28"/>
  <c r="F74" i="28"/>
  <c r="E74" i="28"/>
  <c r="D74" i="28"/>
  <c r="C74" i="28"/>
  <c r="F73" i="28"/>
  <c r="E73" i="28"/>
  <c r="D73" i="28"/>
  <c r="C73" i="28"/>
  <c r="F72" i="28"/>
  <c r="E72" i="28"/>
  <c r="D72" i="28"/>
  <c r="C72" i="28"/>
  <c r="F71" i="28"/>
  <c r="E71" i="28"/>
  <c r="D71" i="28"/>
  <c r="C71" i="28"/>
  <c r="F70" i="28"/>
  <c r="E70" i="28"/>
  <c r="D70" i="28"/>
  <c r="C70" i="28"/>
  <c r="F69" i="28"/>
  <c r="E69" i="28"/>
  <c r="D69" i="28"/>
  <c r="C69" i="28"/>
  <c r="F68" i="28"/>
  <c r="E68" i="28"/>
  <c r="D68" i="28"/>
  <c r="C68" i="28"/>
  <c r="F67" i="28"/>
  <c r="E67" i="28"/>
  <c r="D67" i="28"/>
  <c r="C67" i="28"/>
  <c r="F66" i="28"/>
  <c r="E66" i="28"/>
  <c r="D66" i="28"/>
  <c r="C66" i="28"/>
  <c r="F65" i="28"/>
  <c r="E65" i="28"/>
  <c r="D65" i="28"/>
  <c r="C65" i="28"/>
  <c r="F64" i="28"/>
  <c r="E64" i="28"/>
  <c r="D64" i="28"/>
  <c r="C64" i="28"/>
  <c r="F63" i="28"/>
  <c r="E63" i="28"/>
  <c r="D63" i="28"/>
  <c r="C63" i="28"/>
  <c r="F62" i="28"/>
  <c r="E62" i="28"/>
  <c r="D62" i="28"/>
  <c r="C62" i="28"/>
  <c r="F61" i="28"/>
  <c r="E61" i="28"/>
  <c r="D61" i="28"/>
  <c r="C61" i="28"/>
  <c r="F60" i="28"/>
  <c r="E60" i="28"/>
  <c r="D60" i="28"/>
  <c r="C60" i="28"/>
  <c r="F59" i="28"/>
  <c r="E59" i="28"/>
  <c r="D59" i="28"/>
  <c r="C59" i="28"/>
  <c r="F58" i="28"/>
  <c r="E58" i="28"/>
  <c r="D58" i="28"/>
  <c r="C58" i="28"/>
  <c r="F57" i="28"/>
  <c r="E57" i="28"/>
  <c r="D57" i="28"/>
  <c r="C57" i="28"/>
  <c r="F56" i="28"/>
  <c r="E56" i="28"/>
  <c r="D56" i="28"/>
  <c r="C56" i="28"/>
  <c r="F55" i="28"/>
  <c r="E55" i="28"/>
  <c r="D55" i="28"/>
  <c r="C55" i="28"/>
  <c r="F54" i="28"/>
  <c r="E54" i="28"/>
  <c r="D54" i="28"/>
  <c r="C54" i="28"/>
  <c r="F53" i="28"/>
  <c r="E53" i="28"/>
  <c r="D53" i="28"/>
  <c r="C53" i="28"/>
  <c r="F52" i="28"/>
  <c r="E52" i="28"/>
  <c r="D52" i="28"/>
  <c r="C52" i="28"/>
  <c r="F51" i="28"/>
  <c r="E51" i="28"/>
  <c r="D51" i="28"/>
  <c r="C51" i="28"/>
  <c r="F50" i="28"/>
  <c r="E50" i="28"/>
  <c r="D50" i="28"/>
  <c r="C50" i="28"/>
  <c r="F49" i="28"/>
  <c r="E49" i="28"/>
  <c r="D49" i="28"/>
  <c r="C49" i="28"/>
  <c r="F48" i="28"/>
  <c r="E48" i="28"/>
  <c r="D48" i="28"/>
  <c r="C48" i="28"/>
  <c r="F47" i="28"/>
  <c r="E47" i="28"/>
  <c r="D47" i="28"/>
  <c r="C47" i="28"/>
  <c r="F46" i="28"/>
  <c r="E46" i="28"/>
  <c r="D46" i="28"/>
  <c r="C46" i="28"/>
  <c r="F45" i="28"/>
  <c r="E45" i="28"/>
  <c r="D45" i="28"/>
  <c r="C45" i="28"/>
  <c r="F44" i="28"/>
  <c r="E44" i="28"/>
  <c r="D44" i="28"/>
  <c r="C44" i="28"/>
  <c r="F43" i="28"/>
  <c r="E43" i="28"/>
  <c r="D43" i="28"/>
  <c r="C43" i="28"/>
  <c r="F42" i="28"/>
  <c r="E42" i="28"/>
  <c r="D42" i="28"/>
  <c r="C42" i="28"/>
  <c r="F41" i="28"/>
  <c r="E41" i="28"/>
  <c r="D41" i="28"/>
  <c r="C41" i="28"/>
  <c r="F40" i="28"/>
  <c r="E40" i="28"/>
  <c r="D40" i="28"/>
  <c r="C40" i="28"/>
  <c r="F39" i="28"/>
  <c r="E39" i="28"/>
  <c r="D39" i="28"/>
  <c r="C39" i="28"/>
  <c r="F38" i="28"/>
  <c r="E38" i="28"/>
  <c r="D38" i="28"/>
  <c r="C38" i="28"/>
  <c r="F37" i="28"/>
  <c r="E37" i="28"/>
  <c r="D37" i="28"/>
  <c r="C37" i="28"/>
  <c r="F36" i="28"/>
  <c r="E36" i="28"/>
  <c r="D36" i="28"/>
  <c r="C36" i="28"/>
  <c r="F35" i="28"/>
  <c r="E35" i="28"/>
  <c r="D35" i="28"/>
  <c r="C35" i="28"/>
  <c r="F34" i="28"/>
  <c r="E34" i="28"/>
  <c r="D34" i="28"/>
  <c r="C34" i="28"/>
  <c r="F33" i="28"/>
  <c r="E33" i="28"/>
  <c r="D33" i="28"/>
  <c r="C33" i="28"/>
  <c r="F32" i="28"/>
  <c r="E32" i="28"/>
  <c r="D32" i="28"/>
  <c r="C32" i="28"/>
  <c r="F31" i="28"/>
  <c r="E31" i="28"/>
  <c r="D31" i="28"/>
  <c r="C31" i="28"/>
  <c r="F30" i="28"/>
  <c r="E30" i="28"/>
  <c r="D30" i="28"/>
  <c r="C30" i="28"/>
  <c r="F29" i="28"/>
  <c r="E29" i="28"/>
  <c r="D29" i="28"/>
  <c r="C29" i="28"/>
  <c r="F28" i="28"/>
  <c r="E28" i="28"/>
  <c r="D28" i="28"/>
  <c r="C28" i="28"/>
  <c r="F27" i="28"/>
  <c r="E27" i="28"/>
  <c r="D27" i="28"/>
  <c r="C27" i="28"/>
  <c r="F26" i="28"/>
  <c r="E26" i="28"/>
  <c r="D26" i="28"/>
  <c r="C26" i="28"/>
  <c r="F25" i="28"/>
  <c r="E25" i="28"/>
  <c r="D25" i="28"/>
  <c r="C25" i="28"/>
  <c r="F24" i="28"/>
  <c r="E24" i="28"/>
  <c r="D24" i="28"/>
  <c r="C24" i="28"/>
  <c r="F23" i="28"/>
  <c r="E23" i="28"/>
  <c r="D23" i="28"/>
  <c r="C23" i="28"/>
  <c r="F22" i="28"/>
  <c r="E22" i="28"/>
  <c r="D22" i="28"/>
  <c r="C22" i="28"/>
  <c r="F21" i="28"/>
  <c r="E21" i="28"/>
  <c r="D21" i="28"/>
  <c r="C21" i="28"/>
  <c r="F20" i="28"/>
  <c r="E20" i="28"/>
  <c r="D20" i="28"/>
  <c r="C20" i="28"/>
  <c r="F19" i="28"/>
  <c r="E19" i="28"/>
  <c r="D19" i="28"/>
  <c r="C19" i="28"/>
  <c r="F18" i="28"/>
  <c r="E18" i="28"/>
  <c r="D18" i="28"/>
  <c r="C18" i="28"/>
  <c r="F17" i="28"/>
  <c r="E17" i="28"/>
  <c r="D17" i="28"/>
  <c r="C17" i="28"/>
  <c r="F16" i="28"/>
  <c r="E16" i="28"/>
  <c r="D16" i="28"/>
  <c r="C16" i="28"/>
  <c r="A17" i="24" l="1"/>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16" i="24"/>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16" i="22"/>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16" i="27"/>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54" i="26"/>
  <c r="A55" i="26"/>
  <c r="A56" i="26"/>
  <c r="A57" i="26"/>
  <c r="A58" i="26"/>
  <c r="A59" i="26"/>
  <c r="A60" i="26"/>
  <c r="A61" i="26"/>
  <c r="A62" i="26"/>
  <c r="A63" i="26"/>
  <c r="A64" i="26"/>
  <c r="A65" i="26"/>
  <c r="A66" i="26"/>
  <c r="A67" i="26"/>
  <c r="A68" i="26"/>
  <c r="A69" i="26"/>
  <c r="A70" i="26"/>
  <c r="A16" i="26"/>
  <c r="A17" i="28"/>
  <c r="A18" i="28"/>
  <c r="A19" i="28"/>
  <c r="A20" i="28"/>
  <c r="A21" i="28"/>
  <c r="A22" i="28"/>
  <c r="A23" i="28"/>
  <c r="A24" i="28"/>
  <c r="A25" i="28"/>
  <c r="A26" i="28"/>
  <c r="A27" i="28"/>
  <c r="A28" i="28"/>
  <c r="A29" i="28"/>
  <c r="A30" i="28"/>
  <c r="A31" i="28"/>
  <c r="A32" i="28"/>
  <c r="A33" i="28"/>
  <c r="A34" i="28"/>
  <c r="A35" i="28"/>
  <c r="A36" i="28"/>
  <c r="A37" i="28"/>
  <c r="A38" i="28"/>
  <c r="A39" i="28"/>
  <c r="A40" i="28"/>
  <c r="A41" i="28"/>
  <c r="A42" i="28"/>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16" i="28"/>
  <c r="E2" i="25" l="1"/>
  <c r="B19" i="16" l="1"/>
  <c r="A3" i="26"/>
  <c r="B15" i="16" s="1"/>
  <c r="A3" i="22"/>
  <c r="B17" i="16" s="1"/>
  <c r="A3" i="27"/>
  <c r="B16" i="16" s="1"/>
  <c r="A3" i="24"/>
  <c r="B18" i="16" s="1"/>
  <c r="A3" i="28"/>
  <c r="B14" i="16" s="1"/>
  <c r="A3" i="18"/>
  <c r="B13" i="16" s="1"/>
</calcChain>
</file>

<file path=xl/sharedStrings.xml><?xml version="1.0" encoding="utf-8"?>
<sst xmlns="http://schemas.openxmlformats.org/spreadsheetml/2006/main" count="12541" uniqueCount="699">
  <si>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</si>
  <si>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</si>
  <si>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</si>
  <si>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</si>
  <si>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</si>
  <si>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</si>
  <si>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</si>
  <si>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</si>
  <si>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</si>
  <si>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</si>
  <si>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</si>
  <si>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</si>
  <si>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</si>
  <si>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</si>
  <si>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</si>
  <si>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</si>
  <si>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</si>
  <si>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</si>
  <si>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</si>
  <si>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Insgesamt</t>
  </si>
  <si>
    <t>Männer</t>
  </si>
  <si>
    <t>Frauen</t>
  </si>
  <si>
    <t>unter 25 Jahre</t>
  </si>
  <si>
    <t>25 bis unter 55 Jahre</t>
  </si>
  <si>
    <t>55 Jahre und älter</t>
  </si>
  <si>
    <t>Tabelle</t>
  </si>
  <si>
    <t>Inhaltsverzeichnis</t>
  </si>
  <si>
    <t>Tab 1</t>
  </si>
  <si>
    <t>Tab 2</t>
  </si>
  <si>
    <t>Tab 3</t>
  </si>
  <si>
    <t>Tab 4</t>
  </si>
  <si>
    <t>Tab 5</t>
  </si>
  <si>
    <t>Tab 6</t>
  </si>
  <si>
    <t>dav. (Sp. 1)</t>
  </si>
  <si>
    <t>Zeitreihe</t>
  </si>
  <si>
    <t>Jahresdurchschnitt/
Berichtsmonat</t>
  </si>
  <si>
    <t xml:space="preserve"> </t>
  </si>
  <si>
    <t>bei
Arbeitslosigkeit</t>
  </si>
  <si>
    <t>bei
Arbeits-
losigkeit</t>
  </si>
  <si>
    <t>Schule/
Ausbildung</t>
  </si>
  <si>
    <t>Aufnahme
einer
selb-
ständigen
Tätigkeit</t>
  </si>
  <si>
    <t>dav. (Sp. 3)</t>
  </si>
  <si>
    <t>Renten-versicherung</t>
  </si>
  <si>
    <t>Kranken-
versicherung</t>
  </si>
  <si>
    <t>Pflege-
versicherung</t>
  </si>
  <si>
    <t>Minderung der
Leistungsfähigkeit</t>
  </si>
  <si>
    <t>Ausländer</t>
  </si>
  <si>
    <t>Jahressumme/
Berichtsmonat</t>
  </si>
  <si>
    <t>eigene
Abmeldung</t>
  </si>
  <si>
    <t>Aufnahme
einer
abhängigen
Beschäfti-
gung</t>
  </si>
  <si>
    <t>Ende des
Anspruchs-
zeitraums</t>
  </si>
  <si>
    <t>Bezugs von
Renten-leistungen</t>
  </si>
  <si>
    <r>
      <t>Bezug von
anderen Leistungen</t>
    </r>
    <r>
      <rPr>
        <vertAlign val="superscript"/>
        <sz val="8"/>
        <rFont val="Arial"/>
        <family val="2"/>
      </rPr>
      <t xml:space="preserve"> 1)</t>
    </r>
  </si>
  <si>
    <t>Sozialver-
sicherungs-
beiträge</t>
  </si>
  <si>
    <t>Überschrift</t>
  </si>
  <si>
    <t>Leistungs-
beziehende</t>
  </si>
  <si>
    <t>aus
Anspruchs-
berechtigung</t>
  </si>
  <si>
    <t>aus 
Leistungs-
bezug</t>
  </si>
  <si>
    <t>Anspruch</t>
  </si>
  <si>
    <t>dar. (Sp. 1)</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</si>
  <si>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</si>
  <si>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</si>
  <si>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 xml:space="preserve">Arbeitslosengeld  (Zeitreihe Monats- und Jahreszahlen ab 2005)
</t>
  </si>
  <si>
    <t>monatlich</t>
  </si>
  <si>
    <t>Leistungsfortzahlung
  bei Arbeitsunfähigkeit</t>
  </si>
  <si>
    <t>Arbeitslosengeld  (Zeitreihe Monats- und Jahreszahlen ab 2005)</t>
  </si>
  <si>
    <r>
      <t xml:space="preserve">Anspruchs-
berechtigte </t>
    </r>
    <r>
      <rPr>
        <vertAlign val="superscript"/>
        <sz val="8"/>
        <color theme="1"/>
        <rFont val="Arial"/>
        <family val="2"/>
      </rPr>
      <t>1)</t>
    </r>
  </si>
  <si>
    <r>
      <t xml:space="preserve">in
Sperrzeit </t>
    </r>
    <r>
      <rPr>
        <vertAlign val="superscript"/>
        <sz val="8"/>
        <rFont val="Arial"/>
        <family val="2"/>
      </rPr>
      <t>2)</t>
    </r>
  </si>
  <si>
    <t>Zeichenerklärungen</t>
  </si>
  <si>
    <t xml:space="preserve"> X</t>
  </si>
  <si>
    <t>kein Nachweis vorhanden</t>
  </si>
  <si>
    <t>.X</t>
  </si>
  <si>
    <t>Veränderung größer 250 Prozent</t>
  </si>
  <si>
    <t xml:space="preserve"> …</t>
  </si>
  <si>
    <t xml:space="preserve">Angaben fallen später an </t>
  </si>
  <si>
    <t xml:space="preserve">  - </t>
  </si>
  <si>
    <t xml:space="preserve">nichts vorhanden  </t>
  </si>
  <si>
    <t xml:space="preserve"> .</t>
  </si>
  <si>
    <t>Nachweis nicht sinnvoll</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</si>
  <si>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</si>
  <si>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</si>
  <si>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in
Anspruchs-
berechtigung</t>
  </si>
  <si>
    <t>in 
Leistungs-
bezug</t>
  </si>
  <si>
    <r>
      <t xml:space="preserve">Anspruch
einschl.
Sozialver-
sicherungs-
beiträge </t>
    </r>
    <r>
      <rPr>
        <vertAlign val="superscript"/>
        <sz val="8"/>
        <color theme="1"/>
        <rFont val="Arial"/>
        <family val="2"/>
      </rPr>
      <t>1)</t>
    </r>
  </si>
  <si>
    <t>1) Summe aus Anspruch auf Arbeitslosengeld und Sozialversicherungsbeiträgen</t>
  </si>
  <si>
    <r>
      <t xml:space="preserve">nicht arbeitslose
Leistungs-
beziehende </t>
    </r>
    <r>
      <rPr>
        <vertAlign val="superscript"/>
        <sz val="8"/>
        <color theme="1"/>
        <rFont val="Arial"/>
        <family val="2"/>
      </rPr>
      <t>1)</t>
    </r>
  </si>
  <si>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</si>
  <si>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bei
Weiterbildung</t>
  </si>
  <si>
    <t>Arbeitslosengeld
 bei Weiterbildung</t>
  </si>
  <si>
    <t>dav. (Sp. 2) von Arbeitslosengeld</t>
  </si>
  <si>
    <t>dar. (Sp. 1) von Arbeitslosengeld</t>
  </si>
  <si>
    <t>1) In den Berichtsjahren 2005 und 2006 erfolgt noch keine Berichterstattung über Anspruchsberechtigte in Sperrzeit. Dennoch werden in diesen Jahren Monatswerte zu Anspruchsberechtigten (AB) und zu Leistungsbeziehenden (LB) veröffentlicht. Aus der Differenzgröße von AB und LB kann in den betroffenen Jahren nicht auf die Größe der Anspruchsberechtigten in Sperrzeit geschlossen werden.</t>
  </si>
  <si>
    <t>Daten zu Arbeitslosengeld nach dem SGB III (Alg) nach einer Wartezeit von 2 Monaten.</t>
  </si>
  <si>
    <t>Daten zu Arbeitslosengeld nach dem SGB III (Alg) nach einer Wartezeit von 2 Monaten. Werte für den aktuellen Monat und den Vormonat wurden auf Basis vorläufiger Daten sowie Erfahrungswerten der Vergangenheit hochgerechnet.</t>
  </si>
  <si>
    <t>2) Andere Gründe können sein: Auslandsaufenthalt, mangelnde Mitwirkung, Wegfall der Verfügbarkeit, Abwesenheit, Wehr-/Zivildienst und sonstige Gründe (einschl. Sperrzeiten).</t>
  </si>
  <si>
    <t>Arbeitslosengeld nach dem SGB III</t>
  </si>
  <si>
    <t>2)  Das Merkmal enthält neben den Anspruchsberechtigten in Sperrzeit auch Anspruchsberechtigte mit Ruhenszeiten sowie Versagens- und Entziehenszeiten (VE-Zeiten) mit einer Minderungswirkung auf die Anspruchsdauer.</t>
  </si>
  <si>
    <t>Auf Grund von methodisch-technisch bedingten Anpassungen sind die Bewegungen im Berichtsmonat November 2020 in der Arbeitslosengeldstatistik überzeichnet.</t>
  </si>
  <si>
    <r>
      <t xml:space="preserve">dav. (Sp. 2)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</si>
  <si>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</si>
  <si>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t>Hinweis:</t>
  </si>
  <si>
    <r>
      <t xml:space="preserve">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</si>
  <si>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Tabellen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</si>
  <si>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</si>
  <si>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</si>
  <si>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</si>
  <si>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</si>
  <si>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</si>
  <si>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Südwest</t>
  </si>
  <si>
    <t>Statistik-Service-Suedwest@arbeitsagentur.de</t>
  </si>
  <si>
    <t>60528 Frankfurt a.M.</t>
  </si>
  <si>
    <t>Saonestr. 2-4</t>
  </si>
  <si>
    <t>069/6670-601</t>
  </si>
  <si>
    <t>BM</t>
  </si>
  <si>
    <t>Tab_1_Insgesamt_LB</t>
  </si>
  <si>
    <t>Tab_1_Insgesamt_LE</t>
  </si>
  <si>
    <t>Tab_1_Insgesamt_LE_beiAlo</t>
  </si>
  <si>
    <t>Tab_1_Insgesamt_LE_beiWeitb</t>
  </si>
  <si>
    <t>Tab_1_Insgesamt_LB_inSperrz</t>
  </si>
  <si>
    <t>Tab_1_Männer_LB</t>
  </si>
  <si>
    <t>Tab_1_Männer_LE</t>
  </si>
  <si>
    <t>Tab_1_Männer_LE_beiAlo</t>
  </si>
  <si>
    <t>Tab_1_Männer_LE_beiWeitb</t>
  </si>
  <si>
    <t>Tab_1_Männer_LB_inSperrz</t>
  </si>
  <si>
    <t>Tab_1_Frauen_LB</t>
  </si>
  <si>
    <t>Tab_1_Frauen_LE</t>
  </si>
  <si>
    <t>Tab_1_Frauen_LE_beiAlo</t>
  </si>
  <si>
    <t>Tab_1_Frauen_LE_beiWeitb</t>
  </si>
  <si>
    <t>Tab_1_Frauen_LB_inSperrz</t>
  </si>
  <si>
    <t>Tab_1_u25_LB</t>
  </si>
  <si>
    <t>Tab_1_u25_LE</t>
  </si>
  <si>
    <t>Tab_1_u25_LE_beiAlo</t>
  </si>
  <si>
    <t>Tab_1_u25_LE_beiWeitb</t>
  </si>
  <si>
    <t>Tab_1_u25_LB_inSperrz</t>
  </si>
  <si>
    <t>Tab_1_25-u55_LB</t>
  </si>
  <si>
    <t>Tab_1_25-u55_LE</t>
  </si>
  <si>
    <t>Tab_1_25-u55_LE_beiAlo</t>
  </si>
  <si>
    <t>Tab_1_25-u55_LE_beiWeitb</t>
  </si>
  <si>
    <t>Tab_1_25-u55_LB_inSperrz</t>
  </si>
  <si>
    <t>Tab_1_55uä_LB</t>
  </si>
  <si>
    <t>Tab_1_55uä_LE</t>
  </si>
  <si>
    <t>Tab_1_55uä_LE_beiAlo</t>
  </si>
  <si>
    <t>Tab_1_55uä_LE_beiWeitb</t>
  </si>
  <si>
    <t>Tab_1_55uä_LB_inSperrz</t>
  </si>
  <si>
    <t>Tab_1_Ausländer_LB</t>
  </si>
  <si>
    <t>Tab_1_Ausländer_LE</t>
  </si>
  <si>
    <t>Tab_1_Ausländer_LE_beiAlo</t>
  </si>
  <si>
    <t>Tab_1_Ausländer_LE_beiWeitb</t>
  </si>
  <si>
    <t>Tab_1_Ausländer_LB_inSperrz</t>
  </si>
  <si>
    <t>2005</t>
  </si>
  <si>
    <t>X</t>
  </si>
  <si>
    <t>2006</t>
  </si>
  <si>
    <t>*</t>
  </si>
  <si>
    <t>2007</t>
  </si>
  <si>
    <t>2008</t>
  </si>
  <si>
    <t>2009</t>
  </si>
  <si>
    <t>2010</t>
  </si>
  <si>
    <t>2011</t>
  </si>
  <si>
    <t>2012</t>
  </si>
  <si>
    <t>2013</t>
  </si>
  <si>
    <t>2014</t>
  </si>
  <si>
    <t>2015</t>
  </si>
  <si>
    <t>2016</t>
  </si>
  <si>
    <t>2017</t>
  </si>
  <si>
    <t>2018</t>
  </si>
  <si>
    <t>2019</t>
  </si>
  <si>
    <t>2020</t>
  </si>
  <si>
    <t>2021</t>
  </si>
  <si>
    <t>2022</t>
  </si>
  <si>
    <t>2023</t>
  </si>
  <si>
    <t>2024</t>
  </si>
  <si>
    <t>2025</t>
  </si>
  <si>
    <t>Januar 2005</t>
  </si>
  <si>
    <t>Februar 2005</t>
  </si>
  <si>
    <t>März 2005</t>
  </si>
  <si>
    <t>April 2005</t>
  </si>
  <si>
    <t>Mai 2005</t>
  </si>
  <si>
    <t>Juni 2005</t>
  </si>
  <si>
    <t>Juli 2005</t>
  </si>
  <si>
    <t>August 2005</t>
  </si>
  <si>
    <t>September 2005</t>
  </si>
  <si>
    <t>Oktober 2005</t>
  </si>
  <si>
    <t>November 2005</t>
  </si>
  <si>
    <t>Dezember 2005</t>
  </si>
  <si>
    <t>Januar 2006</t>
  </si>
  <si>
    <t>Februar 2006</t>
  </si>
  <si>
    <t>März 2006</t>
  </si>
  <si>
    <t>April 2006</t>
  </si>
  <si>
    <t>Mai 2006</t>
  </si>
  <si>
    <t>Juni 2006</t>
  </si>
  <si>
    <t>Juli 2006</t>
  </si>
  <si>
    <t>August 2006</t>
  </si>
  <si>
    <t>September 2006</t>
  </si>
  <si>
    <t>Oktober 2006</t>
  </si>
  <si>
    <t>November 2006</t>
  </si>
  <si>
    <t>Dezember 2006</t>
  </si>
  <si>
    <t>Januar 2007</t>
  </si>
  <si>
    <t>Februar 2007</t>
  </si>
  <si>
    <t>März 2007</t>
  </si>
  <si>
    <t>April 2007</t>
  </si>
  <si>
    <t>Mai 2007</t>
  </si>
  <si>
    <t>Juni 2007</t>
  </si>
  <si>
    <t>Juli 2007</t>
  </si>
  <si>
    <t>August 2007</t>
  </si>
  <si>
    <t>September 2007</t>
  </si>
  <si>
    <t>Oktober 2007</t>
  </si>
  <si>
    <t>November 2007</t>
  </si>
  <si>
    <t>Dezember 2007</t>
  </si>
  <si>
    <t>Januar 2008</t>
  </si>
  <si>
    <t>Februar 2008</t>
  </si>
  <si>
    <t>März 2008</t>
  </si>
  <si>
    <t>April 2008</t>
  </si>
  <si>
    <t>Mai 2008</t>
  </si>
  <si>
    <t>Juni 2008</t>
  </si>
  <si>
    <t>Juli 2008</t>
  </si>
  <si>
    <t>August 2008</t>
  </si>
  <si>
    <t>September 2008</t>
  </si>
  <si>
    <t>Oktober 2008</t>
  </si>
  <si>
    <t>November 2008</t>
  </si>
  <si>
    <t>Dezember 2008</t>
  </si>
  <si>
    <t>Januar 2009</t>
  </si>
  <si>
    <t>Februar 2009</t>
  </si>
  <si>
    <t>März 2009</t>
  </si>
  <si>
    <t>April 2009</t>
  </si>
  <si>
    <t>Mai 2009</t>
  </si>
  <si>
    <t>Juni 2009</t>
  </si>
  <si>
    <t>Juli 2009</t>
  </si>
  <si>
    <t>August 2009</t>
  </si>
  <si>
    <t>September 2009</t>
  </si>
  <si>
    <t>Oktober 2009</t>
  </si>
  <si>
    <t>November 2009</t>
  </si>
  <si>
    <t>Dezember 2009</t>
  </si>
  <si>
    <t>Januar 2010</t>
  </si>
  <si>
    <t>Februar 2010</t>
  </si>
  <si>
    <t>März 2010</t>
  </si>
  <si>
    <t>April 2010</t>
  </si>
  <si>
    <t>Mai 2010</t>
  </si>
  <si>
    <t>Juni 2010</t>
  </si>
  <si>
    <t>Juli 2010</t>
  </si>
  <si>
    <t>August 2010</t>
  </si>
  <si>
    <t>September 2010</t>
  </si>
  <si>
    <t>Oktober 2010</t>
  </si>
  <si>
    <t>November 2010</t>
  </si>
  <si>
    <t>Dezember 2010</t>
  </si>
  <si>
    <t>Januar 2011</t>
  </si>
  <si>
    <t>Februar 2011</t>
  </si>
  <si>
    <t>März 2011</t>
  </si>
  <si>
    <t>April 2011</t>
  </si>
  <si>
    <t>Mai 2011</t>
  </si>
  <si>
    <t>Juni 2011</t>
  </si>
  <si>
    <t>Juli 2011</t>
  </si>
  <si>
    <t>August 2011</t>
  </si>
  <si>
    <t>September 2011</t>
  </si>
  <si>
    <t>Oktober 2011</t>
  </si>
  <si>
    <t>November 2011</t>
  </si>
  <si>
    <t>Dezember 2011</t>
  </si>
  <si>
    <t>Januar 2012</t>
  </si>
  <si>
    <t>Februar 2012</t>
  </si>
  <si>
    <t>März 2012</t>
  </si>
  <si>
    <t>April 2012</t>
  </si>
  <si>
    <t>Mai 2012</t>
  </si>
  <si>
    <t>Juni 2012</t>
  </si>
  <si>
    <t>Juli 2012</t>
  </si>
  <si>
    <t>August 2012</t>
  </si>
  <si>
    <t>September 2012</t>
  </si>
  <si>
    <t>Oktober 2012</t>
  </si>
  <si>
    <t>November 2012</t>
  </si>
  <si>
    <t>Dezember 2012</t>
  </si>
  <si>
    <t>Januar 2013</t>
  </si>
  <si>
    <t>Februar 2013</t>
  </si>
  <si>
    <t>März 2013</t>
  </si>
  <si>
    <t>April 2013</t>
  </si>
  <si>
    <t>Mai 2013</t>
  </si>
  <si>
    <t>Juni 2013</t>
  </si>
  <si>
    <t>Juli 2013</t>
  </si>
  <si>
    <t>August 2013</t>
  </si>
  <si>
    <t>September 2013</t>
  </si>
  <si>
    <t>Oktober 2013</t>
  </si>
  <si>
    <t>November 2013</t>
  </si>
  <si>
    <t>Dezember 2013</t>
  </si>
  <si>
    <t>Januar 2014</t>
  </si>
  <si>
    <t>Februar 2014</t>
  </si>
  <si>
    <t>März 2014</t>
  </si>
  <si>
    <t>April 2014</t>
  </si>
  <si>
    <t>Mai 2014</t>
  </si>
  <si>
    <t>Juni 2014</t>
  </si>
  <si>
    <t>Juli 2014</t>
  </si>
  <si>
    <t>August 2014</t>
  </si>
  <si>
    <t>September 2014</t>
  </si>
  <si>
    <t>Oktober 2014</t>
  </si>
  <si>
    <t>November 2014</t>
  </si>
  <si>
    <t>Dezember 2014</t>
  </si>
  <si>
    <t>Januar 2015</t>
  </si>
  <si>
    <t>Februar 2015</t>
  </si>
  <si>
    <t>März 2015</t>
  </si>
  <si>
    <t>April 2015</t>
  </si>
  <si>
    <t>Mai 2015</t>
  </si>
  <si>
    <t>Juni 2015</t>
  </si>
  <si>
    <t>Juli 2015</t>
  </si>
  <si>
    <t>August 2015</t>
  </si>
  <si>
    <t>September 2015</t>
  </si>
  <si>
    <t>Oktober 2015</t>
  </si>
  <si>
    <t>November 2015</t>
  </si>
  <si>
    <t>Dezember 2015</t>
  </si>
  <si>
    <t>Januar 2016</t>
  </si>
  <si>
    <t>Februar 2016</t>
  </si>
  <si>
    <t>März 2016</t>
  </si>
  <si>
    <t>April 2016</t>
  </si>
  <si>
    <t>Mai 2016</t>
  </si>
  <si>
    <t>Juni 2016</t>
  </si>
  <si>
    <t>Juli 2016</t>
  </si>
  <si>
    <t>August 2016</t>
  </si>
  <si>
    <t>September 2016</t>
  </si>
  <si>
    <t>Oktober 2016</t>
  </si>
  <si>
    <t>November 2016</t>
  </si>
  <si>
    <t>Dezember 2016</t>
  </si>
  <si>
    <t>Januar 2017</t>
  </si>
  <si>
    <t>Februar 2017</t>
  </si>
  <si>
    <t>März 2017</t>
  </si>
  <si>
    <t>April 2017</t>
  </si>
  <si>
    <t>Mai 2017</t>
  </si>
  <si>
    <t>Juni 2017</t>
  </si>
  <si>
    <t>Juli 2017</t>
  </si>
  <si>
    <t>August 2017</t>
  </si>
  <si>
    <t>September 2017</t>
  </si>
  <si>
    <t>Oktober 2017</t>
  </si>
  <si>
    <t>November 2017</t>
  </si>
  <si>
    <t>Dezember 2017</t>
  </si>
  <si>
    <t>Januar 2018</t>
  </si>
  <si>
    <t>Februar 2018</t>
  </si>
  <si>
    <t>März 2018</t>
  </si>
  <si>
    <t>April 2018</t>
  </si>
  <si>
    <t>Mai 2018</t>
  </si>
  <si>
    <t>Juni 2018</t>
  </si>
  <si>
    <t>Juli 2018</t>
  </si>
  <si>
    <t>August 2018</t>
  </si>
  <si>
    <t>September 2018</t>
  </si>
  <si>
    <t>Oktober 2018</t>
  </si>
  <si>
    <t>November 2018</t>
  </si>
  <si>
    <t>Dezember 2018</t>
  </si>
  <si>
    <t>Januar 2019</t>
  </si>
  <si>
    <t>Februar 2019</t>
  </si>
  <si>
    <t>März 2019</t>
  </si>
  <si>
    <t>April 2019</t>
  </si>
  <si>
    <t>Mai 2019</t>
  </si>
  <si>
    <t>Juni 2019</t>
  </si>
  <si>
    <t>Juli 2019</t>
  </si>
  <si>
    <t>August 2019</t>
  </si>
  <si>
    <t>September 2019</t>
  </si>
  <si>
    <t>Oktober 2019</t>
  </si>
  <si>
    <t>November 2019</t>
  </si>
  <si>
    <t>Dezember 2019</t>
  </si>
  <si>
    <t>Januar 2020</t>
  </si>
  <si>
    <t>Februar 2020</t>
  </si>
  <si>
    <t>März 2020</t>
  </si>
  <si>
    <t>April 2020</t>
  </si>
  <si>
    <t>Mai 2020</t>
  </si>
  <si>
    <t>Juni 2020</t>
  </si>
  <si>
    <t>Juli 2020</t>
  </si>
  <si>
    <t>August 2020</t>
  </si>
  <si>
    <t>September 2020</t>
  </si>
  <si>
    <t>Oktober 2020</t>
  </si>
  <si>
    <t>November 2020</t>
  </si>
  <si>
    <t>Dezember 2020</t>
  </si>
  <si>
    <t>Januar 2021</t>
  </si>
  <si>
    <t>Februar 2021</t>
  </si>
  <si>
    <t>März 2021</t>
  </si>
  <si>
    <t>April 2021</t>
  </si>
  <si>
    <t>Mai 2021</t>
  </si>
  <si>
    <t>Juni 2021</t>
  </si>
  <si>
    <t>Juli 2021</t>
  </si>
  <si>
    <t>August 2021</t>
  </si>
  <si>
    <t>September 2021</t>
  </si>
  <si>
    <t>Oktober 2021</t>
  </si>
  <si>
    <t>November 2021</t>
  </si>
  <si>
    <t>Dezember 2021</t>
  </si>
  <si>
    <t>Januar 2022</t>
  </si>
  <si>
    <t>Februar 2022</t>
  </si>
  <si>
    <t>März 2022</t>
  </si>
  <si>
    <t>April 2022</t>
  </si>
  <si>
    <t>Mai 2022</t>
  </si>
  <si>
    <t>Juni 2022</t>
  </si>
  <si>
    <t>Juli 2022</t>
  </si>
  <si>
    <t>August 2022</t>
  </si>
  <si>
    <t>September 2022</t>
  </si>
  <si>
    <t>Oktober 2022</t>
  </si>
  <si>
    <t>November 2022</t>
  </si>
  <si>
    <t>Dezember 2022</t>
  </si>
  <si>
    <t>Januar 2023</t>
  </si>
  <si>
    <t>Februar 2023</t>
  </si>
  <si>
    <t>März 2023</t>
  </si>
  <si>
    <t>April 2023</t>
  </si>
  <si>
    <t>Mai 2023</t>
  </si>
  <si>
    <t>Juni 2023</t>
  </si>
  <si>
    <t>Juli 2023</t>
  </si>
  <si>
    <t>August 2023</t>
  </si>
  <si>
    <t>September 2023</t>
  </si>
  <si>
    <t>Oktober 2023</t>
  </si>
  <si>
    <t>November 2023</t>
  </si>
  <si>
    <t>Dezember 2023</t>
  </si>
  <si>
    <t>Januar 2024</t>
  </si>
  <si>
    <t>Februar 2024</t>
  </si>
  <si>
    <t>März 2024</t>
  </si>
  <si>
    <t>April 2024</t>
  </si>
  <si>
    <t>Mai 2024</t>
  </si>
  <si>
    <t>Juni 2024</t>
  </si>
  <si>
    <t>Juli 2024</t>
  </si>
  <si>
    <t>August 2024</t>
  </si>
  <si>
    <t>September 2024</t>
  </si>
  <si>
    <t>Oktober 2024</t>
  </si>
  <si>
    <t>November 2024</t>
  </si>
  <si>
    <t>Dezember 2024</t>
  </si>
  <si>
    <t>Januar 2025</t>
  </si>
  <si>
    <t>Februar 2025</t>
  </si>
  <si>
    <t>März 2025</t>
  </si>
  <si>
    <t>April 2025</t>
  </si>
  <si>
    <t>Mai 2025</t>
  </si>
  <si>
    <t>Juni 2025</t>
  </si>
  <si>
    <t>Juli 2025</t>
  </si>
  <si>
    <t>August 2025</t>
  </si>
  <si>
    <t>September 2025</t>
  </si>
  <si>
    <t>Oktober 2025</t>
  </si>
  <si>
    <t>November 2025</t>
  </si>
  <si>
    <t>Dezember 2025</t>
  </si>
  <si>
    <t>Januar 2026</t>
  </si>
  <si>
    <t>Februar 2026</t>
  </si>
  <si>
    <t>März 2026</t>
  </si>
  <si>
    <t>April 2026</t>
  </si>
  <si>
    <t>Mai 2026</t>
  </si>
  <si>
    <t>Juni 2026</t>
  </si>
  <si>
    <t>Juli 2026</t>
  </si>
  <si>
    <t>August 2026</t>
  </si>
  <si>
    <t>September 2026</t>
  </si>
  <si>
    <t>...</t>
  </si>
  <si>
    <t>Oktober 2026</t>
  </si>
  <si>
    <t>Tab_2_Insgesamt_LE_nichtAlo</t>
  </si>
  <si>
    <t>Tab_2_Insgesamt_LE_nichtAlo_inWeitb</t>
  </si>
  <si>
    <t>Tab_2_Insgesamt_LE_nichtAlo_LeistfzbeiAU</t>
  </si>
  <si>
    <t>Tab_2_Insgesamt_LE_nichtAlo_MindLeistfä</t>
  </si>
  <si>
    <t>Tab_2_Männer_LE_nichtAlo</t>
  </si>
  <si>
    <t>Tab_2_Männer_LE_nichtAlo_inWeitb</t>
  </si>
  <si>
    <t>Tab_2_Männer_LE_nichtAlo_LeistfzbeiAU</t>
  </si>
  <si>
    <t>Tab_2_Männer_LE_nichtAlo_MindLeistfä</t>
  </si>
  <si>
    <t>Tab_2_Frauen_LE_nichtAlo</t>
  </si>
  <si>
    <t>Tab_2_Frauen_LE_nichtAlo_inWeitb</t>
  </si>
  <si>
    <t>Tab_2_Frauen_LE_nichtAlo_LeistfzbeiAU</t>
  </si>
  <si>
    <t>Tab_2_Frauen_LE_nichtAlo_MindLeistfä</t>
  </si>
  <si>
    <t>Tab_2_u25_LE_nichtAlo</t>
  </si>
  <si>
    <t>Tab_2_u25_LE_nichtAlo_inWeitb</t>
  </si>
  <si>
    <t>Tab_2_u25_LE_nichtAlo_LeistfzbeiAU</t>
  </si>
  <si>
    <t>Tab_2_u25_LE_nichtAlo_MindLeistfä</t>
  </si>
  <si>
    <t>Tab_2_25-u55_LE_nichtAlo</t>
  </si>
  <si>
    <t>Tab_2_25-u55_LE_nichtAlo_inWeitb</t>
  </si>
  <si>
    <t>Tab_2_25-u55_LE_nichtAlo_LeistfzbeiAU</t>
  </si>
  <si>
    <t>Tab_2_25-u55_LE_nichtAlo_MindLeistfä</t>
  </si>
  <si>
    <t>Tab_2_55uä_LE_nichtAlo</t>
  </si>
  <si>
    <t>Tab_2_55uä_LE_nichtAlo_inWeitb</t>
  </si>
  <si>
    <t>Tab_2_55uä_LE_nichtAlo_LeistfzbeiAU</t>
  </si>
  <si>
    <t>Tab_2_55uä_LE_nichtAlo_MindLeistfä</t>
  </si>
  <si>
    <t>Tab_2_Ausländer_LE_nichtAlo</t>
  </si>
  <si>
    <t>Tab_2_Ausländer_LE_nichtAlo_inWeitb</t>
  </si>
  <si>
    <t>Tab_2_Ausländer_LE_nichtAlo_LeistfzbeiAU</t>
  </si>
  <si>
    <t>Tab_2_Ausländer_LE_nichtAlo_MindLeistfä</t>
  </si>
  <si>
    <t>Tab_3_Insgesamt_AB</t>
  </si>
  <si>
    <t>Tab_3_Insgesamt_LB</t>
  </si>
  <si>
    <t>Tab_3_Insgesamt_LB_inAlo</t>
  </si>
  <si>
    <t>Tab_3_Insgesamt_LB_inWeitb</t>
  </si>
  <si>
    <t>Tab_3_Männer_AB</t>
  </si>
  <si>
    <t>Tab_3_Männer_LB</t>
  </si>
  <si>
    <t>Tab_3_Männer_LB_inAlo</t>
  </si>
  <si>
    <t>Tab_3_Männer_LB_inWeitb</t>
  </si>
  <si>
    <t>Tab_3_Frauen_AB</t>
  </si>
  <si>
    <t>Tab_3_Frauen_LB</t>
  </si>
  <si>
    <t>Tab_3_Frauen_LB_inAlo</t>
  </si>
  <si>
    <t>Tab_3_Frauen_LB_inWeitb</t>
  </si>
  <si>
    <t>Tab_3_u25_AB</t>
  </si>
  <si>
    <t>Tab_3_u25_LB</t>
  </si>
  <si>
    <t>Tab_3_u25_LB_inAlo</t>
  </si>
  <si>
    <t>Tab_3_u25_LB_inWeitb</t>
  </si>
  <si>
    <t>Tab_3_25-u55_AB</t>
  </si>
  <si>
    <t>Tab_3_25-u55_LB</t>
  </si>
  <si>
    <t>Tab_3_25-u55_LB_inAlo</t>
  </si>
  <si>
    <t>Tab_3_25-u55_LB_inWeitb</t>
  </si>
  <si>
    <t>Tab_3_55uä_AB</t>
  </si>
  <si>
    <t>Tab_3_55uä_LB</t>
  </si>
  <si>
    <t>Tab_3_55uä_LB_inAlo</t>
  </si>
  <si>
    <t>Tab_3_55uä_LB_inWeitb</t>
  </si>
  <si>
    <t>Tab_3_25-Ausländer_AB</t>
  </si>
  <si>
    <t>Tab_3_25-Ausländer_LB</t>
  </si>
  <si>
    <t>Tab_3_25-Ausländer_LB_inAlo</t>
  </si>
  <si>
    <t>Tab_3_25-Ausländer_LB_inWeitb</t>
  </si>
  <si>
    <t>Tab_4_Insgesamt_ausAB</t>
  </si>
  <si>
    <t>Tab_4_Insgesamt_ausLB</t>
  </si>
  <si>
    <t>Tab_4_Insgesamt_LB_inAlo</t>
  </si>
  <si>
    <t>Tab_4_Insgesamt_LB_inWeitb</t>
  </si>
  <si>
    <t>Tab_4_Männer_ausAB</t>
  </si>
  <si>
    <t>Tab_4_Männer_ausLB</t>
  </si>
  <si>
    <t>Tab_4_Männer_LB_inAlo</t>
  </si>
  <si>
    <t>Tab_4_Männer_LB_inWeitb</t>
  </si>
  <si>
    <t>Tab_4_Frauen_ausAB</t>
  </si>
  <si>
    <t>Tab_4_Frauen_ausLB</t>
  </si>
  <si>
    <t>Tab_4_Frauen_LB_inAlo</t>
  </si>
  <si>
    <t>Tab_4_Frauen_LB_inWeitb</t>
  </si>
  <si>
    <t>Tab_4_u25_ausAB</t>
  </si>
  <si>
    <t>Tab_4_u25_ausLB</t>
  </si>
  <si>
    <t>Tab_4_u25_LB_inAlo</t>
  </si>
  <si>
    <t>Tab_4_u25_LB_inWeitb</t>
  </si>
  <si>
    <t>Tab_4_25-u55_ausAB</t>
  </si>
  <si>
    <t>Tab_4_25-u55_ausLB</t>
  </si>
  <si>
    <t>Tab_4_25-u55_LB_inAlo</t>
  </si>
  <si>
    <t>Tab_4_25-u55_LB_inWeitb</t>
  </si>
  <si>
    <t>Tab_4_55uä_ausAB</t>
  </si>
  <si>
    <t>Tab_4_55uä_ausLB</t>
  </si>
  <si>
    <t>Tab_4_55uä_LB_inAlo</t>
  </si>
  <si>
    <t>Tab_4_55uä_LB_inWeitb</t>
  </si>
  <si>
    <t>Tab_4_Ausländer_ausAB</t>
  </si>
  <si>
    <t>Tab_4_Ausländer_ausLB</t>
  </si>
  <si>
    <t>Tab_4_Ausländer_LB_inAlo</t>
  </si>
  <si>
    <t>Tab_4_Ausländer_LB_inWeitb</t>
  </si>
  <si>
    <t>Tab_5_Insgesamt_LB</t>
  </si>
  <si>
    <t>Tab_5_Insgesamt_LB_beiAlo</t>
  </si>
  <si>
    <t>Tab_5_Insgesamt_LB_beiAlo_AufnabhängBesch</t>
  </si>
  <si>
    <t>Tab_5_Insgesamt_LB_beiAlo_AufnselbstTätig</t>
  </si>
  <si>
    <t>Tab_5_Insgesamt_LB_beiAlo_EndeAnspruchztr</t>
  </si>
  <si>
    <t>Tab_5_Insgesamt_LB_beiAlo_BezuganderLeist</t>
  </si>
  <si>
    <t>Tab_5_Insgesamt_LB_beiAlo_BezugRenteleist</t>
  </si>
  <si>
    <t>Tab_5_Insgesamt_LB_beiAlo_Schule/Ausbildg</t>
  </si>
  <si>
    <t>Tab_5_Insgesamt_LB_beiAlo_eigeneAbmeldung</t>
  </si>
  <si>
    <t>Tab_5_Insgesamt_LB_beiAlo_andereGründe</t>
  </si>
  <si>
    <t>Tab_5_Männer_LB</t>
  </si>
  <si>
    <t>Tab_5_Männer_LB_beiAlo</t>
  </si>
  <si>
    <t>Tab_5_Männer_LB_beiAlo_AufnabhängBesch</t>
  </si>
  <si>
    <t>Tab_5_Männer_LB_beiAlo_AufnselbstTätig</t>
  </si>
  <si>
    <t>Tab_5_Männer_LB_beiAlo_EndeAnspruchztr</t>
  </si>
  <si>
    <t>Tab_5_Männer_LB_beiAlo_BezuganderLeist</t>
  </si>
  <si>
    <t>Tab_5_Männer_LB_beiAlo_BezugRenteleist</t>
  </si>
  <si>
    <t>Tab_5_Männer_LB_beiAlo_Schule/Ausbildg</t>
  </si>
  <si>
    <t>Tab_5_Männer_LB_beiAlo_eigeneAbmeldung</t>
  </si>
  <si>
    <t>Tab_5_Männer_LB_beiAlo_andereGründe</t>
  </si>
  <si>
    <t>Tab_5_Frauen_LB</t>
  </si>
  <si>
    <t>Tab_5_Frauen_LB_beiAlo</t>
  </si>
  <si>
    <t>Tab_5_Frauen_LB_beiAlo_AufnabhängBesch</t>
  </si>
  <si>
    <t>Tab_5_Frauen_LB_beiAlo_AufnselbstTätig</t>
  </si>
  <si>
    <t>Tab_5_Frauen_LB_beiAlo_EndeAnspruchztr</t>
  </si>
  <si>
    <t>Tab_5_Frauen_LB_beiAlo_BezuganderLeist</t>
  </si>
  <si>
    <t>Tab_5_Frauen_LB_beiAlo_BezugRenteleist</t>
  </si>
  <si>
    <t>Tab_5_Frauen_LB_beiAlo_Schule/Ausbildg</t>
  </si>
  <si>
    <t>Tab_5_Frauen_LB_beiAlo_eigeneAbmeldung</t>
  </si>
  <si>
    <t>Tab_5_Frauen_LB_beiAlo_andereGründe</t>
  </si>
  <si>
    <t>Tab_5_u25_LB</t>
  </si>
  <si>
    <t>Tab_5_u25_LB_beiAlo</t>
  </si>
  <si>
    <t>Tab_5_u25_LB_beiAlo_AufnabhängBesch</t>
  </si>
  <si>
    <t>Tab_5_u25_LB_beiAlo_AufnselbstTätig</t>
  </si>
  <si>
    <t>Tab_5_u25_LB_beiAlo_EndeAnspruchztr</t>
  </si>
  <si>
    <t>Tab_5_u25_LB_beiAlo_BezuganderLeist</t>
  </si>
  <si>
    <t>Tab_5_u25_LB_beiAlo_BezugRenteleist</t>
  </si>
  <si>
    <t>Tab_5_u25_LB_beiAlo_Schule/Ausbildg</t>
  </si>
  <si>
    <t>Tab_5_u25_LB_beiAlo_eigeneAbmeldung</t>
  </si>
  <si>
    <t>Tab_5_u25_LB_beiAlo_andereGründe</t>
  </si>
  <si>
    <t>Tab_5_25-u55_LB</t>
  </si>
  <si>
    <t>Tab_5_25-u55_LB_beiAlo</t>
  </si>
  <si>
    <t>Tab_5_25-u55_LB_beiAlo_AufnabhängBesch</t>
  </si>
  <si>
    <t>Tab_5_25-u55_LB_beiAlo_AufnselbstTätig</t>
  </si>
  <si>
    <t>Tab_5_25-u55_LB_beiAlo_EndeAnspruchztr</t>
  </si>
  <si>
    <t>Tab_5_25-u55_LB_beiAlo_BezuganderLeist</t>
  </si>
  <si>
    <t>Tab_5_25-u55_LB_beiAlo_BezugRenteleist</t>
  </si>
  <si>
    <t>Tab_5_25-u55_LB_beiAlo_Schule/Ausbildg</t>
  </si>
  <si>
    <t>Tab_5_25-u55_LB_beiAlo_eigeneAbmeldung</t>
  </si>
  <si>
    <t>Tab_5_25-u55_LB_beiAlo_andereGründe</t>
  </si>
  <si>
    <t>Tab_5_55uä_LB</t>
  </si>
  <si>
    <t>Tab_5_55uä_LB_beiAlo</t>
  </si>
  <si>
    <t>Tab_5_55uä_LB_beiAlo_AufnabhängBesch</t>
  </si>
  <si>
    <t>Tab_5_55uä_LB_beiAlo_AufnselbstTätig</t>
  </si>
  <si>
    <t>Tab_5_55uä_LB_beiAlo_EndeAnspruchztr</t>
  </si>
  <si>
    <t>Tab_5_55uä_LB_beiAlo_BezuganderLeist</t>
  </si>
  <si>
    <t>Tab_5_55uä_LB_beiAlo_BezugRenteleist</t>
  </si>
  <si>
    <t>Tab_5_55uä_LB_beiAlo_Schule/Ausbildg</t>
  </si>
  <si>
    <t>Tab_5_55uä_LB_beiAlo_eigeneAbmeldung</t>
  </si>
  <si>
    <t>Tab_5_55uä_LB_beiAlo_andereGründe</t>
  </si>
  <si>
    <t>Tab_5_Ausländer_LB</t>
  </si>
  <si>
    <t>Tab_5_Ausländer_LB_beiAlo</t>
  </si>
  <si>
    <t>Tab_5_Ausländer_LB_beiAlo_AufnabhängBesch</t>
  </si>
  <si>
    <t>Tab_5_Ausländer_LB_beiAlo_AufnselbstTätig</t>
  </si>
  <si>
    <t>Tab_5_Ausländer_LB_beiAlo_EndeAnspruchztr</t>
  </si>
  <si>
    <t>Tab_5_Ausländer_LB_beiAlo_BezuganderLeist</t>
  </si>
  <si>
    <t>Tab_5_Ausländer_LB_beiAlo_BezugRenteleist</t>
  </si>
  <si>
    <t>Tab_5_Ausländer_LB_beiAlo_Schule/Ausbildg</t>
  </si>
  <si>
    <t>Tab_5_Ausländer_LB_beiAlo_eigeneAbmeldung</t>
  </si>
  <si>
    <t>Tab_5_Ausländer_LB_beiAlo_andereGründe</t>
  </si>
  <si>
    <t>Tab_6_Insgesamt_GB</t>
  </si>
  <si>
    <t>Tab_6_Insgesamt_AH</t>
  </si>
  <si>
    <t>Tab_6_Insgesamt_SV</t>
  </si>
  <si>
    <t>Tab_6_Insgesamt_RV</t>
  </si>
  <si>
    <t>Tab_6_Insgesamt_KV</t>
  </si>
  <si>
    <t>Tab_6_Insgesamt_PV</t>
  </si>
  <si>
    <t>Tab_6_Männer_GB</t>
  </si>
  <si>
    <t>Tab_6_Männer_AH</t>
  </si>
  <si>
    <t>Tab_6_Männer_SV</t>
  </si>
  <si>
    <t>Tab_6_Männer_RV</t>
  </si>
  <si>
    <t>Tab_6_Männer_KV</t>
  </si>
  <si>
    <t>Tab_6_Männer_PV</t>
  </si>
  <si>
    <t>Tab_6_Frauen_GB</t>
  </si>
  <si>
    <t>Tab_6_Frauen_AH</t>
  </si>
  <si>
    <t>Tab_6_Frauen_SV</t>
  </si>
  <si>
    <t>Tab_6_Frauen_RV</t>
  </si>
  <si>
    <t>Tab_6_Frauen_KV</t>
  </si>
  <si>
    <t>Tab_6_Frauen_PV</t>
  </si>
  <si>
    <t>Tab_6_u25_GB</t>
  </si>
  <si>
    <t>Tab_6_u25_AH</t>
  </si>
  <si>
    <t>Tab_6_u25_SV</t>
  </si>
  <si>
    <t>Tab_6_u25_RV</t>
  </si>
  <si>
    <t>Tab_6_u25_KV</t>
  </si>
  <si>
    <t>Tab_6_u25_PV</t>
  </si>
  <si>
    <t>Tab_6_25-u55_GB</t>
  </si>
  <si>
    <t>Tab_6_25-u55_AH</t>
  </si>
  <si>
    <t>Tab_6_25-u55_SV</t>
  </si>
  <si>
    <t>Tab_6_25-u55_RV</t>
  </si>
  <si>
    <t>Tab_6_25-u55_KV</t>
  </si>
  <si>
    <t>Tab_6_25-u55_PV</t>
  </si>
  <si>
    <t>Tab_6_55uä_GB</t>
  </si>
  <si>
    <t>Tab_6_55uä_AH</t>
  </si>
  <si>
    <t>Tab_6_55uä_SV</t>
  </si>
  <si>
    <t>Tab_6_55uä_RV</t>
  </si>
  <si>
    <t>Tab_6_55uä_KV</t>
  </si>
  <si>
    <t>Tab_6_55uä_PV</t>
  </si>
  <si>
    <t>Tab_6_Ausländer_GB</t>
  </si>
  <si>
    <t>Tab_6_Ausländer_AH</t>
  </si>
  <si>
    <t>Tab_6_Ausländer_SV</t>
  </si>
  <si>
    <t>Tab_6_Ausländer_RV</t>
  </si>
  <si>
    <t>Tab_6_Ausländer_KV</t>
  </si>
  <si>
    <t>Tab_6_Ausländer_PV</t>
  </si>
  <si>
    <t>Agentur für Arbeit Offenburg (Gebietsstand Oktober 2026)</t>
  </si>
  <si>
    <t>Tabellen, Arbeitslosengeld (Zeitreihen), Frankfurt a.M., Oktober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</si>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</sst>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yyyy"/>
    <numFmt numFmtId="165" formatCode="* #,##0;* \-#,##0;\-"/>
    <numFmt numFmtId="166" formatCode="* #,##0.00;* \-#,##0.00;\-"/>
  </numFmts>
  <fonts count="53" x14ac:knownFonts="1">
    <font>
      <sz val="10"/>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b/>
      <sz val="11"/>
      <name val="Arial"/>
      <family val="2"/>
    </font>
    <font>
      <u/>
      <sz val="10"/>
      <color theme="10"/>
      <name val="Arial"/>
      <family val="2"/>
    </font>
    <font>
      <sz val="6"/>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vertAlign val="superscript"/>
      <sz val="8"/>
      <name val="Arial"/>
      <family val="2"/>
    </font>
    <font>
      <vertAlign val="superscript"/>
      <sz val="8"/>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34">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indexed="22"/>
      </right>
      <top style="hair">
        <color indexed="22"/>
      </top>
      <bottom/>
      <diagonal/>
    </border>
    <border>
      <left/>
      <right style="hair">
        <color indexed="2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tint="0.24994659260841701"/>
      </bottom>
      <diagonal/>
    </border>
  </borders>
  <cellStyleXfs count="60">
    <xf numFmtId="0" fontId="0" fillId="0" borderId="0"/>
    <xf numFmtId="0" fontId="9" fillId="0" borderId="0" applyNumberFormat="0" applyFill="0" applyBorder="0" applyAlignment="0" applyProtection="0">
      <alignment vertical="top"/>
      <protection locked="0"/>
    </xf>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9" fontId="4" fillId="0" borderId="0" applyFon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0" borderId="17" applyNumberFormat="0" applyFill="0" applyAlignment="0" applyProtection="0"/>
    <xf numFmtId="0" fontId="26" fillId="0" borderId="18" applyNumberFormat="0" applyFill="0" applyAlignment="0" applyProtection="0"/>
    <xf numFmtId="0" fontId="26" fillId="0" borderId="0" applyNumberFormat="0" applyFill="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0" applyNumberFormat="0" applyBorder="0" applyAlignment="0" applyProtection="0"/>
    <xf numFmtId="0" fontId="30" fillId="6" borderId="19" applyNumberFormat="0" applyAlignment="0" applyProtection="0"/>
    <xf numFmtId="0" fontId="31" fillId="7" borderId="20" applyNumberFormat="0" applyAlignment="0" applyProtection="0"/>
    <xf numFmtId="0" fontId="32" fillId="7" borderId="19" applyNumberFormat="0" applyAlignment="0" applyProtection="0"/>
    <xf numFmtId="0" fontId="33" fillId="0" borderId="21" applyNumberFormat="0" applyFill="0" applyAlignment="0" applyProtection="0"/>
    <xf numFmtId="0" fontId="34" fillId="0" borderId="0" applyNumberFormat="0" applyFill="0" applyBorder="0" applyAlignment="0" applyProtection="0"/>
    <xf numFmtId="0" fontId="4" fillId="8" borderId="22" applyNumberFormat="0" applyFont="0" applyAlignment="0" applyProtection="0"/>
    <xf numFmtId="0" fontId="35" fillId="0" borderId="0" applyNumberFormat="0" applyFill="0" applyBorder="0" applyAlignment="0" applyProtection="0"/>
    <xf numFmtId="0" fontId="36" fillId="0" borderId="23" applyNumberFormat="0" applyFill="0" applyAlignment="0" applyProtection="0"/>
    <xf numFmtId="0" fontId="3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7" fillId="32" borderId="0" applyNumberFormat="0" applyBorder="0" applyAlignment="0" applyProtection="0"/>
    <xf numFmtId="0" fontId="6" fillId="0" borderId="0"/>
    <xf numFmtId="0" fontId="3" fillId="0" borderId="0"/>
    <xf numFmtId="0" fontId="9" fillId="0" borderId="0" applyNumberFormat="0" applyFill="0" applyBorder="0" applyAlignment="0" applyProtection="0">
      <alignment vertical="top"/>
      <protection locked="0"/>
    </xf>
    <xf numFmtId="0" fontId="38" fillId="0" borderId="0"/>
    <xf numFmtId="0" fontId="13"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 fillId="0" borderId="0"/>
    <xf numFmtId="0" fontId="13" fillId="0" borderId="0" applyNumberFormat="0" applyFill="0" applyBorder="0" applyAlignment="0" applyProtection="0"/>
    <xf numFmtId="0" fontId="2" fillId="0" borderId="0"/>
    <xf numFmtId="0" fontId="2" fillId="0" borderId="0"/>
    <xf numFmtId="0" fontId="1" fillId="0" borderId="0"/>
    <xf numFmtId="0" fontId="1" fillId="0" borderId="0"/>
  </cellStyleXfs>
  <cellXfs count="203">
    <xf numFmtId="0" fontId="0" fillId="0" borderId="0" xfId="0"/>
    <xf numFmtId="0" fontId="0" fillId="2" borderId="0" xfId="0" applyFill="1"/>
    <xf numFmtId="0" fontId="6" fillId="0" borderId="0" xfId="0" applyFont="1" applyFill="1" applyBorder="1" applyAlignment="1">
      <alignment horizontal="left"/>
    </xf>
    <xf numFmtId="3" fontId="14" fillId="0" borderId="9" xfId="0" applyNumberFormat="1" applyFont="1" applyFill="1" applyBorder="1" applyAlignment="1">
      <alignment horizontal="center" vertical="center" wrapText="1"/>
    </xf>
    <xf numFmtId="3" fontId="14" fillId="0" borderId="11" xfId="0" applyNumberFormat="1" applyFont="1" applyFill="1" applyBorder="1" applyAlignment="1">
      <alignment horizontal="center" vertical="center" wrapText="1"/>
    </xf>
    <xf numFmtId="0" fontId="10" fillId="0" borderId="11" xfId="0" applyFont="1" applyFill="1" applyBorder="1" applyAlignment="1">
      <alignment horizontal="center" vertical="center" wrapText="1" shrinkToFit="1"/>
    </xf>
    <xf numFmtId="0" fontId="0" fillId="0" borderId="1" xfId="0" applyFont="1" applyBorder="1" applyAlignment="1">
      <alignment horizontal="right" vertical="center"/>
    </xf>
    <xf numFmtId="164" fontId="15" fillId="0" borderId="0" xfId="0" applyNumberFormat="1" applyFont="1" applyAlignment="1">
      <alignment horizontal="left" vertical="center"/>
    </xf>
    <xf numFmtId="0" fontId="16" fillId="0" borderId="3" xfId="0" applyNumberFormat="1" applyFont="1" applyBorder="1" applyAlignment="1">
      <alignment horizontal="left" vertical="center"/>
    </xf>
    <xf numFmtId="0" fontId="16" fillId="0" borderId="3" xfId="0" applyFont="1" applyBorder="1" applyAlignment="1">
      <alignment horizontal="right" vertical="center"/>
    </xf>
    <xf numFmtId="3" fontId="14" fillId="0" borderId="9" xfId="0" applyNumberFormat="1" applyFont="1" applyFill="1" applyBorder="1" applyAlignment="1">
      <alignment horizontal="center" vertical="center" wrapText="1"/>
    </xf>
    <xf numFmtId="0" fontId="6" fillId="0" borderId="12" xfId="0" applyFont="1" applyBorder="1" applyAlignment="1">
      <alignment horizontal="right" vertical="center"/>
    </xf>
    <xf numFmtId="0" fontId="11" fillId="0" borderId="12" xfId="0" applyFont="1" applyBorder="1"/>
    <xf numFmtId="0" fontId="11" fillId="0" borderId="0" xfId="0" applyFont="1" applyBorder="1"/>
    <xf numFmtId="0" fontId="11" fillId="0" borderId="0" xfId="0" applyFont="1" applyBorder="1" applyAlignment="1">
      <alignment horizontal="left"/>
    </xf>
    <xf numFmtId="0" fontId="11" fillId="0" borderId="0" xfId="0" applyFont="1" applyAlignment="1">
      <alignment horizontal="left"/>
    </xf>
    <xf numFmtId="0" fontId="8" fillId="0" borderId="0" xfId="0" applyFont="1" applyFill="1" applyAlignment="1"/>
    <xf numFmtId="0" fontId="8" fillId="0" borderId="0" xfId="0" applyFont="1" applyAlignment="1">
      <alignment horizontal="left"/>
    </xf>
    <xf numFmtId="0" fontId="12" fillId="0" borderId="0" xfId="0" applyFont="1" applyAlignment="1">
      <alignment horizontal="left"/>
    </xf>
    <xf numFmtId="0" fontId="6" fillId="0" borderId="0" xfId="0" applyFont="1" applyAlignment="1"/>
    <xf numFmtId="0" fontId="7" fillId="0" borderId="0" xfId="0" applyFont="1" applyAlignment="1">
      <alignment horizontal="left"/>
    </xf>
    <xf numFmtId="0" fontId="7" fillId="0" borderId="0" xfId="0" applyFont="1" applyAlignment="1">
      <alignment horizontal="right"/>
    </xf>
    <xf numFmtId="0" fontId="7" fillId="0" borderId="0" xfId="0" applyFont="1" applyFill="1" applyAlignment="1">
      <alignment horizontal="left"/>
    </xf>
    <xf numFmtId="49" fontId="9" fillId="0" borderId="0" xfId="0" applyNumberFormat="1" applyFont="1" applyFill="1" applyBorder="1" applyAlignment="1">
      <alignment horizontal="left"/>
    </xf>
    <xf numFmtId="0" fontId="9" fillId="0" borderId="0" xfId="0" applyFont="1" applyFill="1" applyBorder="1" applyAlignment="1">
      <alignment horizontal="right"/>
    </xf>
    <xf numFmtId="0" fontId="6" fillId="0" borderId="0" xfId="0" applyFont="1" applyBorder="1" applyAlignment="1">
      <alignment horizontal="left"/>
    </xf>
    <xf numFmtId="0" fontId="6" fillId="0" borderId="0" xfId="0" applyFont="1" applyBorder="1" applyAlignment="1"/>
    <xf numFmtId="0" fontId="18" fillId="0" borderId="0" xfId="0" applyFont="1" applyBorder="1" applyAlignment="1"/>
    <xf numFmtId="0" fontId="6" fillId="0" borderId="0" xfId="0" applyFont="1" applyBorder="1" applyAlignment="1">
      <alignment horizontal="center"/>
    </xf>
    <xf numFmtId="0" fontId="6" fillId="0" borderId="0" xfId="0" applyFont="1" applyBorder="1"/>
    <xf numFmtId="0" fontId="18" fillId="0" borderId="0" xfId="0" applyFont="1" applyBorder="1" applyAlignment="1">
      <alignment horizontal="left"/>
    </xf>
    <xf numFmtId="0" fontId="6" fillId="0" borderId="0" xfId="0" applyFont="1" applyBorder="1" applyAlignment="1">
      <alignment horizontal="center" wrapText="1"/>
    </xf>
    <xf numFmtId="0" fontId="6" fillId="0" borderId="0" xfId="0" applyFont="1" applyBorder="1" applyAlignment="1">
      <alignment horizontal="left" wrapText="1"/>
    </xf>
    <xf numFmtId="0" fontId="18" fillId="0" borderId="0" xfId="0" applyFont="1" applyBorder="1" applyAlignment="1">
      <alignment wrapText="1"/>
    </xf>
    <xf numFmtId="0" fontId="11" fillId="0" borderId="0" xfId="0" applyFont="1" applyBorder="1" applyAlignment="1">
      <alignment horizontal="center" wrapText="1"/>
    </xf>
    <xf numFmtId="0" fontId="11" fillId="0" borderId="0" xfId="0" applyFont="1" applyBorder="1" applyAlignment="1">
      <alignment horizontal="left" wrapText="1"/>
    </xf>
    <xf numFmtId="0" fontId="19" fillId="0" borderId="0" xfId="0" applyFont="1" applyBorder="1" applyAlignment="1">
      <alignment horizontal="left" wrapText="1"/>
    </xf>
    <xf numFmtId="0" fontId="20" fillId="0" borderId="0" xfId="0" applyFont="1" applyBorder="1" applyAlignment="1" applyProtection="1">
      <alignment horizontal="left" indent="10"/>
    </xf>
    <xf numFmtId="0" fontId="20" fillId="0" borderId="0" xfId="0" applyFont="1" applyBorder="1" applyAlignment="1" applyProtection="1">
      <alignment horizontal="left"/>
    </xf>
    <xf numFmtId="0" fontId="20" fillId="0" borderId="0" xfId="0" applyFont="1" applyAlignment="1" applyProtection="1">
      <alignment horizontal="left" indent="10"/>
    </xf>
    <xf numFmtId="0" fontId="11" fillId="0" borderId="0" xfId="0" applyFont="1" applyBorder="1" applyAlignment="1">
      <alignment horizontal="left" indent="10"/>
    </xf>
    <xf numFmtId="49" fontId="9" fillId="0" borderId="0" xfId="1" applyNumberFormat="1" applyFill="1" applyBorder="1" applyAlignment="1" applyProtection="1">
      <alignment horizontal="left"/>
    </xf>
    <xf numFmtId="0" fontId="10" fillId="0" borderId="5" xfId="0" applyFont="1" applyFill="1" applyBorder="1" applyAlignment="1">
      <alignment horizontal="left" wrapText="1"/>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0" borderId="7" xfId="0" applyFont="1" applyFill="1" applyBorder="1" applyAlignment="1">
      <alignment vertical="center" wrapText="1"/>
    </xf>
    <xf numFmtId="0" fontId="17" fillId="0" borderId="0" xfId="0"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64" fontId="10" fillId="0" borderId="9" xfId="0" applyNumberFormat="1" applyFont="1" applyFill="1" applyBorder="1" applyAlignment="1" applyProtection="1">
      <alignment horizontal="center" vertical="center" wrapText="1"/>
      <protection hidden="1"/>
    </xf>
    <xf numFmtId="0" fontId="0" fillId="0" borderId="1" xfId="0" applyFont="1" applyBorder="1"/>
    <xf numFmtId="0" fontId="0" fillId="0" borderId="0" xfId="0" applyFont="1"/>
    <xf numFmtId="3" fontId="0" fillId="0" borderId="0" xfId="0" applyNumberFormat="1" applyFont="1"/>
    <xf numFmtId="0" fontId="0" fillId="0" borderId="3" xfId="0" applyFont="1" applyBorder="1"/>
    <xf numFmtId="0" fontId="0" fillId="0" borderId="0" xfId="0" applyFont="1" applyAlignment="1">
      <alignment vertical="top"/>
    </xf>
    <xf numFmtId="0" fontId="0" fillId="0" borderId="1" xfId="0" applyNumberFormat="1" applyFont="1" applyBorder="1"/>
    <xf numFmtId="0" fontId="0" fillId="0" borderId="0" xfId="0" applyNumberFormat="1" applyFont="1"/>
    <xf numFmtId="0" fontId="17" fillId="0" borderId="0" xfId="0" applyNumberFormat="1" applyFont="1" applyAlignment="1">
      <alignment horizontal="left" vertical="center" wrapText="1"/>
    </xf>
    <xf numFmtId="0" fontId="0" fillId="0" borderId="0" xfId="0" applyNumberFormat="1"/>
    <xf numFmtId="0" fontId="10" fillId="0" borderId="3" xfId="0" applyFont="1" applyFill="1" applyBorder="1" applyAlignment="1">
      <alignment horizontal="left"/>
    </xf>
    <xf numFmtId="0" fontId="10" fillId="0" borderId="0" xfId="0" applyFont="1" applyFill="1" applyBorder="1" applyAlignment="1">
      <alignment horizontal="left"/>
    </xf>
    <xf numFmtId="0" fontId="10" fillId="0" borderId="0" xfId="0" applyFont="1" applyFill="1" applyBorder="1" applyAlignment="1">
      <alignment horizontal="left" wrapText="1"/>
    </xf>
    <xf numFmtId="49" fontId="10" fillId="0" borderId="4" xfId="0" applyNumberFormat="1" applyFont="1" applyFill="1" applyBorder="1" applyAlignment="1">
      <alignment horizontal="left"/>
    </xf>
    <xf numFmtId="49" fontId="10" fillId="0" borderId="10" xfId="0" applyNumberFormat="1" applyFont="1" applyFill="1" applyBorder="1" applyAlignment="1">
      <alignment horizontal="left"/>
    </xf>
    <xf numFmtId="49" fontId="0" fillId="0" borderId="0" xfId="0" applyNumberFormat="1"/>
    <xf numFmtId="0" fontId="10" fillId="0" borderId="7" xfId="0" applyNumberFormat="1" applyFont="1" applyFill="1" applyBorder="1" applyAlignment="1">
      <alignment vertical="center" wrapText="1"/>
    </xf>
    <xf numFmtId="0" fontId="16" fillId="0" borderId="3" xfId="0" applyNumberFormat="1" applyFont="1" applyBorder="1" applyAlignment="1">
      <alignment vertical="center"/>
    </xf>
    <xf numFmtId="0" fontId="16" fillId="0" borderId="0" xfId="0" applyNumberFormat="1" applyFont="1" applyAlignment="1">
      <alignment horizontal="left" vertical="center"/>
    </xf>
    <xf numFmtId="165" fontId="10" fillId="0" borderId="2" xfId="0" applyNumberFormat="1" applyFont="1" applyFill="1" applyBorder="1" applyAlignment="1">
      <alignment horizontal="right"/>
    </xf>
    <xf numFmtId="165" fontId="10" fillId="0" borderId="3"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15" xfId="0" applyNumberFormat="1" applyFont="1" applyFill="1" applyBorder="1" applyAlignment="1">
      <alignment horizontal="right"/>
    </xf>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center"/>
    </xf>
    <xf numFmtId="0" fontId="0" fillId="0" borderId="0" xfId="0" applyFont="1" applyFill="1" applyBorder="1" applyAlignment="1">
      <alignment horizontal="left"/>
    </xf>
    <xf numFmtId="49" fontId="6" fillId="0" borderId="0" xfId="0" applyNumberFormat="1" applyFont="1" applyBorder="1" applyAlignment="1">
      <alignment horizontal="center"/>
    </xf>
    <xf numFmtId="0" fontId="6" fillId="0" borderId="0" xfId="0" applyFont="1" applyBorder="1" applyAlignment="1">
      <alignment horizontal="center" vertical="top"/>
    </xf>
    <xf numFmtId="166" fontId="10" fillId="0" borderId="5"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0" borderId="15" xfId="0" applyNumberFormat="1" applyFont="1" applyFill="1" applyBorder="1" applyAlignment="1">
      <alignment horizontal="right"/>
    </xf>
    <xf numFmtId="0" fontId="16" fillId="0" borderId="0" xfId="0" applyFont="1"/>
    <xf numFmtId="166" fontId="10" fillId="0" borderId="2" xfId="0" applyNumberFormat="1" applyFont="1" applyFill="1" applyBorder="1" applyAlignment="1">
      <alignment horizontal="right"/>
    </xf>
    <xf numFmtId="166" fontId="10" fillId="0" borderId="3" xfId="0" applyNumberFormat="1" applyFont="1" applyFill="1" applyBorder="1" applyAlignment="1">
      <alignment horizontal="right"/>
    </xf>
    <xf numFmtId="166" fontId="10" fillId="0" borderId="14" xfId="0" applyNumberFormat="1" applyFont="1" applyFill="1" applyBorder="1" applyAlignment="1">
      <alignment horizontal="right"/>
    </xf>
    <xf numFmtId="0" fontId="16" fillId="0" borderId="0" xfId="0" applyFont="1" applyAlignment="1">
      <alignment horizontal="justify" wrapText="1"/>
    </xf>
    <xf numFmtId="0" fontId="16" fillId="0" borderId="0" xfId="0" applyFont="1" applyAlignment="1">
      <alignment vertical="top" wrapText="1"/>
    </xf>
    <xf numFmtId="0" fontId="6" fillId="0" borderId="0" xfId="47" applyFont="1" applyFill="1" applyBorder="1" applyAlignment="1">
      <alignment wrapText="1"/>
    </xf>
    <xf numFmtId="14" fontId="6" fillId="0" borderId="0" xfId="47" applyNumberFormat="1" applyFont="1" applyFill="1" applyBorder="1" applyAlignment="1">
      <alignment horizontal="left" vertical="top" wrapText="1"/>
    </xf>
    <xf numFmtId="0" fontId="41" fillId="2" borderId="1" xfId="47" applyNumberFormat="1" applyFont="1" applyFill="1" applyBorder="1" applyAlignment="1">
      <alignment horizontal="left" vertical="top" wrapText="1"/>
    </xf>
    <xf numFmtId="0" fontId="41" fillId="2" borderId="1" xfId="47" applyNumberFormat="1" applyFont="1" applyFill="1" applyBorder="1" applyAlignment="1">
      <alignment horizontal="right" vertical="center" wrapText="1"/>
    </xf>
    <xf numFmtId="0" fontId="41" fillId="2" borderId="0" xfId="47" applyNumberFormat="1" applyFont="1" applyFill="1" applyAlignment="1">
      <alignment horizontal="left" vertical="top" wrapText="1"/>
    </xf>
    <xf numFmtId="0" fontId="42" fillId="2" borderId="0" xfId="47" applyNumberFormat="1" applyFont="1" applyFill="1" applyAlignment="1">
      <alignment horizontal="left" vertical="top" wrapText="1"/>
    </xf>
    <xf numFmtId="0" fontId="43" fillId="2" borderId="0" xfId="47" applyNumberFormat="1" applyFont="1" applyFill="1" applyAlignment="1">
      <alignment horizontal="left" vertical="top" wrapText="1"/>
    </xf>
    <xf numFmtId="0" fontId="6" fillId="0" borderId="0" xfId="47" applyFont="1" applyFill="1" applyBorder="1" applyAlignment="1">
      <alignment vertical="top" wrapText="1"/>
    </xf>
    <xf numFmtId="14" fontId="41" fillId="2" borderId="0" xfId="47" applyNumberFormat="1" applyFont="1" applyFill="1" applyAlignment="1">
      <alignment horizontal="left" vertical="top" wrapText="1"/>
    </xf>
    <xf numFmtId="0" fontId="9" fillId="2" borderId="0" xfId="1" applyNumberFormat="1" applyFill="1" applyAlignment="1" applyProtection="1">
      <alignment horizontal="left" vertical="top" wrapText="1"/>
    </xf>
    <xf numFmtId="0" fontId="41" fillId="0" borderId="0" xfId="47" applyNumberFormat="1" applyFont="1" applyFill="1" applyAlignment="1">
      <alignment horizontal="left" vertical="top" wrapText="1"/>
    </xf>
    <xf numFmtId="164" fontId="41" fillId="0" borderId="0" xfId="47" applyNumberFormat="1" applyFont="1" applyFill="1" applyAlignment="1">
      <alignment horizontal="left" vertical="top" wrapText="1"/>
    </xf>
    <xf numFmtId="0" fontId="9" fillId="0" borderId="0" xfId="1" applyNumberFormat="1" applyFill="1" applyAlignment="1" applyProtection="1">
      <alignment horizontal="left" vertical="top" wrapText="1"/>
    </xf>
    <xf numFmtId="164" fontId="0" fillId="0" borderId="0" xfId="0" applyNumberFormat="1" applyFont="1" applyAlignment="1">
      <alignment horizontal="left" vertical="center"/>
    </xf>
    <xf numFmtId="0" fontId="0" fillId="0" borderId="0" xfId="0" applyNumberFormat="1" applyFont="1" applyAlignment="1">
      <alignment horizontal="left" vertical="center"/>
    </xf>
    <xf numFmtId="0" fontId="6" fillId="0" borderId="0" xfId="0" applyFont="1" applyBorder="1" applyAlignment="1">
      <alignment horizontal="left" vertical="top" wrapText="1"/>
    </xf>
    <xf numFmtId="0" fontId="16" fillId="0" borderId="0" xfId="0" applyFont="1" applyAlignment="1">
      <alignment horizontal="left" vertical="top"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17" fillId="0" borderId="0" xfId="0" applyFont="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1" xfId="0" applyFont="1" applyFill="1" applyBorder="1" applyAlignment="1">
      <alignment horizontal="left" vertical="center" wrapText="1" shrinkToFit="1"/>
    </xf>
    <xf numFmtId="0" fontId="10" fillId="0" borderId="8" xfId="0" applyFont="1" applyFill="1" applyBorder="1" applyAlignment="1">
      <alignment horizontal="left" vertical="center" wrapText="1" shrinkToFit="1"/>
    </xf>
    <xf numFmtId="0" fontId="10" fillId="0" borderId="6" xfId="0" applyNumberFormat="1" applyFont="1" applyFill="1" applyBorder="1" applyAlignment="1">
      <alignment horizontal="center" vertical="center" wrapText="1"/>
    </xf>
    <xf numFmtId="17" fontId="15" fillId="0" borderId="4" xfId="0" applyNumberFormat="1" applyFont="1" applyFill="1" applyBorder="1" applyAlignment="1">
      <alignment horizontal="center" vertical="center" wrapText="1"/>
    </xf>
    <xf numFmtId="17" fontId="15" fillId="0" borderId="10" xfId="0" applyNumberFormat="1" applyFont="1" applyFill="1" applyBorder="1" applyAlignment="1">
      <alignment horizontal="center" vertical="center" wrapText="1"/>
    </xf>
    <xf numFmtId="17" fontId="15" fillId="0" borderId="6" xfId="0" applyNumberFormat="1" applyFont="1" applyFill="1" applyBorder="1" applyAlignment="1">
      <alignment horizontal="center" vertical="center" wrapText="1"/>
    </xf>
    <xf numFmtId="0" fontId="10" fillId="0" borderId="11" xfId="0" applyNumberFormat="1" applyFont="1" applyFill="1" applyBorder="1" applyAlignment="1">
      <alignment horizontal="left" vertical="center" wrapText="1"/>
    </xf>
    <xf numFmtId="0" fontId="10" fillId="0" borderId="13" xfId="0" applyNumberFormat="1" applyFont="1" applyFill="1" applyBorder="1" applyAlignment="1">
      <alignment horizontal="left" vertical="center" wrapText="1"/>
    </xf>
    <xf numFmtId="0" fontId="10" fillId="0" borderId="8" xfId="0" applyNumberFormat="1" applyFont="1" applyFill="1" applyBorder="1" applyAlignment="1">
      <alignment horizontal="left" vertical="center" wrapText="1"/>
    </xf>
    <xf numFmtId="0" fontId="10" fillId="0" borderId="4" xfId="0" applyFont="1" applyFill="1" applyBorder="1" applyAlignment="1">
      <alignment horizontal="center" vertical="center" wrapText="1" shrinkToFit="1"/>
    </xf>
    <xf numFmtId="0" fontId="10" fillId="0" borderId="6" xfId="0" applyFont="1" applyFill="1" applyBorder="1" applyAlignment="1">
      <alignment horizontal="center" vertical="center" wrapText="1" shrinkToFit="1"/>
    </xf>
    <xf numFmtId="0" fontId="15" fillId="0" borderId="0" xfId="0" applyNumberFormat="1" applyFont="1" applyAlignment="1">
      <alignment horizontal="left" vertical="center"/>
    </xf>
    <xf numFmtId="0" fontId="17" fillId="0" borderId="0" xfId="0" applyNumberFormat="1"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7" fontId="15" fillId="0" borderId="9" xfId="0" applyNumberFormat="1" applyFont="1" applyFill="1" applyBorder="1" applyAlignment="1">
      <alignment horizontal="center" vertical="center" wrapText="1"/>
    </xf>
    <xf numFmtId="0" fontId="10" fillId="0" borderId="9" xfId="0" applyNumberFormat="1" applyFont="1" applyFill="1" applyBorder="1" applyAlignment="1">
      <alignment horizontal="left" vertical="center" wrapText="1"/>
    </xf>
    <xf numFmtId="0" fontId="15" fillId="0" borderId="0" xfId="0" applyFont="1" applyAlignment="1">
      <alignment horizontal="left" vertical="center"/>
    </xf>
    <xf numFmtId="0" fontId="10" fillId="0" borderId="9" xfId="0" applyNumberFormat="1" applyFont="1" applyFill="1" applyBorder="1" applyAlignment="1">
      <alignment horizontal="left" vertical="center"/>
    </xf>
    <xf numFmtId="0" fontId="10" fillId="0" borderId="9" xfId="0" applyNumberFormat="1" applyFont="1" applyFill="1" applyBorder="1" applyAlignment="1">
      <alignment horizontal="center" vertical="center" wrapText="1"/>
    </xf>
    <xf numFmtId="164" fontId="10" fillId="0" borderId="9" xfId="0" applyNumberFormat="1" applyFont="1" applyFill="1" applyBorder="1" applyAlignment="1" applyProtection="1">
      <alignment horizontal="left" vertical="center" wrapText="1"/>
      <protection hidden="1"/>
    </xf>
    <xf numFmtId="0" fontId="5" fillId="0" borderId="0" xfId="0" applyFont="1" applyAlignment="1">
      <alignment horizontal="left" vertical="top" wrapText="1"/>
    </xf>
    <xf numFmtId="0" fontId="0" fillId="0" borderId="0" xfId="0" applyFont="1" applyAlignment="1">
      <alignment horizontal="left" vertical="top" wrapText="1"/>
    </xf>
    <xf numFmtId="164" fontId="10" fillId="0" borderId="9" xfId="0" applyNumberFormat="1" applyFont="1" applyFill="1" applyBorder="1" applyAlignment="1" applyProtection="1">
      <alignment horizontal="center" vertical="center" wrapText="1"/>
      <protection hidden="1"/>
    </xf>
    <xf numFmtId="0" fontId="6" fillId="0" borderId="1" xfId="47" applyBorder="1" applyAlignment="1">
      <alignment horizontal="right" vertical="center"/>
    </xf>
    <xf numFmtId="0" fontId="6" fillId="0" borderId="0" xfId="47"/>
    <xf numFmtId="0" fontId="6" fillId="0" borderId="0" xfId="47" applyAlignment="1">
      <alignment horizontal="right" vertical="center"/>
    </xf>
    <xf numFmtId="0" fontId="6" fillId="0" borderId="0" xfId="47" applyAlignment="1">
      <alignment horizontal="left" vertical="top"/>
    </xf>
    <xf numFmtId="0" fontId="12" fillId="0" borderId="0" xfId="47" applyFont="1" applyAlignment="1">
      <alignment horizontal="left" vertical="top"/>
    </xf>
    <xf numFmtId="0" fontId="7" fillId="0" borderId="0" xfId="47" applyFont="1" applyAlignment="1">
      <alignment horizontal="left" vertical="top"/>
    </xf>
    <xf numFmtId="0" fontId="6" fillId="0" borderId="0" xfId="47" applyAlignment="1">
      <alignment horizontal="justify" vertical="top"/>
    </xf>
    <xf numFmtId="0" fontId="11" fillId="0" borderId="0" xfId="47" applyFont="1" applyAlignment="1">
      <alignment horizontal="justify" vertical="center" wrapText="1"/>
    </xf>
    <xf numFmtId="0" fontId="6" fillId="0" borderId="0" xfId="47" applyAlignment="1">
      <alignment horizontal="justify"/>
    </xf>
    <xf numFmtId="0" fontId="11" fillId="0" borderId="0" xfId="47" applyFont="1" applyAlignment="1">
      <alignment horizontal="justify" vertical="top" wrapText="1"/>
    </xf>
    <xf numFmtId="0" fontId="45" fillId="0" borderId="0" xfId="51" applyFont="1" applyAlignment="1" applyProtection="1">
      <alignment horizontal="left" vertical="top" wrapText="1"/>
    </xf>
    <xf numFmtId="0" fontId="7" fillId="0" borderId="0" xfId="47" applyFont="1" applyAlignment="1">
      <alignment horizontal="left" vertical="top" wrapText="1"/>
    </xf>
    <xf numFmtId="0" fontId="13" fillId="0" borderId="0" xfId="52" applyFont="1" applyAlignment="1">
      <alignment vertical="top" wrapText="1"/>
    </xf>
    <xf numFmtId="0" fontId="45" fillId="0" borderId="0" xfId="55" applyFont="1" applyAlignment="1" applyProtection="1"/>
    <xf numFmtId="0" fontId="45" fillId="0" borderId="0" xfId="55" applyFont="1" applyAlignment="1" applyProtection="1">
      <alignment horizontal="justify" vertical="top" wrapText="1"/>
    </xf>
    <xf numFmtId="0" fontId="6" fillId="0" borderId="0" xfId="47" applyAlignment="1">
      <alignment horizontal="justify" vertical="top" wrapText="1"/>
    </xf>
    <xf numFmtId="0" fontId="5" fillId="0" borderId="0" xfId="58" applyFont="1" applyAlignment="1">
      <alignment horizontal="left" vertical="top"/>
    </xf>
    <xf numFmtId="0" fontId="4" fillId="0" borderId="0" xfId="58" applyFont="1" applyAlignment="1">
      <alignment horizontal="left" vertical="top"/>
    </xf>
    <xf numFmtId="0" fontId="13" fillId="0" borderId="0" xfId="52" applyFont="1" applyAlignment="1">
      <alignment horizontal="left" vertical="top" wrapText="1"/>
    </xf>
    <xf numFmtId="0" fontId="12" fillId="0" borderId="0" xfId="47" applyFont="1" applyAlignment="1">
      <alignment horizontal="left" vertical="top" wrapText="1"/>
    </xf>
    <xf numFmtId="0" fontId="45" fillId="0" borderId="0" xfId="53" applyFont="1" applyAlignment="1" applyProtection="1"/>
    <xf numFmtId="0" fontId="45" fillId="0" borderId="0" xfId="51" applyFont="1" applyAlignment="1" applyProtection="1"/>
    <xf numFmtId="0" fontId="45" fillId="0" borderId="0" xfId="53" applyFont="1" applyAlignment="1" applyProtection="1">
      <alignment horizontal="justify" vertical="top" wrapText="1"/>
    </xf>
    <xf numFmtId="0" fontId="45" fillId="0" borderId="0" xfId="53" applyFont="1" applyAlignment="1">
      <alignment horizontal="justify" vertical="top" wrapText="1"/>
    </xf>
    <xf numFmtId="0" fontId="11" fillId="33" borderId="24" xfId="47" applyFont="1" applyFill="1" applyBorder="1"/>
    <xf numFmtId="0" fontId="11" fillId="0" borderId="0" xfId="47" applyFont="1"/>
    <xf numFmtId="0" fontId="9" fillId="0" borderId="0" xfId="49" applyBorder="1" applyAlignment="1" applyProtection="1">
      <alignment horizontal="right"/>
    </xf>
    <xf numFmtId="0" fontId="46" fillId="0" borderId="0" xfId="47" applyFont="1" applyAlignment="1">
      <alignment horizontal="left" indent="10"/>
    </xf>
    <xf numFmtId="0" fontId="6" fillId="0" borderId="0" xfId="47" applyAlignment="1">
      <alignment horizontal="left"/>
    </xf>
    <xf numFmtId="0" fontId="10" fillId="33" borderId="0" xfId="47" applyFont="1" applyFill="1" applyAlignment="1">
      <alignment horizontal="right"/>
    </xf>
    <xf numFmtId="0" fontId="6" fillId="0" borderId="0" xfId="47" applyAlignment="1">
      <alignment horizontal="left" vertical="top" wrapText="1"/>
    </xf>
    <xf numFmtId="0" fontId="8" fillId="0" borderId="0" xfId="47" applyFont="1"/>
    <xf numFmtId="0" fontId="47" fillId="0" borderId="0" xfId="47" applyFont="1"/>
    <xf numFmtId="0" fontId="48" fillId="0" borderId="0" xfId="47" applyFont="1" applyAlignment="1">
      <alignment horizontal="left"/>
    </xf>
    <xf numFmtId="0" fontId="6" fillId="33" borderId="0" xfId="47" applyFill="1" applyAlignment="1">
      <alignment horizontal="left" wrapText="1"/>
    </xf>
    <xf numFmtId="0" fontId="7" fillId="33" borderId="0" xfId="47" applyFont="1" applyFill="1" applyAlignment="1">
      <alignment horizontal="left" wrapText="1"/>
    </xf>
    <xf numFmtId="0" fontId="48" fillId="0" borderId="0" xfId="59" applyFont="1"/>
    <xf numFmtId="0" fontId="49" fillId="33" borderId="0" xfId="49" applyFont="1" applyFill="1" applyAlignment="1" applyProtection="1">
      <alignment vertical="top" wrapText="1"/>
    </xf>
    <xf numFmtId="0" fontId="50" fillId="0" borderId="0" xfId="59" applyFont="1" applyAlignment="1">
      <alignment horizontal="center"/>
    </xf>
    <xf numFmtId="0" fontId="50" fillId="0" borderId="0" xfId="47" applyFont="1" applyAlignment="1">
      <alignment horizontal="left"/>
    </xf>
    <xf numFmtId="0" fontId="51" fillId="0" borderId="0" xfId="59" applyFont="1" applyAlignment="1">
      <alignment horizontal="left" indent="10"/>
    </xf>
    <xf numFmtId="0" fontId="9" fillId="0" borderId="0" xfId="49" applyFill="1" applyAlignment="1" applyProtection="1">
      <alignment horizontal="left" vertical="top" wrapText="1" indent="2"/>
    </xf>
    <xf numFmtId="0" fontId="9" fillId="0" borderId="0" xfId="49" applyAlignment="1" applyProtection="1">
      <alignment horizontal="left" vertical="top" wrapText="1"/>
    </xf>
    <xf numFmtId="0" fontId="9" fillId="33" borderId="0" xfId="49" applyFill="1" applyBorder="1" applyAlignment="1" applyProtection="1">
      <alignment horizontal="left" vertical="top" wrapText="1" indent="2"/>
    </xf>
    <xf numFmtId="0" fontId="46" fillId="0" borderId="0" xfId="59" applyFont="1" applyAlignment="1">
      <alignment horizontal="left" vertical="top" wrapText="1" indent="2"/>
    </xf>
    <xf numFmtId="0" fontId="51" fillId="0" borderId="0" xfId="59" applyFont="1" applyAlignment="1">
      <alignment horizontal="center"/>
    </xf>
    <xf numFmtId="0" fontId="6" fillId="0" borderId="0" xfId="47" applyAlignment="1">
      <alignment horizontal="left" indent="3"/>
    </xf>
    <xf numFmtId="0" fontId="9" fillId="0" borderId="0" xfId="49" applyFill="1" applyBorder="1" applyAlignment="1" applyProtection="1">
      <alignment horizontal="left" vertical="top" wrapText="1" indent="2"/>
    </xf>
    <xf numFmtId="0" fontId="9" fillId="0" borderId="0" xfId="49" applyFill="1" applyAlignment="1" applyProtection="1">
      <alignment horizontal="left" wrapText="1" indent="2"/>
    </xf>
    <xf numFmtId="0" fontId="9" fillId="0" borderId="0" xfId="49" applyAlignment="1" applyProtection="1">
      <alignment horizontal="left" wrapText="1" indent="2"/>
    </xf>
    <xf numFmtId="0" fontId="9" fillId="0" borderId="0" xfId="49" applyAlignment="1" applyProtection="1">
      <alignment wrapText="1"/>
    </xf>
    <xf numFmtId="0" fontId="9" fillId="0" borderId="0" xfId="49" applyAlignment="1" applyProtection="1">
      <alignment horizontal="left" vertical="center" indent="2"/>
    </xf>
    <xf numFmtId="0" fontId="9" fillId="0" borderId="0" xfId="49" applyFill="1" applyAlignment="1" applyProtection="1">
      <alignment horizontal="left" indent="2"/>
    </xf>
    <xf numFmtId="0" fontId="9" fillId="0" borderId="0" xfId="49" applyFill="1" applyAlignment="1" applyProtection="1">
      <alignment horizontal="left" wrapText="1" indent="2"/>
    </xf>
    <xf numFmtId="0" fontId="9" fillId="0" borderId="0" xfId="49" applyFill="1" applyAlignment="1" applyProtection="1">
      <alignment horizontal="left" indent="2"/>
    </xf>
    <xf numFmtId="0" fontId="9" fillId="0" borderId="0" xfId="49" applyFill="1" applyAlignment="1" applyProtection="1"/>
    <xf numFmtId="0" fontId="9" fillId="0" borderId="0" xfId="49" applyAlignment="1" applyProtection="1"/>
    <xf numFmtId="0" fontId="9" fillId="0" borderId="0" xfId="49" applyFill="1" applyAlignment="1" applyProtection="1"/>
    <xf numFmtId="0" fontId="9" fillId="0" borderId="0" xfId="49" applyFill="1" applyAlignment="1" applyProtection="1">
      <alignment wrapText="1"/>
    </xf>
    <xf numFmtId="0" fontId="1" fillId="0" borderId="0" xfId="59" applyAlignment="1">
      <alignment wrapText="1"/>
    </xf>
    <xf numFmtId="0" fontId="6" fillId="0" borderId="0" xfId="47" applyAlignment="1">
      <alignment wrapText="1"/>
    </xf>
    <xf numFmtId="0" fontId="9" fillId="0" borderId="0" xfId="49" applyFill="1" applyAlignment="1" applyProtection="1">
      <alignment horizontal="left"/>
    </xf>
    <xf numFmtId="0" fontId="9" fillId="0" borderId="0" xfId="49" applyFill="1" applyBorder="1" applyAlignment="1" applyProtection="1">
      <alignment horizontal="left" wrapText="1" indent="2"/>
    </xf>
    <xf numFmtId="0" fontId="11" fillId="0" borderId="0" xfId="47" applyFont="1" applyAlignment="1">
      <alignment horizontal="left"/>
    </xf>
    <xf numFmtId="0" fontId="9" fillId="0" borderId="0" xfId="49" applyFill="1" applyBorder="1" applyAlignment="1" applyProtection="1">
      <alignment horizontal="left" wrapText="1"/>
    </xf>
    <xf numFmtId="0" fontId="9" fillId="0" borderId="0" xfId="49" applyFill="1" applyAlignment="1" applyProtection="1">
      <alignment horizontal="left" wrapText="1"/>
    </xf>
    <xf numFmtId="0" fontId="6" fillId="0" borderId="0" xfId="59" applyFont="1" applyAlignment="1">
      <alignment horizontal="left"/>
    </xf>
    <xf numFmtId="0" fontId="6" fillId="0" borderId="0" xfId="47" applyAlignment="1">
      <alignment horizontal="left" wrapText="1"/>
    </xf>
    <xf numFmtId="0" fontId="9" fillId="0" borderId="0" xfId="49" applyFill="1" applyAlignment="1" applyProtection="1">
      <alignment horizontal="left"/>
    </xf>
  </cellXfs>
  <cellStyles count="60">
    <cellStyle name="20 % - Akzent1" xfId="24" builtinId="30" hidden="1"/>
    <cellStyle name="20 % - Akzent2" xfId="28" builtinId="34" hidden="1"/>
    <cellStyle name="20 % - Akzent3" xfId="32" builtinId="38" hidden="1"/>
    <cellStyle name="20 % - Akzent4" xfId="36" builtinId="42" hidden="1"/>
    <cellStyle name="20 % - Akzent5" xfId="40" builtinId="46" hidden="1"/>
    <cellStyle name="20 % - Akzent6" xfId="44" builtinId="50" hidden="1"/>
    <cellStyle name="40 % - Akzent1" xfId="25" builtinId="31" hidden="1"/>
    <cellStyle name="40 % - Akzent2" xfId="29" builtinId="35" hidden="1"/>
    <cellStyle name="40 % - Akzent3" xfId="33" builtinId="39" hidden="1"/>
    <cellStyle name="40 % - Akzent4" xfId="37" builtinId="43" hidden="1"/>
    <cellStyle name="40 % - Akzent5" xfId="41" builtinId="47" hidden="1"/>
    <cellStyle name="40 % - Akzent6" xfId="45" builtinId="51" hidden="1"/>
    <cellStyle name="60 % - Akzent1" xfId="26" builtinId="32" hidden="1"/>
    <cellStyle name="60 % - Akzent2" xfId="30" builtinId="36" hidden="1"/>
    <cellStyle name="60 % - Akzent3" xfId="34" builtinId="40" hidden="1"/>
    <cellStyle name="60 % - Akzent4" xfId="38" builtinId="44" hidden="1"/>
    <cellStyle name="60 % - Akzent5" xfId="42" builtinId="48" hidden="1"/>
    <cellStyle name="60 % - Akzent6" xfId="46" builtinId="52" hidden="1"/>
    <cellStyle name="Akzent1" xfId="23" builtinId="29" hidden="1"/>
    <cellStyle name="Akzent2" xfId="27" builtinId="33" hidden="1"/>
    <cellStyle name="Akzent3" xfId="31" builtinId="37" hidden="1"/>
    <cellStyle name="Akzent4" xfId="35" builtinId="41" hidden="1"/>
    <cellStyle name="Akzent5" xfId="39" builtinId="45" hidden="1"/>
    <cellStyle name="Akzent6" xfId="43" builtinId="49" hidden="1"/>
    <cellStyle name="Ausgabe" xfId="16" builtinId="21" hidden="1"/>
    <cellStyle name="Berechnung" xfId="17" builtinId="22" hidden="1"/>
    <cellStyle name="Dezimal [0]" xfId="3" builtinId="6" hidden="1"/>
    <cellStyle name="Eingabe" xfId="15" builtinId="20" hidden="1"/>
    <cellStyle name="Ergebnis" xfId="22" builtinId="25" hidden="1"/>
    <cellStyle name="Erklärender Text" xfId="21" builtinId="53" hidden="1"/>
    <cellStyle name="Gut" xfId="12" builtinId="26" hidden="1"/>
    <cellStyle name="Hyperlink 3 3" xfId="52" xr:uid="{00000000-0005-0000-0000-00001F000000}"/>
    <cellStyle name="Komma" xfId="2" builtinId="3" hidden="1"/>
    <cellStyle name="Link" xfId="1" builtinId="8"/>
    <cellStyle name="Link 2" xfId="49" xr:uid="{00000000-0005-0000-0000-000022000000}"/>
    <cellStyle name="Link 3" xfId="51" xr:uid="{00000000-0005-0000-0000-000023000000}"/>
    <cellStyle name="Link 4" xfId="53" xr:uid="{00000000-0005-0000-0000-000024000000}"/>
    <cellStyle name="Link 4 2" xfId="55" xr:uid="{894E9494-6F85-49B4-A8B7-9710C7B822A1}"/>
    <cellStyle name="Neutral" xfId="14" builtinId="28" hidden="1"/>
    <cellStyle name="Notiz" xfId="20" builtinId="10" hidden="1"/>
    <cellStyle name="Prozent" xfId="6" builtinId="5" hidden="1"/>
    <cellStyle name="Schlecht" xfId="13" builtinId="27" hidden="1"/>
    <cellStyle name="Standard" xfId="0" builtinId="0"/>
    <cellStyle name="Standard 2" xfId="48" xr:uid="{00000000-0005-0000-0000-00002A000000}"/>
    <cellStyle name="Standard 2 2" xfId="47" xr:uid="{00000000-0005-0000-0000-00002B000000}"/>
    <cellStyle name="Standard 2 4 3" xfId="57" xr:uid="{ADA572D1-EC82-4562-9A8D-5A6E60396174}"/>
    <cellStyle name="Standard 2 6" xfId="59" xr:uid="{185FF87A-7B86-463D-AE56-CBEC68A1ED4B}"/>
    <cellStyle name="Standard 24 2" xfId="54" xr:uid="{00000000-0005-0000-0000-00002C000000}"/>
    <cellStyle name="Standard 24 2 12" xfId="58" xr:uid="{2FB917A0-3971-4159-9C99-FAF9EF91FB04}"/>
    <cellStyle name="Standard 24 2 3" xfId="56" xr:uid="{59E0D4BD-4886-49D1-A4E5-14EE3348948A}"/>
    <cellStyle name="Standard 3" xfId="50" xr:uid="{00000000-0005-0000-0000-00002D000000}"/>
    <cellStyle name="Überschrift" xfId="7" builtinId="15" hidden="1"/>
    <cellStyle name="Überschrift 1" xfId="8" builtinId="16" hidden="1"/>
    <cellStyle name="Überschrift 2" xfId="9" builtinId="17" hidden="1"/>
    <cellStyle name="Überschrift 3" xfId="10" builtinId="18" hidden="1"/>
    <cellStyle name="Überschrift 4" xfId="11" builtinId="19" hidden="1"/>
    <cellStyle name="Verknüpfte Zelle" xfId="18" builtinId="24" hidden="1"/>
    <cellStyle name="Währung" xfId="4" builtinId="4" hidden="1"/>
    <cellStyle name="Währung [0]" xfId="5" builtinId="7" hidden="1"/>
    <cellStyle name="Warnender Text" xfId="19" builtinId="11" hidden="1"/>
  </cellStyles>
  <dxfs count="0"/>
  <tableStyles count="0" defaultTableStyle="TableStyleMedium2" defaultPivotStyle="PivotStyleLight16"/>
  <colors>
    <mruColors>
      <color rgb="FF98A3BE"/>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Drop" dropStyle="combo" dx="16" fmlaLink="Steuerung!$A$3" fmlaRange="Auswahl" noThreeD="1" sel="1" val="0"/>
</file>

<file path=xl/ctrlProps/ctrlProp2.xml><?xml version="1.0" encoding="utf-8"?>
<formControlPr xmlns="http://schemas.microsoft.com/office/spreadsheetml/2009/9/main" objectType="Drop" dropStyle="combo" dx="16" fmlaLink="Steuerung!$A$3" fmlaRange="Auswahl" noThreeD="1" sel="1" val="0"/>
</file>

<file path=xl/ctrlProps/ctrlProp3.xml><?xml version="1.0" encoding="utf-8"?>
<formControlPr xmlns="http://schemas.microsoft.com/office/spreadsheetml/2009/9/main" objectType="Drop" dropStyle="combo" dx="16" fmlaLink="Steuerung!$A$3" fmlaRange="Auswahl" noThreeD="1" sel="1" val="0"/>
</file>

<file path=xl/ctrlProps/ctrlProp4.xml><?xml version="1.0" encoding="utf-8"?>
<formControlPr xmlns="http://schemas.microsoft.com/office/spreadsheetml/2009/9/main" objectType="Drop" dropStyle="combo" dx="16" fmlaLink="Steuerung!$A$3" fmlaRange="Auswahl" noThreeD="1" sel="1" val="0"/>
</file>

<file path=xl/ctrlProps/ctrlProp5.xml><?xml version="1.0" encoding="utf-8"?>
<formControlPr xmlns="http://schemas.microsoft.com/office/spreadsheetml/2009/9/main" objectType="Drop" dropStyle="combo" dx="16" fmlaLink="Steuerung!$A$3" fmlaRange="Auswahl" noThreeD="1" sel="1" val="0"/>
</file>

<file path=xl/ctrlProps/ctrlProp6.xml><?xml version="1.0" encoding="utf-8"?>
<formControlPr xmlns="http://schemas.microsoft.com/office/spreadsheetml/2009/9/main" objectType="Drop" dropStyle="combo" dx="16" fmlaLink="Steuerung!$A$3" fmlaRange="Auswahl"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507999</xdr:colOff>
      <xdr:row>5</xdr:row>
      <xdr:rowOff>21112</xdr:rowOff>
    </xdr:from>
    <xdr:to>
      <xdr:col>1</xdr:col>
      <xdr:colOff>3305174</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7999" y="878362"/>
          <a:ext cx="6111875"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150" b="1">
              <a:solidFill>
                <a:schemeClr val="bg1"/>
              </a:solidFill>
              <a:latin typeface="Arial" panose="020B0604020202020204" pitchFamily="34" charset="0"/>
            </a:rPr>
            <a:t>Arbeitslosengeld</a:t>
          </a:r>
        </a:p>
        <a:p>
          <a:r>
            <a:rPr lang="de-DE" sz="2150" b="1">
              <a:solidFill>
                <a:schemeClr val="bg1"/>
              </a:solidFill>
              <a:latin typeface="Arial" panose="020B0604020202020204" pitchFamily="34" charset="0"/>
            </a:rPr>
            <a:t>(Zeitreihe Monats- und Jahreszahlen ab 2005)</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August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3096345</xdr:colOff>
      <xdr:row>52</xdr:row>
      <xdr:rowOff>419063</xdr:rowOff>
    </xdr:from>
    <xdr:to>
      <xdr:col>1</xdr:col>
      <xdr:colOff>2893145</xdr:colOff>
      <xdr:row>52</xdr:row>
      <xdr:rowOff>997123</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096345" y="9334463"/>
          <a:ext cx="3111500" cy="57806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0</xdr:colOff>
      <xdr:row>0</xdr:row>
      <xdr:rowOff>409575</xdr:rowOff>
    </xdr:from>
    <xdr:to>
      <xdr:col>7</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5</xdr:col>
          <xdr:colOff>488950</xdr:colOff>
          <xdr:row>7</xdr:row>
          <xdr:rowOff>298450</xdr:rowOff>
        </xdr:from>
        <xdr:to>
          <xdr:col>6</xdr:col>
          <xdr:colOff>1003300</xdr:colOff>
          <xdr:row>10</xdr:row>
          <xdr:rowOff>38100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0</xdr:colOff>
      <xdr:row>0</xdr:row>
      <xdr:rowOff>409575</xdr:rowOff>
    </xdr:from>
    <xdr:to>
      <xdr:col>6</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5048250" y="409575"/>
          <a:ext cx="10858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1003300</xdr:colOff>
          <xdr:row>9</xdr:row>
          <xdr:rowOff>171450</xdr:rowOff>
        </xdr:from>
        <xdr:to>
          <xdr:col>6</xdr:col>
          <xdr:colOff>12700</xdr:colOff>
          <xdr:row>11</xdr:row>
          <xdr:rowOff>12700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66676</xdr:colOff>
      <xdr:row>0</xdr:row>
      <xdr:rowOff>419099</xdr:rowOff>
    </xdr:from>
    <xdr:to>
      <xdr:col>6</xdr:col>
      <xdr:colOff>76201</xdr:colOff>
      <xdr:row>2</xdr:row>
      <xdr:rowOff>85724</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5057776" y="419099"/>
          <a:ext cx="1257300" cy="2381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9</xdr:row>
          <xdr:rowOff>12700</xdr:rowOff>
        </xdr:from>
        <xdr:to>
          <xdr:col>5</xdr:col>
          <xdr:colOff>1212850</xdr:colOff>
          <xdr:row>10</xdr:row>
          <xdr:rowOff>19050</xdr:rowOff>
        </xdr:to>
        <xdr:sp macro="" textlink="">
          <xdr:nvSpPr>
            <xdr:cNvPr id="21506" name="Drop Down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180975</xdr:colOff>
      <xdr:row>0</xdr:row>
      <xdr:rowOff>419100</xdr:rowOff>
    </xdr:from>
    <xdr:to>
      <xdr:col>6</xdr:col>
      <xdr:colOff>76200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5172075" y="419100"/>
          <a:ext cx="11430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8</xdr:row>
          <xdr:rowOff>0</xdr:rowOff>
        </xdr:from>
        <xdr:to>
          <xdr:col>5</xdr:col>
          <xdr:colOff>1212850</xdr:colOff>
          <xdr:row>10</xdr:row>
          <xdr:rowOff>12700</xdr:rowOff>
        </xdr:to>
        <xdr:sp macro="" textlink="">
          <xdr:nvSpPr>
            <xdr:cNvPr id="22530" name="Drop Down 2" hidden="1">
              <a:extLst>
                <a:ext uri="{63B3BB69-23CF-44E3-9099-C40C66FF867C}">
                  <a14:compatExt spid="_x0000_s22530"/>
                </a:ext>
                <a:ext uri="{FF2B5EF4-FFF2-40B4-BE49-F238E27FC236}">
                  <a16:creationId xmlns:a16="http://schemas.microsoft.com/office/drawing/2014/main" id="{00000000-0008-0000-0600-00000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89861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161926</xdr:colOff>
      <xdr:row>0</xdr:row>
      <xdr:rowOff>419100</xdr:rowOff>
    </xdr:from>
    <xdr:to>
      <xdr:col>12</xdr:col>
      <xdr:colOff>57150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6429376" y="419100"/>
          <a:ext cx="1190624"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9</xdr:col>
          <xdr:colOff>431800</xdr:colOff>
          <xdr:row>8</xdr:row>
          <xdr:rowOff>0</xdr:rowOff>
        </xdr:from>
        <xdr:to>
          <xdr:col>12</xdr:col>
          <xdr:colOff>12700</xdr:colOff>
          <xdr:row>10</xdr:row>
          <xdr:rowOff>38100</xdr:rowOff>
        </xdr:to>
        <xdr:sp macro="" textlink="">
          <xdr:nvSpPr>
            <xdr:cNvPr id="23561" name="Drop Down 9" hidden="1">
              <a:extLst>
                <a:ext uri="{63B3BB69-23CF-44E3-9099-C40C66FF867C}">
                  <a14:compatExt spid="_x0000_s23561"/>
                </a:ext>
                <a:ext uri="{FF2B5EF4-FFF2-40B4-BE49-F238E27FC236}">
                  <a16:creationId xmlns:a16="http://schemas.microsoft.com/office/drawing/2014/main" id="{00000000-0008-0000-0700-000009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4136</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561974</xdr:colOff>
      <xdr:row>0</xdr:row>
      <xdr:rowOff>409575</xdr:rowOff>
    </xdr:from>
    <xdr:to>
      <xdr:col>8</xdr:col>
      <xdr:colOff>76199</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895849" y="409575"/>
          <a:ext cx="1190625" cy="2190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6</xdr:col>
          <xdr:colOff>165100</xdr:colOff>
          <xdr:row>6</xdr:row>
          <xdr:rowOff>152400</xdr:rowOff>
        </xdr:from>
        <xdr:to>
          <xdr:col>8</xdr:col>
          <xdr:colOff>12700</xdr:colOff>
          <xdr:row>10</xdr:row>
          <xdr:rowOff>31750</xdr:rowOff>
        </xdr:to>
        <xdr:sp macro="" textlink="">
          <xdr:nvSpPr>
            <xdr:cNvPr id="19457" name="Drop Down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275743BC-381C-4C35-AEC8-4C0D9055B822}"/>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325432C0-CF25-4BFF-A58D-56B14751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C396D5C-D413-411F-AF70-D1DC72D2C4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E940516-D041-4B38-88C5-70AC3DE0130F}"/>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6B3A0FF2-2CED-4C25-B129-E8981DE73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8B4E5C7E-EC17-449C-AB4A-ABDD967BF5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963149B-0CAA-4A27-B0BF-5C3AFE204377}"/>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77E294A5-7D93-41BE-9D5C-A0EE62105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1A898393-1E22-43F7-BBDA-FA4CCC3C74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B284522-70E3-44E4-9C74-3448C7959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2.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2.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3.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3.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A53"/>
  <sheetViews>
    <sheetView tabSelected="1" zoomScaleNormal="100" workbookViewId="0"/>
  </sheetViews>
  <sheetFormatPr baseColWidth="10" defaultColWidth="11.453125" defaultRowHeight="12.5" x14ac:dyDescent="0.25"/>
  <cols>
    <col min="1" max="1" width="49.7265625" style="1" customWidth="1"/>
    <col min="2" max="2" width="50.269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3C4B5-FC59-4F97-AEEE-0FC1BB09BF7B}">
  <sheetPr codeName="Tabelle3">
    <pageSetUpPr fitToPage="1"/>
  </sheetPr>
  <dimension ref="A1:B40"/>
  <sheetViews>
    <sheetView showGridLines="0" zoomScaleNormal="100" workbookViewId="0"/>
  </sheetViews>
  <sheetFormatPr baseColWidth="10" defaultColWidth="11.453125" defaultRowHeight="15" customHeight="1" x14ac:dyDescent="0.25"/>
  <cols>
    <col min="1" max="1" width="31.7265625" style="92" customWidth="1"/>
    <col min="2" max="2" width="60.7265625" style="92" customWidth="1"/>
    <col min="3" max="16384" width="11.453125" style="92"/>
  </cols>
  <sheetData>
    <row r="1" spans="1:2" ht="33" customHeight="1" x14ac:dyDescent="0.25">
      <c r="A1" s="90"/>
      <c r="B1" s="91"/>
    </row>
    <row r="4" spans="1:2" ht="15" customHeight="1" x14ac:dyDescent="0.25">
      <c r="A4" s="93" t="s">
        <v>0</v>
      </c>
    </row>
    <row r="6" spans="1:2" ht="15" customHeight="1" x14ac:dyDescent="0.25">
      <c r="A6" s="94" t="s">
        <v>1</v>
      </c>
      <c r="B6" s="92" t="s">
        <v>102</v>
      </c>
    </row>
    <row r="7" spans="1:2" ht="9" customHeight="1" x14ac:dyDescent="0.25"/>
    <row r="8" spans="1:2" ht="15" customHeight="1" x14ac:dyDescent="0.25">
      <c r="A8" s="94" t="s">
        <v>103</v>
      </c>
      <c r="B8" s="92">
        <v>1624</v>
      </c>
    </row>
    <row r="9" spans="1:2" ht="9" customHeight="1" x14ac:dyDescent="0.25"/>
    <row r="10" spans="1:2" ht="15" customHeight="1" x14ac:dyDescent="0.25">
      <c r="A10" s="94" t="s">
        <v>2</v>
      </c>
      <c r="B10" s="95" t="s">
        <v>62</v>
      </c>
    </row>
    <row r="11" spans="1:2" ht="9" customHeight="1" x14ac:dyDescent="0.25">
      <c r="B11" s="88"/>
    </row>
    <row r="12" spans="1:2" ht="15" customHeight="1" x14ac:dyDescent="0.25">
      <c r="A12" s="94" t="s">
        <v>3</v>
      </c>
      <c r="B12" s="95" t="s">
        <v>631</v>
      </c>
    </row>
    <row r="13" spans="1:2" ht="9" customHeight="1" x14ac:dyDescent="0.25">
      <c r="B13" s="95"/>
    </row>
    <row r="14" spans="1:2" ht="15" customHeight="1" x14ac:dyDescent="0.25">
      <c r="A14" s="94" t="s">
        <v>4</v>
      </c>
      <c r="B14" s="99">
        <v>46235</v>
      </c>
    </row>
    <row r="15" spans="1:2" ht="9" customHeight="1" x14ac:dyDescent="0.25"/>
    <row r="16" spans="1:2" ht="15" customHeight="1" x14ac:dyDescent="0.25">
      <c r="A16" s="94" t="s">
        <v>5</v>
      </c>
      <c r="B16" s="96">
        <v>45707</v>
      </c>
    </row>
    <row r="17" spans="1:2" ht="9" customHeight="1" x14ac:dyDescent="0.25"/>
    <row r="18" spans="1:2" ht="15" customHeight="1" x14ac:dyDescent="0.25">
      <c r="A18" s="94" t="s">
        <v>6</v>
      </c>
      <c r="B18" s="92" t="s">
        <v>63</v>
      </c>
    </row>
    <row r="19" spans="1:2" ht="9" customHeight="1" x14ac:dyDescent="0.25"/>
    <row r="20" spans="1:2" ht="15" customHeight="1" x14ac:dyDescent="0.25">
      <c r="A20" s="94" t="s">
        <v>7</v>
      </c>
      <c r="B20" s="89">
        <v>46353</v>
      </c>
    </row>
    <row r="21" spans="1:2" ht="9" customHeight="1" x14ac:dyDescent="0.25"/>
    <row r="22" spans="1:2" ht="15" customHeight="1" x14ac:dyDescent="0.25">
      <c r="A22" s="94" t="s">
        <v>104</v>
      </c>
    </row>
    <row r="23" spans="1:2" ht="9" customHeight="1" x14ac:dyDescent="0.25"/>
    <row r="24" spans="1:2" ht="15" customHeight="1" x14ac:dyDescent="0.25">
      <c r="A24" s="94" t="s">
        <v>8</v>
      </c>
      <c r="B24" s="92" t="s">
        <v>9</v>
      </c>
    </row>
    <row r="25" spans="1:2" ht="15" customHeight="1" x14ac:dyDescent="0.25">
      <c r="B25" s="92" t="s">
        <v>10</v>
      </c>
    </row>
    <row r="26" spans="1:2" ht="15" customHeight="1" x14ac:dyDescent="0.25">
      <c r="A26" s="94" t="s">
        <v>11</v>
      </c>
      <c r="B26" s="98" t="s">
        <v>108</v>
      </c>
    </row>
    <row r="27" spans="1:2" ht="15" customHeight="1" x14ac:dyDescent="0.25">
      <c r="B27" s="98" t="s">
        <v>111</v>
      </c>
    </row>
    <row r="28" spans="1:2" ht="15" customHeight="1" x14ac:dyDescent="0.25">
      <c r="B28" s="98" t="s">
        <v>110</v>
      </c>
    </row>
    <row r="29" spans="1:2" ht="15" customHeight="1" x14ac:dyDescent="0.25">
      <c r="A29" s="92" t="s">
        <v>12</v>
      </c>
      <c r="B29" s="100" t="s">
        <v>109</v>
      </c>
    </row>
    <row r="30" spans="1:2" ht="15" customHeight="1" x14ac:dyDescent="0.25">
      <c r="A30" s="92" t="s">
        <v>13</v>
      </c>
      <c r="B30" s="98" t="s">
        <v>112</v>
      </c>
    </row>
    <row r="31" spans="1:2" ht="15" customHeight="1" x14ac:dyDescent="0.25">
      <c r="B31" s="98"/>
    </row>
    <row r="32" spans="1:2" ht="9" customHeight="1" x14ac:dyDescent="0.25"/>
    <row r="33" spans="1:2" ht="15" customHeight="1" x14ac:dyDescent="0.25">
      <c r="A33" s="94" t="s">
        <v>14</v>
      </c>
      <c r="B33" s="97" t="s">
        <v>105</v>
      </c>
    </row>
    <row r="34" spans="1:2" ht="9" customHeight="1" x14ac:dyDescent="0.25"/>
    <row r="35" spans="1:2" ht="15" customHeight="1" x14ac:dyDescent="0.25">
      <c r="A35" s="94" t="s">
        <v>15</v>
      </c>
      <c r="B35" s="92" t="s">
        <v>16</v>
      </c>
    </row>
    <row r="36" spans="1:2" ht="27" customHeight="1" x14ac:dyDescent="0.25">
      <c r="B36" s="98" t="s">
        <v>632</v>
      </c>
    </row>
    <row r="37" spans="1:2" ht="9" customHeight="1" x14ac:dyDescent="0.25"/>
    <row r="38" spans="1:2" ht="15" customHeight="1" x14ac:dyDescent="0.25">
      <c r="A38" s="94" t="s">
        <v>17</v>
      </c>
      <c r="B38" s="92" t="s">
        <v>18</v>
      </c>
    </row>
    <row r="39" spans="1:2" ht="15" customHeight="1" x14ac:dyDescent="0.25">
      <c r="B39" s="97" t="s">
        <v>106</v>
      </c>
    </row>
    <row r="40" spans="1:2" ht="105" customHeight="1" x14ac:dyDescent="0.25">
      <c r="B40" s="97" t="s">
        <v>107</v>
      </c>
    </row>
  </sheetData>
  <hyperlinks>
    <hyperlink ref="B33" r:id="rId1" xr:uid="{B0F41795-E24A-4C62-8A04-48027F1C667F}"/>
    <hyperlink ref="B39" r:id="rId2" xr:uid="{B34D23D2-E895-44CC-B64E-C530EF06A6F8}"/>
    <hyperlink ref="B40" r:id="rId3" display="https://statistik.arbeitsagentur.de/" xr:uid="{850DBD07-8B21-4F36-B14F-498967F34A52}"/>
    <hyperlink ref="B29" r:id="rId4" xr:uid="{9295828F-B106-49F3-B47A-908D3B83F18B}"/>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0"/>
  <sheetViews>
    <sheetView showGridLines="0" zoomScaleNormal="100" workbookViewId="0"/>
  </sheetViews>
  <sheetFormatPr baseColWidth="10" defaultColWidth="11.1796875" defaultRowHeight="16.5" customHeight="1" x14ac:dyDescent="0.25"/>
  <cols>
    <col min="1" max="1" width="10.1796875" style="14" customWidth="1"/>
    <col min="2" max="4" width="15.1796875" style="14" customWidth="1"/>
    <col min="5" max="5" width="6.453125" style="14" customWidth="1"/>
    <col min="6" max="6" width="20.7265625" style="14" customWidth="1"/>
    <col min="7" max="7" width="7.81640625" style="14" customWidth="1"/>
    <col min="8" max="16384" width="11.1796875" style="14"/>
  </cols>
  <sheetData>
    <row r="1" spans="1:7" s="13" customFormat="1" ht="33.75" customHeight="1" x14ac:dyDescent="0.25">
      <c r="A1" s="11"/>
      <c r="B1" s="12"/>
      <c r="C1" s="12"/>
      <c r="D1" s="12"/>
      <c r="E1" s="12"/>
      <c r="F1" s="12"/>
      <c r="G1" s="6" t="s">
        <v>95</v>
      </c>
    </row>
    <row r="2" spans="1:7" ht="12.75" customHeight="1" x14ac:dyDescent="0.25"/>
    <row r="3" spans="1:7" ht="11.5" x14ac:dyDescent="0.25">
      <c r="B3" s="15"/>
    </row>
    <row r="4" spans="1:7" ht="15.5" x14ac:dyDescent="0.35">
      <c r="A4" s="16" t="s">
        <v>26</v>
      </c>
      <c r="C4" s="16"/>
      <c r="D4" s="16"/>
      <c r="E4" s="16"/>
      <c r="F4" s="16"/>
      <c r="G4" s="16"/>
    </row>
    <row r="5" spans="1:7" ht="11.5" x14ac:dyDescent="0.25"/>
    <row r="6" spans="1:7" ht="11.5" x14ac:dyDescent="0.25"/>
    <row r="7" spans="1:7" ht="15.5" x14ac:dyDescent="0.35">
      <c r="A7" s="17" t="s">
        <v>65</v>
      </c>
      <c r="C7" s="18"/>
      <c r="D7" s="18"/>
      <c r="E7" s="18"/>
      <c r="F7" s="18"/>
      <c r="G7" s="18"/>
    </row>
    <row r="8" spans="1:7" ht="15" customHeight="1" x14ac:dyDescent="0.25">
      <c r="A8" s="102" t="s">
        <v>631</v>
      </c>
      <c r="B8" s="102"/>
      <c r="C8" s="102"/>
      <c r="D8" s="102"/>
      <c r="E8" s="102"/>
      <c r="F8" s="102"/>
      <c r="G8" s="102"/>
    </row>
    <row r="9" spans="1:7" ht="15" customHeight="1" x14ac:dyDescent="0.25">
      <c r="A9" s="101" t="s">
        <v>34</v>
      </c>
      <c r="B9" s="101"/>
      <c r="C9" s="101"/>
      <c r="D9" s="19"/>
      <c r="E9" s="19"/>
      <c r="F9" s="19"/>
      <c r="G9" s="19"/>
    </row>
    <row r="10" spans="1:7" ht="11.5" x14ac:dyDescent="0.25"/>
    <row r="11" spans="1:7" ht="13" x14ac:dyDescent="0.3">
      <c r="A11" s="20" t="s">
        <v>25</v>
      </c>
      <c r="G11" s="21"/>
    </row>
    <row r="12" spans="1:7" s="2" customFormat="1" ht="18" customHeight="1" x14ac:dyDescent="0.3">
      <c r="B12" s="22"/>
      <c r="C12" s="22"/>
      <c r="D12" s="22"/>
      <c r="E12" s="22"/>
      <c r="F12" s="22"/>
    </row>
    <row r="13" spans="1:7" s="2" customFormat="1" ht="18" customHeight="1" x14ac:dyDescent="0.25">
      <c r="A13" s="41" t="s">
        <v>27</v>
      </c>
      <c r="B13" s="2" t="str">
        <f>MID('Tab 1'!A3,4,1000)</f>
        <v>Bestand an Anspruchsberechtigten und Leistungsbeziehenden</v>
      </c>
      <c r="G13" s="24"/>
    </row>
    <row r="14" spans="1:7" s="2" customFormat="1" ht="18" customHeight="1" x14ac:dyDescent="0.25">
      <c r="A14" s="41" t="s">
        <v>28</v>
      </c>
      <c r="B14" s="2" t="str">
        <f>MID('Tab 2'!A3,4,1000)</f>
        <v>Bestand an nicht arbeitslosen Leistungsbeziehenden</v>
      </c>
      <c r="G14" s="24"/>
    </row>
    <row r="15" spans="1:7" s="2" customFormat="1" ht="18" customHeight="1" x14ac:dyDescent="0.25">
      <c r="A15" s="41" t="s">
        <v>29</v>
      </c>
      <c r="B15" s="2" t="str">
        <f>MID('Tab 3'!A3,4,1000)</f>
        <v>Zugang an Anspruchsberechtigten und Leistungsbeziehenden</v>
      </c>
      <c r="G15" s="24"/>
    </row>
    <row r="16" spans="1:7" s="2" customFormat="1" ht="18" customHeight="1" x14ac:dyDescent="0.25">
      <c r="A16" s="41" t="s">
        <v>30</v>
      </c>
      <c r="B16" s="2" t="str">
        <f>MID('Tab 4'!A3,4,1000)</f>
        <v>Abgang von Anspruchsberechtigten und Leistungsbeziehenden</v>
      </c>
      <c r="G16" s="24"/>
    </row>
    <row r="17" spans="1:7" s="2" customFormat="1" ht="18" customHeight="1" x14ac:dyDescent="0.25">
      <c r="A17" s="41" t="s">
        <v>31</v>
      </c>
      <c r="B17" s="2" t="str">
        <f>MID('Tab 5'!A3,4,1000)</f>
        <v>Abgang aus Leistungsbezug nach Abgangsgründen</v>
      </c>
      <c r="G17" s="24"/>
    </row>
    <row r="18" spans="1:7" s="2" customFormat="1" ht="18" customHeight="1" x14ac:dyDescent="0.25">
      <c r="A18" s="41" t="s">
        <v>32</v>
      </c>
      <c r="B18" s="2" t="str">
        <f>MID('Tab 6'!A3,4,SEARCH("Euro",'Tab 6'!A3,1))</f>
        <v>Durchschnittliche Anspruchshöhe von Leistungsbeziehenden bei Arbeitslosigkeit in Euro</v>
      </c>
      <c r="G18" s="24"/>
    </row>
    <row r="19" spans="1:7" s="2" customFormat="1" ht="18" customHeight="1" x14ac:dyDescent="0.25">
      <c r="A19" s="23"/>
      <c r="B19" s="2" t="str">
        <f>MID(Auswahl_Text,4,50)</f>
        <v/>
      </c>
      <c r="G19" s="24"/>
    </row>
    <row r="20" spans="1:7" s="2" customFormat="1" ht="15" customHeight="1" x14ac:dyDescent="0.25">
      <c r="A20" s="23"/>
      <c r="G20" s="24"/>
    </row>
    <row r="21" spans="1:7" s="2" customFormat="1" ht="15" customHeight="1" x14ac:dyDescent="0.25">
      <c r="A21" s="23"/>
      <c r="G21" s="24"/>
    </row>
    <row r="22" spans="1:7" s="25" customFormat="1" ht="12.5" x14ac:dyDescent="0.25">
      <c r="A22" s="74" t="s">
        <v>68</v>
      </c>
      <c r="B22" s="2"/>
      <c r="C22" s="2"/>
      <c r="D22" s="2"/>
      <c r="E22" s="2"/>
      <c r="F22" s="2"/>
      <c r="G22" s="24"/>
    </row>
    <row r="23" spans="1:7" s="25" customFormat="1" ht="12.5" x14ac:dyDescent="0.25">
      <c r="A23" s="23"/>
      <c r="B23" s="2"/>
      <c r="C23" s="2"/>
      <c r="D23" s="2"/>
      <c r="E23" s="2"/>
      <c r="F23" s="2"/>
      <c r="G23" s="24"/>
    </row>
    <row r="24" spans="1:7" s="25" customFormat="1" ht="12.5" x14ac:dyDescent="0.25">
      <c r="A24" s="75" t="s">
        <v>69</v>
      </c>
      <c r="B24" s="76" t="s">
        <v>70</v>
      </c>
      <c r="C24" s="2"/>
      <c r="D24" s="2"/>
      <c r="E24" s="2"/>
      <c r="F24" s="2"/>
      <c r="G24" s="24"/>
    </row>
    <row r="25" spans="1:7" s="25" customFormat="1" ht="12.5" x14ac:dyDescent="0.25">
      <c r="A25" s="77" t="s">
        <v>71</v>
      </c>
      <c r="B25" s="26" t="s">
        <v>72</v>
      </c>
      <c r="C25" s="26"/>
      <c r="D25" s="26"/>
      <c r="E25" s="26"/>
      <c r="F25" s="26"/>
      <c r="G25" s="26"/>
    </row>
    <row r="26" spans="1:7" s="25" customFormat="1" ht="12.5" x14ac:dyDescent="0.25">
      <c r="A26" s="28" t="s">
        <v>73</v>
      </c>
      <c r="B26" s="26" t="s">
        <v>74</v>
      </c>
      <c r="C26" s="26"/>
      <c r="D26" s="26"/>
      <c r="E26" s="26"/>
      <c r="F26" s="26"/>
      <c r="G26" s="26"/>
    </row>
    <row r="27" spans="1:7" s="25" customFormat="1" ht="13" x14ac:dyDescent="0.3">
      <c r="A27" s="28" t="s">
        <v>75</v>
      </c>
      <c r="B27" s="29" t="s">
        <v>76</v>
      </c>
      <c r="D27" s="27"/>
      <c r="E27" s="27"/>
      <c r="F27" s="27"/>
      <c r="G27" s="27"/>
    </row>
    <row r="28" spans="1:7" s="25" customFormat="1" ht="13" x14ac:dyDescent="0.3">
      <c r="A28" s="28" t="s">
        <v>77</v>
      </c>
      <c r="B28" s="29" t="s">
        <v>78</v>
      </c>
      <c r="C28" s="30"/>
      <c r="D28" s="30"/>
      <c r="E28" s="30"/>
      <c r="F28" s="30"/>
      <c r="G28" s="30"/>
    </row>
    <row r="29" spans="1:7" s="25" customFormat="1" ht="70.5" customHeight="1" x14ac:dyDescent="0.25">
      <c r="A29" s="78" t="s">
        <v>79</v>
      </c>
      <c r="B29" s="103" t="s">
        <v>80</v>
      </c>
      <c r="C29" s="103"/>
      <c r="D29" s="103"/>
      <c r="E29" s="103"/>
      <c r="F29" s="103"/>
      <c r="G29" s="103"/>
    </row>
    <row r="30" spans="1:7" s="25" customFormat="1" ht="12.5" x14ac:dyDescent="0.25">
      <c r="A30" s="28"/>
      <c r="B30" s="29"/>
      <c r="C30" s="29"/>
      <c r="D30" s="29"/>
      <c r="E30" s="29"/>
      <c r="F30" s="29"/>
      <c r="G30" s="29"/>
    </row>
    <row r="31" spans="1:7" s="25" customFormat="1" ht="12.5" x14ac:dyDescent="0.25">
      <c r="A31" s="31"/>
      <c r="B31" s="26"/>
      <c r="C31" s="26"/>
      <c r="D31" s="26"/>
      <c r="E31" s="26"/>
      <c r="F31" s="26"/>
      <c r="G31" s="26"/>
    </row>
    <row r="32" spans="1:7" s="25" customFormat="1" ht="13" x14ac:dyDescent="0.3">
      <c r="A32" s="31"/>
      <c r="B32" s="32"/>
      <c r="D32" s="33"/>
      <c r="E32" s="33"/>
      <c r="F32" s="33"/>
      <c r="G32" s="33"/>
    </row>
    <row r="33" spans="1:7" ht="12" x14ac:dyDescent="0.3">
      <c r="A33" s="34"/>
      <c r="B33" s="35"/>
      <c r="C33" s="36"/>
      <c r="D33" s="36"/>
      <c r="E33" s="36"/>
      <c r="F33" s="36"/>
      <c r="G33" s="36"/>
    </row>
    <row r="34" spans="1:7" ht="11.5" x14ac:dyDescent="0.25">
      <c r="B34" s="37"/>
    </row>
    <row r="35" spans="1:7" ht="11.5" x14ac:dyDescent="0.25"/>
    <row r="36" spans="1:7" ht="11.5" x14ac:dyDescent="0.25">
      <c r="C36" s="15"/>
      <c r="D36" s="15"/>
    </row>
    <row r="37" spans="1:7" ht="11.5" x14ac:dyDescent="0.25">
      <c r="E37" s="38"/>
    </row>
    <row r="38" spans="1:7" ht="11.5" x14ac:dyDescent="0.25">
      <c r="B38" s="39"/>
      <c r="C38" s="15"/>
      <c r="D38" s="15"/>
    </row>
    <row r="39" spans="1:7" ht="11.5" x14ac:dyDescent="0.25">
      <c r="B39" s="40"/>
    </row>
    <row r="40" spans="1:7" ht="11.5" x14ac:dyDescent="0.25"/>
  </sheetData>
  <mergeCells count="3">
    <mergeCell ref="A9:C9"/>
    <mergeCell ref="A8:G8"/>
    <mergeCell ref="B29:G29"/>
  </mergeCells>
  <hyperlinks>
    <hyperlink ref="A13" location="'Tab 1'!A1" tooltip="Tab 1" display="Tab 1" xr:uid="{00000000-0004-0000-0200-000000000000}"/>
    <hyperlink ref="A14:A18"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H304"/>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5.1796875" style="56" customWidth="1"/>
    <col min="2" max="2" width="15.26953125" style="51" hidden="1" customWidth="1"/>
    <col min="3" max="7" width="15.1796875" style="51" customWidth="1"/>
    <col min="8" max="16384" width="11.453125" style="51"/>
  </cols>
  <sheetData>
    <row r="1" spans="1:7" ht="33.75" customHeight="1" x14ac:dyDescent="0.25">
      <c r="A1" s="55"/>
      <c r="B1" s="50"/>
      <c r="C1" s="50"/>
      <c r="D1" s="50"/>
      <c r="E1" s="50"/>
      <c r="F1" s="50"/>
      <c r="G1" s="6" t="s">
        <v>95</v>
      </c>
    </row>
    <row r="2" spans="1:7" ht="11.25" customHeight="1" x14ac:dyDescent="0.25"/>
    <row r="3" spans="1:7" ht="15" customHeight="1" x14ac:dyDescent="0.25">
      <c r="A3" s="105" t="str">
        <f>CONCATENATE("1. Bestand an Anspruchsberechtigten und Leistungsbeziehenden",Auswahl_Text)</f>
        <v>1. Bestand an Anspruchsberechtigten und Leistungsbeziehenden</v>
      </c>
      <c r="B3" s="105"/>
      <c r="C3" s="105"/>
      <c r="D3" s="106"/>
      <c r="E3" s="106"/>
      <c r="F3" s="106"/>
      <c r="G3" s="106"/>
    </row>
    <row r="4" spans="1:7" ht="11.25" customHeight="1" x14ac:dyDescent="0.25">
      <c r="A4" s="121" t="s">
        <v>631</v>
      </c>
      <c r="B4" s="121"/>
      <c r="C4" s="121"/>
      <c r="D4" s="121"/>
      <c r="E4" s="121"/>
      <c r="F4" s="121"/>
      <c r="G4" s="121"/>
    </row>
    <row r="5" spans="1:7" ht="11.25" customHeight="1" x14ac:dyDescent="0.25">
      <c r="A5" s="7" t="s">
        <v>34</v>
      </c>
      <c r="B5" s="7"/>
      <c r="C5" s="7"/>
    </row>
    <row r="6" spans="1:7" ht="11.25" customHeight="1" x14ac:dyDescent="0.25"/>
    <row r="7" spans="1:7" ht="23.25" customHeight="1" x14ac:dyDescent="0.25">
      <c r="A7" s="107" t="s">
        <v>93</v>
      </c>
      <c r="B7" s="107"/>
      <c r="C7" s="107"/>
      <c r="D7" s="107"/>
      <c r="E7" s="107"/>
      <c r="F7" s="107"/>
      <c r="G7" s="107"/>
    </row>
    <row r="8" spans="1:7" ht="26.25" hidden="1" customHeight="1" x14ac:dyDescent="0.25">
      <c r="A8" s="122"/>
      <c r="B8" s="122"/>
      <c r="C8" s="122"/>
      <c r="D8" s="122"/>
      <c r="E8" s="122"/>
      <c r="F8" s="122"/>
      <c r="G8" s="122"/>
    </row>
    <row r="9" spans="1:7" ht="15" hidden="1" customHeight="1" x14ac:dyDescent="0.25">
      <c r="A9" s="57"/>
      <c r="B9" s="46"/>
      <c r="C9" s="46"/>
      <c r="D9" s="46"/>
      <c r="E9" s="46"/>
      <c r="F9" s="46"/>
      <c r="G9" s="46"/>
    </row>
    <row r="10" spans="1:7" x14ac:dyDescent="0.25">
      <c r="A10" s="57"/>
      <c r="B10" s="46"/>
      <c r="C10" s="46"/>
      <c r="D10" s="46"/>
      <c r="E10" s="46"/>
      <c r="F10" s="46"/>
      <c r="G10" s="46"/>
    </row>
    <row r="11" spans="1:7" ht="11.25" customHeight="1" x14ac:dyDescent="0.25"/>
    <row r="12" spans="1:7" ht="12.75" customHeight="1" x14ac:dyDescent="0.25">
      <c r="A12" s="108" t="s">
        <v>35</v>
      </c>
      <c r="B12" s="47"/>
      <c r="C12" s="113" t="s">
        <v>66</v>
      </c>
      <c r="D12" s="116" t="s">
        <v>33</v>
      </c>
      <c r="E12" s="117"/>
      <c r="F12" s="117"/>
      <c r="G12" s="118"/>
    </row>
    <row r="13" spans="1:7" ht="12.75" customHeight="1" x14ac:dyDescent="0.25">
      <c r="A13" s="109"/>
      <c r="B13" s="48"/>
      <c r="C13" s="114"/>
      <c r="D13" s="108" t="s">
        <v>55</v>
      </c>
      <c r="E13" s="110" t="s">
        <v>89</v>
      </c>
      <c r="F13" s="111"/>
      <c r="G13" s="119" t="s">
        <v>67</v>
      </c>
    </row>
    <row r="14" spans="1:7" ht="20" x14ac:dyDescent="0.25">
      <c r="A14" s="109"/>
      <c r="B14" s="48"/>
      <c r="C14" s="115"/>
      <c r="D14" s="112"/>
      <c r="E14" s="5" t="s">
        <v>37</v>
      </c>
      <c r="F14" s="5" t="s">
        <v>87</v>
      </c>
      <c r="G14" s="120"/>
    </row>
    <row r="15" spans="1:7" s="52" customFormat="1" ht="11.25" customHeight="1" x14ac:dyDescent="0.25">
      <c r="A15" s="65"/>
      <c r="B15" s="45"/>
      <c r="C15" s="4">
        <v>1</v>
      </c>
      <c r="D15" s="3">
        <v>2</v>
      </c>
      <c r="E15" s="4">
        <v>3</v>
      </c>
      <c r="F15" s="3">
        <v>4</v>
      </c>
      <c r="G15" s="10">
        <v>5</v>
      </c>
    </row>
    <row r="16" spans="1:7" ht="15" customHeight="1" x14ac:dyDescent="0.25">
      <c r="A16" s="62" t="str">
        <f>IF(INDEX(Rohdaten_tab1!$A:$A,ROW(Rohdaten_tab1!$A2),COLUMN(Rohdaten_tab1!$A:$A))&lt;&gt;"",INDEX(Rohdaten_tab1!$A:$A,ROW(Rohdaten_tab1!$A2),COLUMN(Rohdaten_tab1!$A:$A)),"")</f>
        <v>2005</v>
      </c>
      <c r="B16" s="59"/>
      <c r="C16" s="68">
        <f>INDEX(Rohdaten_tab1!$1:$1048576,ROW(Rohdaten_tab1!B2),COLUMN(Rohdaten_tab1!B2)+(5*(Steuerung!$A$3-1)))</f>
        <v>7641.4166666666697</v>
      </c>
      <c r="D16" s="69">
        <f>INDEX(Rohdaten_tab1!$1:$1048576,ROW(Rohdaten_tab1!C2),COLUMN(Rohdaten_tab1!C2)+(5*(Steuerung!$A$3-1)))</f>
        <v>7641.3333333333303</v>
      </c>
      <c r="E16" s="69">
        <f>INDEX(Rohdaten_tab1!$1:$1048576,ROW(Rohdaten_tab1!D2),COLUMN(Rohdaten_tab1!D2)+(5*(Steuerung!$A$3-1)))</f>
        <v>7254</v>
      </c>
      <c r="F16" s="69">
        <f>INDEX(Rohdaten_tab1!$1:$1048576,ROW(Rohdaten_tab1!E2),COLUMN(Rohdaten_tab1!E2)+(5*(Steuerung!$A$3-1)))</f>
        <v>387.33333333333297</v>
      </c>
      <c r="G16" s="70" t="str">
        <f>INDEX(Rohdaten_tab1!$1:$1048576,ROW(Rohdaten_tab1!F2),COLUMN(Rohdaten_tab1!F2)+(5*(Steuerung!$A$3-1)))</f>
        <v>X</v>
      </c>
    </row>
    <row r="17" spans="1:7" ht="15" customHeight="1" x14ac:dyDescent="0.25">
      <c r="A17" s="63" t="str">
        <f>IF(INDEX(Rohdaten_tab1!$A:$A,ROW(Rohdaten_tab1!$A3),COLUMN(Rohdaten_tab1!$A:$A))&lt;&gt;"",INDEX(Rohdaten_tab1!$A:$A,ROW(Rohdaten_tab1!$A3),COLUMN(Rohdaten_tab1!$A:$A)),"")</f>
        <v>2006</v>
      </c>
      <c r="B17" s="60"/>
      <c r="C17" s="71">
        <f>INDEX(Rohdaten_tab1!$1:$1048576,ROW(Rohdaten_tab1!B3),COLUMN(Rohdaten_tab1!B3)+(5*(Steuerung!$A$3-1)))</f>
        <v>6212.1666666666697</v>
      </c>
      <c r="D17" s="72">
        <f>INDEX(Rohdaten_tab1!$1:$1048576,ROW(Rohdaten_tab1!C3),COLUMN(Rohdaten_tab1!C3)+(5*(Steuerung!$A$3-1)))</f>
        <v>6133.8333333333303</v>
      </c>
      <c r="E17" s="72">
        <f>INDEX(Rohdaten_tab1!$1:$1048576,ROW(Rohdaten_tab1!D3),COLUMN(Rohdaten_tab1!D3)+(5*(Steuerung!$A$3-1)))</f>
        <v>5888.5833333333303</v>
      </c>
      <c r="F17" s="72">
        <f>INDEX(Rohdaten_tab1!$1:$1048576,ROW(Rohdaten_tab1!E3),COLUMN(Rohdaten_tab1!E3)+(5*(Steuerung!$A$3-1)))</f>
        <v>245.25</v>
      </c>
      <c r="G17" s="73" t="str">
        <f>INDEX(Rohdaten_tab1!$1:$1048576,ROW(Rohdaten_tab1!F3),COLUMN(Rohdaten_tab1!F3)+(5*(Steuerung!$A$3-1)))</f>
        <v>X</v>
      </c>
    </row>
    <row r="18" spans="1:7" ht="15" customHeight="1" x14ac:dyDescent="0.25">
      <c r="A18" s="63" t="str">
        <f>IF(INDEX(Rohdaten_tab1!$A:$A,ROW(Rohdaten_tab1!$A4),COLUMN(Rohdaten_tab1!$A:$A))&lt;&gt;"",INDEX(Rohdaten_tab1!$A:$A,ROW(Rohdaten_tab1!$A4),COLUMN(Rohdaten_tab1!$A:$A)),"")</f>
        <v>2007</v>
      </c>
      <c r="B18" s="61"/>
      <c r="C18" s="71">
        <f>INDEX(Rohdaten_tab1!$1:$1048576,ROW(Rohdaten_tab1!B4),COLUMN(Rohdaten_tab1!B4)+(5*(Steuerung!$A$3-1)))</f>
        <v>4512.6666666666697</v>
      </c>
      <c r="D18" s="72">
        <f>INDEX(Rohdaten_tab1!$1:$1048576,ROW(Rohdaten_tab1!C4),COLUMN(Rohdaten_tab1!C4)+(5*(Steuerung!$A$3-1)))</f>
        <v>4411</v>
      </c>
      <c r="E18" s="72">
        <f>INDEX(Rohdaten_tab1!$1:$1048576,ROW(Rohdaten_tab1!D4),COLUMN(Rohdaten_tab1!D4)+(5*(Steuerung!$A$3-1)))</f>
        <v>4225.9166666666697</v>
      </c>
      <c r="F18" s="72">
        <f>INDEX(Rohdaten_tab1!$1:$1048576,ROW(Rohdaten_tab1!E4),COLUMN(Rohdaten_tab1!E4)+(5*(Steuerung!$A$3-1)))</f>
        <v>185.083333333333</v>
      </c>
      <c r="G18" s="73">
        <f>INDEX(Rohdaten_tab1!$1:$1048576,ROW(Rohdaten_tab1!F4),COLUMN(Rohdaten_tab1!F4)+(5*(Steuerung!$A$3-1)))</f>
        <v>101.666666666667</v>
      </c>
    </row>
    <row r="19" spans="1:7" ht="15" customHeight="1" x14ac:dyDescent="0.25">
      <c r="A19" s="63" t="str">
        <f>IF(INDEX(Rohdaten_tab1!$A:$A,ROW(Rohdaten_tab1!$A5),COLUMN(Rohdaten_tab1!$A:$A))&lt;&gt;"",INDEX(Rohdaten_tab1!$A:$A,ROW(Rohdaten_tab1!$A5),COLUMN(Rohdaten_tab1!$A:$A)),"")</f>
        <v>2008</v>
      </c>
      <c r="B19" s="60"/>
      <c r="C19" s="71">
        <f>INDEX(Rohdaten_tab1!$1:$1048576,ROW(Rohdaten_tab1!B5),COLUMN(Rohdaten_tab1!B5)+(5*(Steuerung!$A$3-1)))</f>
        <v>3833.4166666666702</v>
      </c>
      <c r="D19" s="72">
        <f>INDEX(Rohdaten_tab1!$1:$1048576,ROW(Rohdaten_tab1!C5),COLUMN(Rohdaten_tab1!C5)+(5*(Steuerung!$A$3-1)))</f>
        <v>3714.5833333333298</v>
      </c>
      <c r="E19" s="72">
        <f>INDEX(Rohdaten_tab1!$1:$1048576,ROW(Rohdaten_tab1!D5),COLUMN(Rohdaten_tab1!D5)+(5*(Steuerung!$A$3-1)))</f>
        <v>3549.75</v>
      </c>
      <c r="F19" s="72">
        <f>INDEX(Rohdaten_tab1!$1:$1048576,ROW(Rohdaten_tab1!E5),COLUMN(Rohdaten_tab1!E5)+(5*(Steuerung!$A$3-1)))</f>
        <v>164.833333333333</v>
      </c>
      <c r="G19" s="73">
        <f>INDEX(Rohdaten_tab1!$1:$1048576,ROW(Rohdaten_tab1!F5),COLUMN(Rohdaten_tab1!F5)+(5*(Steuerung!$A$3-1)))</f>
        <v>118.833333333333</v>
      </c>
    </row>
    <row r="20" spans="1:7" ht="15" customHeight="1" x14ac:dyDescent="0.25">
      <c r="A20" s="63" t="str">
        <f>IF(INDEX(Rohdaten_tab1!$A:$A,ROW(Rohdaten_tab1!$A6),COLUMN(Rohdaten_tab1!$A:$A))&lt;&gt;"",INDEX(Rohdaten_tab1!$A:$A,ROW(Rohdaten_tab1!$A6),COLUMN(Rohdaten_tab1!$A:$A)),"")</f>
        <v>2009</v>
      </c>
      <c r="B20" s="60"/>
      <c r="C20" s="71">
        <f>INDEX(Rohdaten_tab1!$1:$1048576,ROW(Rohdaten_tab1!B6),COLUMN(Rohdaten_tab1!B6)+(5*(Steuerung!$A$3-1)))</f>
        <v>6104.5833333333303</v>
      </c>
      <c r="D20" s="72">
        <f>INDEX(Rohdaten_tab1!$1:$1048576,ROW(Rohdaten_tab1!C6),COLUMN(Rohdaten_tab1!C6)+(5*(Steuerung!$A$3-1)))</f>
        <v>5972.4166666666697</v>
      </c>
      <c r="E20" s="72">
        <f>INDEX(Rohdaten_tab1!$1:$1048576,ROW(Rohdaten_tab1!D6),COLUMN(Rohdaten_tab1!D6)+(5*(Steuerung!$A$3-1)))</f>
        <v>5716.3333333333303</v>
      </c>
      <c r="F20" s="72">
        <f>INDEX(Rohdaten_tab1!$1:$1048576,ROW(Rohdaten_tab1!E6),COLUMN(Rohdaten_tab1!E6)+(5*(Steuerung!$A$3-1)))</f>
        <v>256.08333333333297</v>
      </c>
      <c r="G20" s="73">
        <f>INDEX(Rohdaten_tab1!$1:$1048576,ROW(Rohdaten_tab1!F6),COLUMN(Rohdaten_tab1!F6)+(5*(Steuerung!$A$3-1)))</f>
        <v>132.166666666667</v>
      </c>
    </row>
    <row r="21" spans="1:7" ht="15" customHeight="1" x14ac:dyDescent="0.25">
      <c r="A21" s="63" t="str">
        <f>IF(INDEX(Rohdaten_tab1!$A:$A,ROW(Rohdaten_tab1!$A7),COLUMN(Rohdaten_tab1!$A:$A))&lt;&gt;"",INDEX(Rohdaten_tab1!$A:$A,ROW(Rohdaten_tab1!$A7),COLUMN(Rohdaten_tab1!$A:$A)),"")</f>
        <v>2010</v>
      </c>
      <c r="B21" s="60"/>
      <c r="C21" s="71">
        <f>INDEX(Rohdaten_tab1!$1:$1048576,ROW(Rohdaten_tab1!B7),COLUMN(Rohdaten_tab1!B7)+(5*(Steuerung!$A$3-1)))</f>
        <v>4941.5</v>
      </c>
      <c r="D21" s="72">
        <f>INDEX(Rohdaten_tab1!$1:$1048576,ROW(Rohdaten_tab1!C7),COLUMN(Rohdaten_tab1!C7)+(5*(Steuerung!$A$3-1)))</f>
        <v>4837.6666666666697</v>
      </c>
      <c r="E21" s="72">
        <f>INDEX(Rohdaten_tab1!$1:$1048576,ROW(Rohdaten_tab1!D7),COLUMN(Rohdaten_tab1!D7)+(5*(Steuerung!$A$3-1)))</f>
        <v>4580.5</v>
      </c>
      <c r="F21" s="72">
        <f>INDEX(Rohdaten_tab1!$1:$1048576,ROW(Rohdaten_tab1!E7),COLUMN(Rohdaten_tab1!E7)+(5*(Steuerung!$A$3-1)))</f>
        <v>257.16666666666703</v>
      </c>
      <c r="G21" s="73">
        <f>INDEX(Rohdaten_tab1!$1:$1048576,ROW(Rohdaten_tab1!F7),COLUMN(Rohdaten_tab1!F7)+(5*(Steuerung!$A$3-1)))</f>
        <v>103.833333333333</v>
      </c>
    </row>
    <row r="22" spans="1:7" ht="15" customHeight="1" x14ac:dyDescent="0.25">
      <c r="A22" s="63" t="str">
        <f>IF(INDEX(Rohdaten_tab1!$A:$A,ROW(Rohdaten_tab1!$A8),COLUMN(Rohdaten_tab1!$A:$A))&lt;&gt;"",INDEX(Rohdaten_tab1!$A:$A,ROW(Rohdaten_tab1!$A8),COLUMN(Rohdaten_tab1!$A:$A)),"")</f>
        <v>2011</v>
      </c>
      <c r="B22" s="60"/>
      <c r="C22" s="71">
        <f>INDEX(Rohdaten_tab1!$1:$1048576,ROW(Rohdaten_tab1!B8),COLUMN(Rohdaten_tab1!B8)+(5*(Steuerung!$A$3-1)))</f>
        <v>3618.5833333333298</v>
      </c>
      <c r="D22" s="72">
        <f>INDEX(Rohdaten_tab1!$1:$1048576,ROW(Rohdaten_tab1!C8),COLUMN(Rohdaten_tab1!C8)+(5*(Steuerung!$A$3-1)))</f>
        <v>3523.25</v>
      </c>
      <c r="E22" s="72">
        <f>INDEX(Rohdaten_tab1!$1:$1048576,ROW(Rohdaten_tab1!D8),COLUMN(Rohdaten_tab1!D8)+(5*(Steuerung!$A$3-1)))</f>
        <v>3298.4166666666702</v>
      </c>
      <c r="F22" s="72">
        <f>INDEX(Rohdaten_tab1!$1:$1048576,ROW(Rohdaten_tab1!E8),COLUMN(Rohdaten_tab1!E8)+(5*(Steuerung!$A$3-1)))</f>
        <v>224.833333333333</v>
      </c>
      <c r="G22" s="73">
        <f>INDEX(Rohdaten_tab1!$1:$1048576,ROW(Rohdaten_tab1!F8),COLUMN(Rohdaten_tab1!F8)+(5*(Steuerung!$A$3-1)))</f>
        <v>95.3333333333333</v>
      </c>
    </row>
    <row r="23" spans="1:7" ht="15" customHeight="1" x14ac:dyDescent="0.25">
      <c r="A23" s="63" t="str">
        <f>IF(INDEX(Rohdaten_tab1!$A:$A,ROW(Rohdaten_tab1!$A9),COLUMN(Rohdaten_tab1!$A:$A))&lt;&gt;"",INDEX(Rohdaten_tab1!$A:$A,ROW(Rohdaten_tab1!$A9),COLUMN(Rohdaten_tab1!$A:$A)),"")</f>
        <v>2012</v>
      </c>
      <c r="B23" s="60"/>
      <c r="C23" s="71">
        <f>INDEX(Rohdaten_tab1!$1:$1048576,ROW(Rohdaten_tab1!B9),COLUMN(Rohdaten_tab1!B9)+(5*(Steuerung!$A$3-1)))</f>
        <v>3848.25</v>
      </c>
      <c r="D23" s="72">
        <f>INDEX(Rohdaten_tab1!$1:$1048576,ROW(Rohdaten_tab1!C9),COLUMN(Rohdaten_tab1!C9)+(5*(Steuerung!$A$3-1)))</f>
        <v>3741.6666666666702</v>
      </c>
      <c r="E23" s="72">
        <f>INDEX(Rohdaten_tab1!$1:$1048576,ROW(Rohdaten_tab1!D9),COLUMN(Rohdaten_tab1!D9)+(5*(Steuerung!$A$3-1)))</f>
        <v>3538.5833333333298</v>
      </c>
      <c r="F23" s="72">
        <f>INDEX(Rohdaten_tab1!$1:$1048576,ROW(Rohdaten_tab1!E9),COLUMN(Rohdaten_tab1!E9)+(5*(Steuerung!$A$3-1)))</f>
        <v>203.083333333333</v>
      </c>
      <c r="G23" s="73">
        <f>INDEX(Rohdaten_tab1!$1:$1048576,ROW(Rohdaten_tab1!F9),COLUMN(Rohdaten_tab1!F9)+(5*(Steuerung!$A$3-1)))</f>
        <v>106.583333333333</v>
      </c>
    </row>
    <row r="24" spans="1:7" ht="15" customHeight="1" x14ac:dyDescent="0.25">
      <c r="A24" s="63" t="str">
        <f>IF(INDEX(Rohdaten_tab1!$A:$A,ROW(Rohdaten_tab1!$A10),COLUMN(Rohdaten_tab1!$A:$A))&lt;&gt;"",INDEX(Rohdaten_tab1!$A:$A,ROW(Rohdaten_tab1!$A10),COLUMN(Rohdaten_tab1!$A:$A)),"")</f>
        <v>2013</v>
      </c>
      <c r="B24" s="60"/>
      <c r="C24" s="71">
        <f>INDEX(Rohdaten_tab1!$1:$1048576,ROW(Rohdaten_tab1!B10),COLUMN(Rohdaten_tab1!B10)+(5*(Steuerung!$A$3-1)))</f>
        <v>4250.1666666666697</v>
      </c>
      <c r="D24" s="72">
        <f>INDEX(Rohdaten_tab1!$1:$1048576,ROW(Rohdaten_tab1!C10),COLUMN(Rohdaten_tab1!C10)+(5*(Steuerung!$A$3-1)))</f>
        <v>4139.9166666666697</v>
      </c>
      <c r="E24" s="72">
        <f>INDEX(Rohdaten_tab1!$1:$1048576,ROW(Rohdaten_tab1!D10),COLUMN(Rohdaten_tab1!D10)+(5*(Steuerung!$A$3-1)))</f>
        <v>3897.3333333333298</v>
      </c>
      <c r="F24" s="72">
        <f>INDEX(Rohdaten_tab1!$1:$1048576,ROW(Rohdaten_tab1!E10),COLUMN(Rohdaten_tab1!E10)+(5*(Steuerung!$A$3-1)))</f>
        <v>242.583333333333</v>
      </c>
      <c r="G24" s="73">
        <f>INDEX(Rohdaten_tab1!$1:$1048576,ROW(Rohdaten_tab1!F10),COLUMN(Rohdaten_tab1!F10)+(5*(Steuerung!$A$3-1)))</f>
        <v>110.25</v>
      </c>
    </row>
    <row r="25" spans="1:7" ht="15" customHeight="1" x14ac:dyDescent="0.25">
      <c r="A25" s="63" t="str">
        <f>IF(INDEX(Rohdaten_tab1!$A:$A,ROW(Rohdaten_tab1!$A11),COLUMN(Rohdaten_tab1!$A:$A))&lt;&gt;"",INDEX(Rohdaten_tab1!$A:$A,ROW(Rohdaten_tab1!$A11),COLUMN(Rohdaten_tab1!$A:$A)),"")</f>
        <v>2014</v>
      </c>
      <c r="B25" s="60"/>
      <c r="C25" s="71">
        <f>INDEX(Rohdaten_tab1!$1:$1048576,ROW(Rohdaten_tab1!B11),COLUMN(Rohdaten_tab1!B11)+(5*(Steuerung!$A$3-1)))</f>
        <v>4045.0833333333298</v>
      </c>
      <c r="D25" s="72">
        <f>INDEX(Rohdaten_tab1!$1:$1048576,ROW(Rohdaten_tab1!C11),COLUMN(Rohdaten_tab1!C11)+(5*(Steuerung!$A$3-1)))</f>
        <v>3946.0833333333298</v>
      </c>
      <c r="E25" s="72">
        <f>INDEX(Rohdaten_tab1!$1:$1048576,ROW(Rohdaten_tab1!D11),COLUMN(Rohdaten_tab1!D11)+(5*(Steuerung!$A$3-1)))</f>
        <v>3692.25</v>
      </c>
      <c r="F25" s="72">
        <f>INDEX(Rohdaten_tab1!$1:$1048576,ROW(Rohdaten_tab1!E11),COLUMN(Rohdaten_tab1!E11)+(5*(Steuerung!$A$3-1)))</f>
        <v>253.833333333333</v>
      </c>
      <c r="G25" s="73">
        <f>INDEX(Rohdaten_tab1!$1:$1048576,ROW(Rohdaten_tab1!F11),COLUMN(Rohdaten_tab1!F11)+(5*(Steuerung!$A$3-1)))</f>
        <v>99</v>
      </c>
    </row>
    <row r="26" spans="1:7" ht="15" customHeight="1" x14ac:dyDescent="0.25">
      <c r="A26" s="63" t="str">
        <f>IF(INDEX(Rohdaten_tab1!$A:$A,ROW(Rohdaten_tab1!$A12),COLUMN(Rohdaten_tab1!$A:$A))&lt;&gt;"",INDEX(Rohdaten_tab1!$A:$A,ROW(Rohdaten_tab1!$A12),COLUMN(Rohdaten_tab1!$A:$A)),"")</f>
        <v>2015</v>
      </c>
      <c r="B26" s="60"/>
      <c r="C26" s="71">
        <f>INDEX(Rohdaten_tab1!$1:$1048576,ROW(Rohdaten_tab1!B12),COLUMN(Rohdaten_tab1!B12)+(5*(Steuerung!$A$3-1)))</f>
        <v>3681.8333333333298</v>
      </c>
      <c r="D26" s="72">
        <f>INDEX(Rohdaten_tab1!$1:$1048576,ROW(Rohdaten_tab1!C12),COLUMN(Rohdaten_tab1!C12)+(5*(Steuerung!$A$3-1)))</f>
        <v>3577</v>
      </c>
      <c r="E26" s="72">
        <f>INDEX(Rohdaten_tab1!$1:$1048576,ROW(Rohdaten_tab1!D12),COLUMN(Rohdaten_tab1!D12)+(5*(Steuerung!$A$3-1)))</f>
        <v>3333.9166666666702</v>
      </c>
      <c r="F26" s="72">
        <f>INDEX(Rohdaten_tab1!$1:$1048576,ROW(Rohdaten_tab1!E12),COLUMN(Rohdaten_tab1!E12)+(5*(Steuerung!$A$3-1)))</f>
        <v>243.083333333333</v>
      </c>
      <c r="G26" s="73">
        <f>INDEX(Rohdaten_tab1!$1:$1048576,ROW(Rohdaten_tab1!F12),COLUMN(Rohdaten_tab1!F12)+(5*(Steuerung!$A$3-1)))</f>
        <v>104.833333333333</v>
      </c>
    </row>
    <row r="27" spans="1:7" ht="15" customHeight="1" x14ac:dyDescent="0.25">
      <c r="A27" s="63" t="str">
        <f>IF(INDEX(Rohdaten_tab1!$A:$A,ROW(Rohdaten_tab1!$A13),COLUMN(Rohdaten_tab1!$A:$A))&lt;&gt;"",INDEX(Rohdaten_tab1!$A:$A,ROW(Rohdaten_tab1!$A13),COLUMN(Rohdaten_tab1!$A:$A)),"")</f>
        <v>2016</v>
      </c>
      <c r="B27" s="60"/>
      <c r="C27" s="71">
        <f>INDEX(Rohdaten_tab1!$1:$1048576,ROW(Rohdaten_tab1!B13),COLUMN(Rohdaten_tab1!B13)+(5*(Steuerung!$A$3-1)))</f>
        <v>3441.8333333333298</v>
      </c>
      <c r="D27" s="72">
        <f>INDEX(Rohdaten_tab1!$1:$1048576,ROW(Rohdaten_tab1!C13),COLUMN(Rohdaten_tab1!C13)+(5*(Steuerung!$A$3-1)))</f>
        <v>3336.0833333333298</v>
      </c>
      <c r="E27" s="72">
        <f>INDEX(Rohdaten_tab1!$1:$1048576,ROW(Rohdaten_tab1!D13),COLUMN(Rohdaten_tab1!D13)+(5*(Steuerung!$A$3-1)))</f>
        <v>3114.5833333333298</v>
      </c>
      <c r="F27" s="72">
        <f>INDEX(Rohdaten_tab1!$1:$1048576,ROW(Rohdaten_tab1!E13),COLUMN(Rohdaten_tab1!E13)+(5*(Steuerung!$A$3-1)))</f>
        <v>221.5</v>
      </c>
      <c r="G27" s="73">
        <f>INDEX(Rohdaten_tab1!$1:$1048576,ROW(Rohdaten_tab1!F13),COLUMN(Rohdaten_tab1!F13)+(5*(Steuerung!$A$3-1)))</f>
        <v>105.75</v>
      </c>
    </row>
    <row r="28" spans="1:7" ht="15" customHeight="1" x14ac:dyDescent="0.25">
      <c r="A28" s="63" t="str">
        <f>IF(INDEX(Rohdaten_tab1!$A:$A,ROW(Rohdaten_tab1!$A14),COLUMN(Rohdaten_tab1!$A:$A))&lt;&gt;"",INDEX(Rohdaten_tab1!$A:$A,ROW(Rohdaten_tab1!$A14),COLUMN(Rohdaten_tab1!$A:$A)),"")</f>
        <v>2017</v>
      </c>
      <c r="B28" s="60"/>
      <c r="C28" s="71">
        <f>INDEX(Rohdaten_tab1!$1:$1048576,ROW(Rohdaten_tab1!B14),COLUMN(Rohdaten_tab1!B14)+(5*(Steuerung!$A$3-1)))</f>
        <v>3203.4166666666702</v>
      </c>
      <c r="D28" s="72">
        <f>INDEX(Rohdaten_tab1!$1:$1048576,ROW(Rohdaten_tab1!C14),COLUMN(Rohdaten_tab1!C14)+(5*(Steuerung!$A$3-1)))</f>
        <v>3091</v>
      </c>
      <c r="E28" s="72">
        <f>INDEX(Rohdaten_tab1!$1:$1048576,ROW(Rohdaten_tab1!D14),COLUMN(Rohdaten_tab1!D14)+(5*(Steuerung!$A$3-1)))</f>
        <v>2892</v>
      </c>
      <c r="F28" s="72">
        <f>INDEX(Rohdaten_tab1!$1:$1048576,ROW(Rohdaten_tab1!E14),COLUMN(Rohdaten_tab1!E14)+(5*(Steuerung!$A$3-1)))</f>
        <v>199</v>
      </c>
      <c r="G28" s="73">
        <f>INDEX(Rohdaten_tab1!$1:$1048576,ROW(Rohdaten_tab1!F14),COLUMN(Rohdaten_tab1!F14)+(5*(Steuerung!$A$3-1)))</f>
        <v>112.416666666667</v>
      </c>
    </row>
    <row r="29" spans="1:7" ht="15" customHeight="1" x14ac:dyDescent="0.25">
      <c r="A29" s="63" t="str">
        <f>IF(INDEX(Rohdaten_tab1!$A:$A,ROW(Rohdaten_tab1!$A15),COLUMN(Rohdaten_tab1!$A:$A))&lt;&gt;"",INDEX(Rohdaten_tab1!$A:$A,ROW(Rohdaten_tab1!$A15),COLUMN(Rohdaten_tab1!$A:$A)),"")</f>
        <v>2018</v>
      </c>
      <c r="B29" s="60"/>
      <c r="C29" s="71">
        <f>INDEX(Rohdaten_tab1!$1:$1048576,ROW(Rohdaten_tab1!B15),COLUMN(Rohdaten_tab1!B15)+(5*(Steuerung!$A$3-1)))</f>
        <v>3157.9166666666702</v>
      </c>
      <c r="D29" s="72">
        <f>INDEX(Rohdaten_tab1!$1:$1048576,ROW(Rohdaten_tab1!C15),COLUMN(Rohdaten_tab1!C15)+(5*(Steuerung!$A$3-1)))</f>
        <v>3046.8333333333298</v>
      </c>
      <c r="E29" s="72">
        <f>INDEX(Rohdaten_tab1!$1:$1048576,ROW(Rohdaten_tab1!D15),COLUMN(Rohdaten_tab1!D15)+(5*(Steuerung!$A$3-1)))</f>
        <v>2841.8333333333298</v>
      </c>
      <c r="F29" s="72">
        <f>INDEX(Rohdaten_tab1!$1:$1048576,ROW(Rohdaten_tab1!E15),COLUMN(Rohdaten_tab1!E15)+(5*(Steuerung!$A$3-1)))</f>
        <v>205</v>
      </c>
      <c r="G29" s="73">
        <f>INDEX(Rohdaten_tab1!$1:$1048576,ROW(Rohdaten_tab1!F15),COLUMN(Rohdaten_tab1!F15)+(5*(Steuerung!$A$3-1)))</f>
        <v>111.083333333333</v>
      </c>
    </row>
    <row r="30" spans="1:7" ht="15" customHeight="1" x14ac:dyDescent="0.25">
      <c r="A30" s="63" t="str">
        <f>IF(INDEX(Rohdaten_tab1!$A:$A,ROW(Rohdaten_tab1!$A16),COLUMN(Rohdaten_tab1!$A:$A))&lt;&gt;"",INDEX(Rohdaten_tab1!$A:$A,ROW(Rohdaten_tab1!$A16),COLUMN(Rohdaten_tab1!$A:$A)),"")</f>
        <v>2019</v>
      </c>
      <c r="B30" s="60"/>
      <c r="C30" s="71">
        <f>INDEX(Rohdaten_tab1!$1:$1048576,ROW(Rohdaten_tab1!B16),COLUMN(Rohdaten_tab1!B16)+(5*(Steuerung!$A$3-1)))</f>
        <v>3724.0833333333298</v>
      </c>
      <c r="D30" s="72">
        <f>INDEX(Rohdaten_tab1!$1:$1048576,ROW(Rohdaten_tab1!C16),COLUMN(Rohdaten_tab1!C16)+(5*(Steuerung!$A$3-1)))</f>
        <v>3614.9166666666702</v>
      </c>
      <c r="E30" s="72">
        <f>INDEX(Rohdaten_tab1!$1:$1048576,ROW(Rohdaten_tab1!D16),COLUMN(Rohdaten_tab1!D16)+(5*(Steuerung!$A$3-1)))</f>
        <v>3376.9166666666702</v>
      </c>
      <c r="F30" s="72">
        <f>INDEX(Rohdaten_tab1!$1:$1048576,ROW(Rohdaten_tab1!E16),COLUMN(Rohdaten_tab1!E16)+(5*(Steuerung!$A$3-1)))</f>
        <v>238</v>
      </c>
      <c r="G30" s="73">
        <f>INDEX(Rohdaten_tab1!$1:$1048576,ROW(Rohdaten_tab1!F16),COLUMN(Rohdaten_tab1!F16)+(5*(Steuerung!$A$3-1)))</f>
        <v>109.166666666667</v>
      </c>
    </row>
    <row r="31" spans="1:7" ht="15" customHeight="1" x14ac:dyDescent="0.25">
      <c r="A31" s="63" t="str">
        <f>IF(INDEX(Rohdaten_tab1!$A:$A,ROW(Rohdaten_tab1!$A17),COLUMN(Rohdaten_tab1!$A:$A))&lt;&gt;"",INDEX(Rohdaten_tab1!$A:$A,ROW(Rohdaten_tab1!$A17),COLUMN(Rohdaten_tab1!$A:$A)),"")</f>
        <v>2020</v>
      </c>
      <c r="B31" s="60"/>
      <c r="C31" s="71">
        <f>INDEX(Rohdaten_tab1!$1:$1048576,ROW(Rohdaten_tab1!B17),COLUMN(Rohdaten_tab1!B17)+(5*(Steuerung!$A$3-1)))</f>
        <v>5396.5</v>
      </c>
      <c r="D31" s="72">
        <f>INDEX(Rohdaten_tab1!$1:$1048576,ROW(Rohdaten_tab1!C17),COLUMN(Rohdaten_tab1!C17)+(5*(Steuerung!$A$3-1)))</f>
        <v>5281.0833333333303</v>
      </c>
      <c r="E31" s="72">
        <f>INDEX(Rohdaten_tab1!$1:$1048576,ROW(Rohdaten_tab1!D17),COLUMN(Rohdaten_tab1!D17)+(5*(Steuerung!$A$3-1)))</f>
        <v>4998.9166666666697</v>
      </c>
      <c r="F31" s="72">
        <f>INDEX(Rohdaten_tab1!$1:$1048576,ROW(Rohdaten_tab1!E17),COLUMN(Rohdaten_tab1!E17)+(5*(Steuerung!$A$3-1)))</f>
        <v>282.16666666666703</v>
      </c>
      <c r="G31" s="73">
        <f>INDEX(Rohdaten_tab1!$1:$1048576,ROW(Rohdaten_tab1!F17),COLUMN(Rohdaten_tab1!F17)+(5*(Steuerung!$A$3-1)))</f>
        <v>115.416666666667</v>
      </c>
    </row>
    <row r="32" spans="1:7" ht="15" customHeight="1" x14ac:dyDescent="0.25">
      <c r="A32" s="63" t="str">
        <f>IF(INDEX(Rohdaten_tab1!$A:$A,ROW(Rohdaten_tab1!$A18),COLUMN(Rohdaten_tab1!$A:$A))&lt;&gt;"",INDEX(Rohdaten_tab1!$A:$A,ROW(Rohdaten_tab1!$A18),COLUMN(Rohdaten_tab1!$A:$A)),"")</f>
        <v>2021</v>
      </c>
      <c r="B32" s="60"/>
      <c r="C32" s="71">
        <f>INDEX(Rohdaten_tab1!$1:$1048576,ROW(Rohdaten_tab1!B18),COLUMN(Rohdaten_tab1!B18)+(5*(Steuerung!$A$3-1)))</f>
        <v>4735.8333333333303</v>
      </c>
      <c r="D32" s="72">
        <f>INDEX(Rohdaten_tab1!$1:$1048576,ROW(Rohdaten_tab1!C18),COLUMN(Rohdaten_tab1!C18)+(5*(Steuerung!$A$3-1)))</f>
        <v>4635.5</v>
      </c>
      <c r="E32" s="72">
        <f>INDEX(Rohdaten_tab1!$1:$1048576,ROW(Rohdaten_tab1!D18),COLUMN(Rohdaten_tab1!D18)+(5*(Steuerung!$A$3-1)))</f>
        <v>4361.0833333333303</v>
      </c>
      <c r="F32" s="72">
        <f>INDEX(Rohdaten_tab1!$1:$1048576,ROW(Rohdaten_tab1!E18),COLUMN(Rohdaten_tab1!E18)+(5*(Steuerung!$A$3-1)))</f>
        <v>274.41666666666703</v>
      </c>
      <c r="G32" s="73">
        <f>INDEX(Rohdaten_tab1!$1:$1048576,ROW(Rohdaten_tab1!F18),COLUMN(Rohdaten_tab1!F18)+(5*(Steuerung!$A$3-1)))</f>
        <v>100.333333333333</v>
      </c>
    </row>
    <row r="33" spans="1:7" ht="15" customHeight="1" x14ac:dyDescent="0.25">
      <c r="A33" s="63" t="str">
        <f>IF(INDEX(Rohdaten_tab1!$A:$A,ROW(Rohdaten_tab1!$A19),COLUMN(Rohdaten_tab1!$A:$A))&lt;&gt;"",INDEX(Rohdaten_tab1!$A:$A,ROW(Rohdaten_tab1!$A19),COLUMN(Rohdaten_tab1!$A:$A)),"")</f>
        <v>2022</v>
      </c>
      <c r="B33" s="60"/>
      <c r="C33" s="71">
        <f>INDEX(Rohdaten_tab1!$1:$1048576,ROW(Rohdaten_tab1!B19),COLUMN(Rohdaten_tab1!B19)+(5*(Steuerung!$A$3-1)))</f>
        <v>3899.0833333333298</v>
      </c>
      <c r="D33" s="72">
        <f>INDEX(Rohdaten_tab1!$1:$1048576,ROW(Rohdaten_tab1!C19),COLUMN(Rohdaten_tab1!C19)+(5*(Steuerung!$A$3-1)))</f>
        <v>3775.25</v>
      </c>
      <c r="E33" s="72">
        <f>INDEX(Rohdaten_tab1!$1:$1048576,ROW(Rohdaten_tab1!D19),COLUMN(Rohdaten_tab1!D19)+(5*(Steuerung!$A$3-1)))</f>
        <v>3552.5</v>
      </c>
      <c r="F33" s="72">
        <f>INDEX(Rohdaten_tab1!$1:$1048576,ROW(Rohdaten_tab1!E19),COLUMN(Rohdaten_tab1!E19)+(5*(Steuerung!$A$3-1)))</f>
        <v>222.75</v>
      </c>
      <c r="G33" s="73">
        <f>INDEX(Rohdaten_tab1!$1:$1048576,ROW(Rohdaten_tab1!F19),COLUMN(Rohdaten_tab1!F19)+(5*(Steuerung!$A$3-1)))</f>
        <v>123.833333333333</v>
      </c>
    </row>
    <row r="34" spans="1:7" ht="15" customHeight="1" x14ac:dyDescent="0.25">
      <c r="A34" s="63" t="str">
        <f>IF(INDEX(Rohdaten_tab1!$A:$A,ROW(Rohdaten_tab1!$A20),COLUMN(Rohdaten_tab1!$A:$A))&lt;&gt;"",INDEX(Rohdaten_tab1!$A:$A,ROW(Rohdaten_tab1!$A20),COLUMN(Rohdaten_tab1!$A:$A)),"")</f>
        <v>2023</v>
      </c>
      <c r="B34" s="60"/>
      <c r="C34" s="71">
        <f>INDEX(Rohdaten_tab1!$1:$1048576,ROW(Rohdaten_tab1!B20),COLUMN(Rohdaten_tab1!B20)+(5*(Steuerung!$A$3-1)))</f>
        <v>4276.25</v>
      </c>
      <c r="D34" s="72">
        <f>INDEX(Rohdaten_tab1!$1:$1048576,ROW(Rohdaten_tab1!C20),COLUMN(Rohdaten_tab1!C20)+(5*(Steuerung!$A$3-1)))</f>
        <v>4145.8333333333303</v>
      </c>
      <c r="E34" s="72">
        <f>INDEX(Rohdaten_tab1!$1:$1048576,ROW(Rohdaten_tab1!D20),COLUMN(Rohdaten_tab1!D20)+(5*(Steuerung!$A$3-1)))</f>
        <v>3924.5</v>
      </c>
      <c r="F34" s="72">
        <f>INDEX(Rohdaten_tab1!$1:$1048576,ROW(Rohdaten_tab1!E20),COLUMN(Rohdaten_tab1!E20)+(5*(Steuerung!$A$3-1)))</f>
        <v>221.333333333333</v>
      </c>
      <c r="G34" s="73">
        <f>INDEX(Rohdaten_tab1!$1:$1048576,ROW(Rohdaten_tab1!F20),COLUMN(Rohdaten_tab1!F20)+(5*(Steuerung!$A$3-1)))</f>
        <v>130.416666666667</v>
      </c>
    </row>
    <row r="35" spans="1:7" ht="15" customHeight="1" x14ac:dyDescent="0.25">
      <c r="A35" s="63" t="str">
        <f>IF(INDEX(Rohdaten_tab1!$A:$A,ROW(Rohdaten_tab1!$A21),COLUMN(Rohdaten_tab1!$A:$A))&lt;&gt;"",INDEX(Rohdaten_tab1!$A:$A,ROW(Rohdaten_tab1!$A21),COLUMN(Rohdaten_tab1!$A:$A)),"")</f>
        <v>2024</v>
      </c>
      <c r="B35" s="60"/>
      <c r="C35" s="71">
        <f>INDEX(Rohdaten_tab1!$1:$1048576,ROW(Rohdaten_tab1!B21),COLUMN(Rohdaten_tab1!B21)+(5*(Steuerung!$A$3-1)))</f>
        <v>4813.9166666666697</v>
      </c>
      <c r="D35" s="72">
        <f>INDEX(Rohdaten_tab1!$1:$1048576,ROW(Rohdaten_tab1!C21),COLUMN(Rohdaten_tab1!C21)+(5*(Steuerung!$A$3-1)))</f>
        <v>4673.5833333333303</v>
      </c>
      <c r="E35" s="72">
        <f>INDEX(Rohdaten_tab1!$1:$1048576,ROW(Rohdaten_tab1!D21),COLUMN(Rohdaten_tab1!D21)+(5*(Steuerung!$A$3-1)))</f>
        <v>4429.0833333333303</v>
      </c>
      <c r="F35" s="72">
        <f>INDEX(Rohdaten_tab1!$1:$1048576,ROW(Rohdaten_tab1!E21),COLUMN(Rohdaten_tab1!E21)+(5*(Steuerung!$A$3-1)))</f>
        <v>244.5</v>
      </c>
      <c r="G35" s="73">
        <f>INDEX(Rohdaten_tab1!$1:$1048576,ROW(Rohdaten_tab1!F21),COLUMN(Rohdaten_tab1!F21)+(5*(Steuerung!$A$3-1)))</f>
        <v>140.333333333333</v>
      </c>
    </row>
    <row r="36" spans="1:7" ht="15" customHeight="1" x14ac:dyDescent="0.25">
      <c r="A36" s="63" t="str">
        <f>IF(INDEX(Rohdaten_tab1!$A:$A,ROW(Rohdaten_tab1!$A22),COLUMN(Rohdaten_tab1!$A:$A))&lt;&gt;"",INDEX(Rohdaten_tab1!$A:$A,ROW(Rohdaten_tab1!$A22),COLUMN(Rohdaten_tab1!$A:$A)),"")</f>
        <v>2025</v>
      </c>
      <c r="B36" s="60"/>
      <c r="C36" s="71">
        <f>INDEX(Rohdaten_tab1!$1:$1048576,ROW(Rohdaten_tab1!B22),COLUMN(Rohdaten_tab1!B22)+(5*(Steuerung!$A$3-1)))</f>
        <v>5181.5833333333303</v>
      </c>
      <c r="D36" s="72">
        <f>INDEX(Rohdaten_tab1!$1:$1048576,ROW(Rohdaten_tab1!C22),COLUMN(Rohdaten_tab1!C22)+(5*(Steuerung!$A$3-1)))</f>
        <v>5026.6666666666697</v>
      </c>
      <c r="E36" s="72">
        <f>INDEX(Rohdaten_tab1!$1:$1048576,ROW(Rohdaten_tab1!D22),COLUMN(Rohdaten_tab1!D22)+(5*(Steuerung!$A$3-1)))</f>
        <v>4796.6666666666697</v>
      </c>
      <c r="F36" s="72">
        <f>INDEX(Rohdaten_tab1!$1:$1048576,ROW(Rohdaten_tab1!E22),COLUMN(Rohdaten_tab1!E22)+(5*(Steuerung!$A$3-1)))</f>
        <v>230</v>
      </c>
      <c r="G36" s="73">
        <f>INDEX(Rohdaten_tab1!$1:$1048576,ROW(Rohdaten_tab1!F22),COLUMN(Rohdaten_tab1!F22)+(5*(Steuerung!$A$3-1)))</f>
        <v>154.916666666667</v>
      </c>
    </row>
    <row r="37" spans="1:7" ht="15" customHeight="1" x14ac:dyDescent="0.25">
      <c r="A37" s="63" t="str">
        <f>IF(INDEX(Rohdaten_tab1!$A:$A,ROW(Rohdaten_tab1!$A23),COLUMN(Rohdaten_tab1!$A:$A))&lt;&gt;"",INDEX(Rohdaten_tab1!$A:$A,ROW(Rohdaten_tab1!$A23),COLUMN(Rohdaten_tab1!$A:$A)),"")</f>
        <v>Januar 2005</v>
      </c>
      <c r="B37" s="60"/>
      <c r="C37" s="71">
        <f>INDEX(Rohdaten_tab1!$1:$1048576,ROW(Rohdaten_tab1!B23),COLUMN(Rohdaten_tab1!B23)+(5*(Steuerung!$A$3-1)))</f>
        <v>8530</v>
      </c>
      <c r="D37" s="72">
        <f>INDEX(Rohdaten_tab1!$1:$1048576,ROW(Rohdaten_tab1!C23),COLUMN(Rohdaten_tab1!C23)+(5*(Steuerung!$A$3-1)))</f>
        <v>8530</v>
      </c>
      <c r="E37" s="72">
        <f>INDEX(Rohdaten_tab1!$1:$1048576,ROW(Rohdaten_tab1!D23),COLUMN(Rohdaten_tab1!D23)+(5*(Steuerung!$A$3-1)))</f>
        <v>8062</v>
      </c>
      <c r="F37" s="72">
        <f>INDEX(Rohdaten_tab1!$1:$1048576,ROW(Rohdaten_tab1!E23),COLUMN(Rohdaten_tab1!E23)+(5*(Steuerung!$A$3-1)))</f>
        <v>468</v>
      </c>
      <c r="G37" s="73" t="str">
        <f>INDEX(Rohdaten_tab1!$1:$1048576,ROW(Rohdaten_tab1!F23),COLUMN(Rohdaten_tab1!F23)+(5*(Steuerung!$A$3-1)))</f>
        <v>X</v>
      </c>
    </row>
    <row r="38" spans="1:7" ht="15" customHeight="1" x14ac:dyDescent="0.25">
      <c r="A38" s="63" t="str">
        <f>IF(INDEX(Rohdaten_tab1!$A:$A,ROW(Rohdaten_tab1!$A24),COLUMN(Rohdaten_tab1!$A:$A))&lt;&gt;"",INDEX(Rohdaten_tab1!$A:$A,ROW(Rohdaten_tab1!$A24),COLUMN(Rohdaten_tab1!$A:$A)),"")</f>
        <v>Februar 2005</v>
      </c>
      <c r="B38" s="60"/>
      <c r="C38" s="71">
        <f>INDEX(Rohdaten_tab1!$1:$1048576,ROW(Rohdaten_tab1!B24),COLUMN(Rohdaten_tab1!B24)+(5*(Steuerung!$A$3-1)))</f>
        <v>8554</v>
      </c>
      <c r="D38" s="72">
        <f>INDEX(Rohdaten_tab1!$1:$1048576,ROW(Rohdaten_tab1!C24),COLUMN(Rohdaten_tab1!C24)+(5*(Steuerung!$A$3-1)))</f>
        <v>8554</v>
      </c>
      <c r="E38" s="72">
        <f>INDEX(Rohdaten_tab1!$1:$1048576,ROW(Rohdaten_tab1!D24),COLUMN(Rohdaten_tab1!D24)+(5*(Steuerung!$A$3-1)))</f>
        <v>8122</v>
      </c>
      <c r="F38" s="72">
        <f>INDEX(Rohdaten_tab1!$1:$1048576,ROW(Rohdaten_tab1!E24),COLUMN(Rohdaten_tab1!E24)+(5*(Steuerung!$A$3-1)))</f>
        <v>432</v>
      </c>
      <c r="G38" s="73" t="str">
        <f>INDEX(Rohdaten_tab1!$1:$1048576,ROW(Rohdaten_tab1!F24),COLUMN(Rohdaten_tab1!F24)+(5*(Steuerung!$A$3-1)))</f>
        <v>X</v>
      </c>
    </row>
    <row r="39" spans="1:7" ht="15" customHeight="1" x14ac:dyDescent="0.25">
      <c r="A39" s="63" t="str">
        <f>IF(INDEX(Rohdaten_tab1!$A:$A,ROW(Rohdaten_tab1!$A25),COLUMN(Rohdaten_tab1!$A:$A))&lt;&gt;"",INDEX(Rohdaten_tab1!$A:$A,ROW(Rohdaten_tab1!$A25),COLUMN(Rohdaten_tab1!$A:$A)),"")</f>
        <v>März 2005</v>
      </c>
      <c r="B39" s="60"/>
      <c r="C39" s="71">
        <f>INDEX(Rohdaten_tab1!$1:$1048576,ROW(Rohdaten_tab1!B25),COLUMN(Rohdaten_tab1!B25)+(5*(Steuerung!$A$3-1)))</f>
        <v>8312</v>
      </c>
      <c r="D39" s="72">
        <f>INDEX(Rohdaten_tab1!$1:$1048576,ROW(Rohdaten_tab1!C25),COLUMN(Rohdaten_tab1!C25)+(5*(Steuerung!$A$3-1)))</f>
        <v>8312</v>
      </c>
      <c r="E39" s="72">
        <f>INDEX(Rohdaten_tab1!$1:$1048576,ROW(Rohdaten_tab1!D25),COLUMN(Rohdaten_tab1!D25)+(5*(Steuerung!$A$3-1)))</f>
        <v>7877</v>
      </c>
      <c r="F39" s="72">
        <f>INDEX(Rohdaten_tab1!$1:$1048576,ROW(Rohdaten_tab1!E25),COLUMN(Rohdaten_tab1!E25)+(5*(Steuerung!$A$3-1)))</f>
        <v>435</v>
      </c>
      <c r="G39" s="73" t="str">
        <f>INDEX(Rohdaten_tab1!$1:$1048576,ROW(Rohdaten_tab1!F25),COLUMN(Rohdaten_tab1!F25)+(5*(Steuerung!$A$3-1)))</f>
        <v>X</v>
      </c>
    </row>
    <row r="40" spans="1:7" ht="15" customHeight="1" x14ac:dyDescent="0.25">
      <c r="A40" s="63" t="str">
        <f>IF(INDEX(Rohdaten_tab1!$A:$A,ROW(Rohdaten_tab1!$A26),COLUMN(Rohdaten_tab1!$A:$A))&lt;&gt;"",INDEX(Rohdaten_tab1!$A:$A,ROW(Rohdaten_tab1!$A26),COLUMN(Rohdaten_tab1!$A:$A)),"")</f>
        <v>April 2005</v>
      </c>
      <c r="B40" s="60"/>
      <c r="C40" s="71">
        <f>INDEX(Rohdaten_tab1!$1:$1048576,ROW(Rohdaten_tab1!B26),COLUMN(Rohdaten_tab1!B26)+(5*(Steuerung!$A$3-1)))</f>
        <v>7816</v>
      </c>
      <c r="D40" s="72">
        <f>INDEX(Rohdaten_tab1!$1:$1048576,ROW(Rohdaten_tab1!C26),COLUMN(Rohdaten_tab1!C26)+(5*(Steuerung!$A$3-1)))</f>
        <v>7816</v>
      </c>
      <c r="E40" s="72">
        <f>INDEX(Rohdaten_tab1!$1:$1048576,ROW(Rohdaten_tab1!D26),COLUMN(Rohdaten_tab1!D26)+(5*(Steuerung!$A$3-1)))</f>
        <v>7343</v>
      </c>
      <c r="F40" s="72">
        <f>INDEX(Rohdaten_tab1!$1:$1048576,ROW(Rohdaten_tab1!E26),COLUMN(Rohdaten_tab1!E26)+(5*(Steuerung!$A$3-1)))</f>
        <v>473</v>
      </c>
      <c r="G40" s="73" t="str">
        <f>INDEX(Rohdaten_tab1!$1:$1048576,ROW(Rohdaten_tab1!F26),COLUMN(Rohdaten_tab1!F26)+(5*(Steuerung!$A$3-1)))</f>
        <v>X</v>
      </c>
    </row>
    <row r="41" spans="1:7" ht="15" customHeight="1" x14ac:dyDescent="0.25">
      <c r="A41" s="63" t="str">
        <f>IF(INDEX(Rohdaten_tab1!$A:$A,ROW(Rohdaten_tab1!$A27),COLUMN(Rohdaten_tab1!$A:$A))&lt;&gt;"",INDEX(Rohdaten_tab1!$A:$A,ROW(Rohdaten_tab1!$A27),COLUMN(Rohdaten_tab1!$A:$A)),"")</f>
        <v>Mai 2005</v>
      </c>
      <c r="B41" s="60"/>
      <c r="C41" s="71">
        <f>INDEX(Rohdaten_tab1!$1:$1048576,ROW(Rohdaten_tab1!B27),COLUMN(Rohdaten_tab1!B27)+(5*(Steuerung!$A$3-1)))</f>
        <v>7645</v>
      </c>
      <c r="D41" s="72">
        <f>INDEX(Rohdaten_tab1!$1:$1048576,ROW(Rohdaten_tab1!C27),COLUMN(Rohdaten_tab1!C27)+(5*(Steuerung!$A$3-1)))</f>
        <v>7645</v>
      </c>
      <c r="E41" s="72">
        <f>INDEX(Rohdaten_tab1!$1:$1048576,ROW(Rohdaten_tab1!D27),COLUMN(Rohdaten_tab1!D27)+(5*(Steuerung!$A$3-1)))</f>
        <v>7207</v>
      </c>
      <c r="F41" s="72">
        <f>INDEX(Rohdaten_tab1!$1:$1048576,ROW(Rohdaten_tab1!E27),COLUMN(Rohdaten_tab1!E27)+(5*(Steuerung!$A$3-1)))</f>
        <v>438</v>
      </c>
      <c r="G41" s="73" t="str">
        <f>INDEX(Rohdaten_tab1!$1:$1048576,ROW(Rohdaten_tab1!F27),COLUMN(Rohdaten_tab1!F27)+(5*(Steuerung!$A$3-1)))</f>
        <v>X</v>
      </c>
    </row>
    <row r="42" spans="1:7" ht="15" customHeight="1" x14ac:dyDescent="0.25">
      <c r="A42" s="63" t="str">
        <f>IF(INDEX(Rohdaten_tab1!$A:$A,ROW(Rohdaten_tab1!$A28),COLUMN(Rohdaten_tab1!$A:$A))&lt;&gt;"",INDEX(Rohdaten_tab1!$A:$A,ROW(Rohdaten_tab1!$A28),COLUMN(Rohdaten_tab1!$A:$A)),"")</f>
        <v>Juni 2005</v>
      </c>
      <c r="B42" s="60"/>
      <c r="C42" s="71">
        <f>INDEX(Rohdaten_tab1!$1:$1048576,ROW(Rohdaten_tab1!B28),COLUMN(Rohdaten_tab1!B28)+(5*(Steuerung!$A$3-1)))</f>
        <v>7425</v>
      </c>
      <c r="D42" s="72">
        <f>INDEX(Rohdaten_tab1!$1:$1048576,ROW(Rohdaten_tab1!C28),COLUMN(Rohdaten_tab1!C28)+(5*(Steuerung!$A$3-1)))</f>
        <v>7424</v>
      </c>
      <c r="E42" s="72">
        <f>INDEX(Rohdaten_tab1!$1:$1048576,ROW(Rohdaten_tab1!D28),COLUMN(Rohdaten_tab1!D28)+(5*(Steuerung!$A$3-1)))</f>
        <v>6995</v>
      </c>
      <c r="F42" s="72">
        <f>INDEX(Rohdaten_tab1!$1:$1048576,ROW(Rohdaten_tab1!E28),COLUMN(Rohdaten_tab1!E28)+(5*(Steuerung!$A$3-1)))</f>
        <v>429</v>
      </c>
      <c r="G42" s="73" t="str">
        <f>INDEX(Rohdaten_tab1!$1:$1048576,ROW(Rohdaten_tab1!F28),COLUMN(Rohdaten_tab1!F28)+(5*(Steuerung!$A$3-1)))</f>
        <v>X</v>
      </c>
    </row>
    <row r="43" spans="1:7" ht="15" customHeight="1" x14ac:dyDescent="0.25">
      <c r="A43" s="63" t="str">
        <f>IF(INDEX(Rohdaten_tab1!$A:$A,ROW(Rohdaten_tab1!$A29),COLUMN(Rohdaten_tab1!$A:$A))&lt;&gt;"",INDEX(Rohdaten_tab1!$A:$A,ROW(Rohdaten_tab1!$A29),COLUMN(Rohdaten_tab1!$A:$A)),"")</f>
        <v>Juli 2005</v>
      </c>
      <c r="B43" s="60"/>
      <c r="C43" s="71">
        <f>INDEX(Rohdaten_tab1!$1:$1048576,ROW(Rohdaten_tab1!B29),COLUMN(Rohdaten_tab1!B29)+(5*(Steuerung!$A$3-1)))</f>
        <v>7414</v>
      </c>
      <c r="D43" s="72">
        <f>INDEX(Rohdaten_tab1!$1:$1048576,ROW(Rohdaten_tab1!C29),COLUMN(Rohdaten_tab1!C29)+(5*(Steuerung!$A$3-1)))</f>
        <v>7414</v>
      </c>
      <c r="E43" s="72">
        <f>INDEX(Rohdaten_tab1!$1:$1048576,ROW(Rohdaten_tab1!D29),COLUMN(Rohdaten_tab1!D29)+(5*(Steuerung!$A$3-1)))</f>
        <v>7059</v>
      </c>
      <c r="F43" s="72">
        <f>INDEX(Rohdaten_tab1!$1:$1048576,ROW(Rohdaten_tab1!E29),COLUMN(Rohdaten_tab1!E29)+(5*(Steuerung!$A$3-1)))</f>
        <v>355</v>
      </c>
      <c r="G43" s="73" t="str">
        <f>INDEX(Rohdaten_tab1!$1:$1048576,ROW(Rohdaten_tab1!F29),COLUMN(Rohdaten_tab1!F29)+(5*(Steuerung!$A$3-1)))</f>
        <v>X</v>
      </c>
    </row>
    <row r="44" spans="1:7" ht="15" customHeight="1" x14ac:dyDescent="0.25">
      <c r="A44" s="63" t="str">
        <f>IF(INDEX(Rohdaten_tab1!$A:$A,ROW(Rohdaten_tab1!$A30),COLUMN(Rohdaten_tab1!$A:$A))&lt;&gt;"",INDEX(Rohdaten_tab1!$A:$A,ROW(Rohdaten_tab1!$A30),COLUMN(Rohdaten_tab1!$A:$A)),"")</f>
        <v>August 2005</v>
      </c>
      <c r="B44" s="60"/>
      <c r="C44" s="71">
        <f>INDEX(Rohdaten_tab1!$1:$1048576,ROW(Rohdaten_tab1!B30),COLUMN(Rohdaten_tab1!B30)+(5*(Steuerung!$A$3-1)))</f>
        <v>7534</v>
      </c>
      <c r="D44" s="72">
        <f>INDEX(Rohdaten_tab1!$1:$1048576,ROW(Rohdaten_tab1!C30),COLUMN(Rohdaten_tab1!C30)+(5*(Steuerung!$A$3-1)))</f>
        <v>7534</v>
      </c>
      <c r="E44" s="72">
        <f>INDEX(Rohdaten_tab1!$1:$1048576,ROW(Rohdaten_tab1!D30),COLUMN(Rohdaten_tab1!D30)+(5*(Steuerung!$A$3-1)))</f>
        <v>7224</v>
      </c>
      <c r="F44" s="72">
        <f>INDEX(Rohdaten_tab1!$1:$1048576,ROW(Rohdaten_tab1!E30),COLUMN(Rohdaten_tab1!E30)+(5*(Steuerung!$A$3-1)))</f>
        <v>310</v>
      </c>
      <c r="G44" s="73" t="str">
        <f>INDEX(Rohdaten_tab1!$1:$1048576,ROW(Rohdaten_tab1!F30),COLUMN(Rohdaten_tab1!F30)+(5*(Steuerung!$A$3-1)))</f>
        <v>X</v>
      </c>
    </row>
    <row r="45" spans="1:7" ht="15" customHeight="1" x14ac:dyDescent="0.25">
      <c r="A45" s="63" t="str">
        <f>IF(INDEX(Rohdaten_tab1!$A:$A,ROW(Rohdaten_tab1!$A31),COLUMN(Rohdaten_tab1!$A:$A))&lt;&gt;"",INDEX(Rohdaten_tab1!$A:$A,ROW(Rohdaten_tab1!$A31),COLUMN(Rohdaten_tab1!$A:$A)),"")</f>
        <v>September 2005</v>
      </c>
      <c r="B45" s="60"/>
      <c r="C45" s="71">
        <f>INDEX(Rohdaten_tab1!$1:$1048576,ROW(Rohdaten_tab1!B31),COLUMN(Rohdaten_tab1!B31)+(5*(Steuerung!$A$3-1)))</f>
        <v>7215</v>
      </c>
      <c r="D45" s="72">
        <f>INDEX(Rohdaten_tab1!$1:$1048576,ROW(Rohdaten_tab1!C31),COLUMN(Rohdaten_tab1!C31)+(5*(Steuerung!$A$3-1)))</f>
        <v>7215</v>
      </c>
      <c r="E45" s="72">
        <f>INDEX(Rohdaten_tab1!$1:$1048576,ROW(Rohdaten_tab1!D31),COLUMN(Rohdaten_tab1!D31)+(5*(Steuerung!$A$3-1)))</f>
        <v>6892</v>
      </c>
      <c r="F45" s="72">
        <f>INDEX(Rohdaten_tab1!$1:$1048576,ROW(Rohdaten_tab1!E31),COLUMN(Rohdaten_tab1!E31)+(5*(Steuerung!$A$3-1)))</f>
        <v>323</v>
      </c>
      <c r="G45" s="73" t="str">
        <f>INDEX(Rohdaten_tab1!$1:$1048576,ROW(Rohdaten_tab1!F31),COLUMN(Rohdaten_tab1!F31)+(5*(Steuerung!$A$3-1)))</f>
        <v>X</v>
      </c>
    </row>
    <row r="46" spans="1:7" ht="15" customHeight="1" x14ac:dyDescent="0.25">
      <c r="A46" s="63" t="str">
        <f>IF(INDEX(Rohdaten_tab1!$A:$A,ROW(Rohdaten_tab1!$A32),COLUMN(Rohdaten_tab1!$A:$A))&lt;&gt;"",INDEX(Rohdaten_tab1!$A:$A,ROW(Rohdaten_tab1!$A32),COLUMN(Rohdaten_tab1!$A:$A)),"")</f>
        <v>Oktober 2005</v>
      </c>
      <c r="B46" s="60"/>
      <c r="C46" s="71">
        <f>INDEX(Rohdaten_tab1!$1:$1048576,ROW(Rohdaten_tab1!B32),COLUMN(Rohdaten_tab1!B32)+(5*(Steuerung!$A$3-1)))</f>
        <v>7023</v>
      </c>
      <c r="D46" s="72">
        <f>INDEX(Rohdaten_tab1!$1:$1048576,ROW(Rohdaten_tab1!C32),COLUMN(Rohdaten_tab1!C32)+(5*(Steuerung!$A$3-1)))</f>
        <v>7023</v>
      </c>
      <c r="E46" s="72">
        <f>INDEX(Rohdaten_tab1!$1:$1048576,ROW(Rohdaten_tab1!D32),COLUMN(Rohdaten_tab1!D32)+(5*(Steuerung!$A$3-1)))</f>
        <v>6673</v>
      </c>
      <c r="F46" s="72">
        <f>INDEX(Rohdaten_tab1!$1:$1048576,ROW(Rohdaten_tab1!E32),COLUMN(Rohdaten_tab1!E32)+(5*(Steuerung!$A$3-1)))</f>
        <v>350</v>
      </c>
      <c r="G46" s="73" t="str">
        <f>INDEX(Rohdaten_tab1!$1:$1048576,ROW(Rohdaten_tab1!F32),COLUMN(Rohdaten_tab1!F32)+(5*(Steuerung!$A$3-1)))</f>
        <v>X</v>
      </c>
    </row>
    <row r="47" spans="1:7" ht="15" customHeight="1" x14ac:dyDescent="0.25">
      <c r="A47" s="63" t="str">
        <f>IF(INDEX(Rohdaten_tab1!$A:$A,ROW(Rohdaten_tab1!$A33),COLUMN(Rohdaten_tab1!$A:$A))&lt;&gt;"",INDEX(Rohdaten_tab1!$A:$A,ROW(Rohdaten_tab1!$A33),COLUMN(Rohdaten_tab1!$A:$A)),"")</f>
        <v>November 2005</v>
      </c>
      <c r="B47" s="60"/>
      <c r="C47" s="71">
        <f>INDEX(Rohdaten_tab1!$1:$1048576,ROW(Rohdaten_tab1!B33),COLUMN(Rohdaten_tab1!B33)+(5*(Steuerung!$A$3-1)))</f>
        <v>7066</v>
      </c>
      <c r="D47" s="72">
        <f>INDEX(Rohdaten_tab1!$1:$1048576,ROW(Rohdaten_tab1!C33),COLUMN(Rohdaten_tab1!C33)+(5*(Steuerung!$A$3-1)))</f>
        <v>7066</v>
      </c>
      <c r="E47" s="72">
        <f>INDEX(Rohdaten_tab1!$1:$1048576,ROW(Rohdaten_tab1!D33),COLUMN(Rohdaten_tab1!D33)+(5*(Steuerung!$A$3-1)))</f>
        <v>6729</v>
      </c>
      <c r="F47" s="72">
        <f>INDEX(Rohdaten_tab1!$1:$1048576,ROW(Rohdaten_tab1!E33),COLUMN(Rohdaten_tab1!E33)+(5*(Steuerung!$A$3-1)))</f>
        <v>337</v>
      </c>
      <c r="G47" s="73" t="str">
        <f>INDEX(Rohdaten_tab1!$1:$1048576,ROW(Rohdaten_tab1!F33),COLUMN(Rohdaten_tab1!F33)+(5*(Steuerung!$A$3-1)))</f>
        <v>X</v>
      </c>
    </row>
    <row r="48" spans="1:7" ht="15" customHeight="1" x14ac:dyDescent="0.25">
      <c r="A48" s="63" t="str">
        <f>IF(INDEX(Rohdaten_tab1!$A:$A,ROW(Rohdaten_tab1!$A34),COLUMN(Rohdaten_tab1!$A:$A))&lt;&gt;"",INDEX(Rohdaten_tab1!$A:$A,ROW(Rohdaten_tab1!$A34),COLUMN(Rohdaten_tab1!$A:$A)),"")</f>
        <v>Dezember 2005</v>
      </c>
      <c r="B48" s="60"/>
      <c r="C48" s="71">
        <f>INDEX(Rohdaten_tab1!$1:$1048576,ROW(Rohdaten_tab1!B34),COLUMN(Rohdaten_tab1!B34)+(5*(Steuerung!$A$3-1)))</f>
        <v>7163</v>
      </c>
      <c r="D48" s="72">
        <f>INDEX(Rohdaten_tab1!$1:$1048576,ROW(Rohdaten_tab1!C34),COLUMN(Rohdaten_tab1!C34)+(5*(Steuerung!$A$3-1)))</f>
        <v>7163</v>
      </c>
      <c r="E48" s="72">
        <f>INDEX(Rohdaten_tab1!$1:$1048576,ROW(Rohdaten_tab1!D34),COLUMN(Rohdaten_tab1!D34)+(5*(Steuerung!$A$3-1)))</f>
        <v>6865</v>
      </c>
      <c r="F48" s="72">
        <f>INDEX(Rohdaten_tab1!$1:$1048576,ROW(Rohdaten_tab1!E34),COLUMN(Rohdaten_tab1!E34)+(5*(Steuerung!$A$3-1)))</f>
        <v>298</v>
      </c>
      <c r="G48" s="73" t="str">
        <f>INDEX(Rohdaten_tab1!$1:$1048576,ROW(Rohdaten_tab1!F34),COLUMN(Rohdaten_tab1!F34)+(5*(Steuerung!$A$3-1)))</f>
        <v>X</v>
      </c>
    </row>
    <row r="49" spans="1:7" ht="15" customHeight="1" x14ac:dyDescent="0.25">
      <c r="A49" s="63" t="str">
        <f>IF(INDEX(Rohdaten_tab1!$A:$A,ROW(Rohdaten_tab1!$A35),COLUMN(Rohdaten_tab1!$A:$A))&lt;&gt;"",INDEX(Rohdaten_tab1!$A:$A,ROW(Rohdaten_tab1!$A35),COLUMN(Rohdaten_tab1!$A:$A)),"")</f>
        <v>Januar 2006</v>
      </c>
      <c r="B49" s="60"/>
      <c r="C49" s="71">
        <f>INDEX(Rohdaten_tab1!$1:$1048576,ROW(Rohdaten_tab1!B35),COLUMN(Rohdaten_tab1!B35)+(5*(Steuerung!$A$3-1)))</f>
        <v>7937</v>
      </c>
      <c r="D49" s="72">
        <f>INDEX(Rohdaten_tab1!$1:$1048576,ROW(Rohdaten_tab1!C35),COLUMN(Rohdaten_tab1!C35)+(5*(Steuerung!$A$3-1)))</f>
        <v>7928</v>
      </c>
      <c r="E49" s="72">
        <f>INDEX(Rohdaten_tab1!$1:$1048576,ROW(Rohdaten_tab1!D35),COLUMN(Rohdaten_tab1!D35)+(5*(Steuerung!$A$3-1)))</f>
        <v>7690</v>
      </c>
      <c r="F49" s="72">
        <f>INDEX(Rohdaten_tab1!$1:$1048576,ROW(Rohdaten_tab1!E35),COLUMN(Rohdaten_tab1!E35)+(5*(Steuerung!$A$3-1)))</f>
        <v>238</v>
      </c>
      <c r="G49" s="73" t="str">
        <f>INDEX(Rohdaten_tab1!$1:$1048576,ROW(Rohdaten_tab1!F35),COLUMN(Rohdaten_tab1!F35)+(5*(Steuerung!$A$3-1)))</f>
        <v>X</v>
      </c>
    </row>
    <row r="50" spans="1:7" ht="15" customHeight="1" x14ac:dyDescent="0.25">
      <c r="A50" s="63" t="str">
        <f>IF(INDEX(Rohdaten_tab1!$A:$A,ROW(Rohdaten_tab1!$A36),COLUMN(Rohdaten_tab1!$A:$A))&lt;&gt;"",INDEX(Rohdaten_tab1!$A:$A,ROW(Rohdaten_tab1!$A36),COLUMN(Rohdaten_tab1!$A:$A)),"")</f>
        <v>Februar 2006</v>
      </c>
      <c r="B50" s="60"/>
      <c r="C50" s="71">
        <f>INDEX(Rohdaten_tab1!$1:$1048576,ROW(Rohdaten_tab1!B36),COLUMN(Rohdaten_tab1!B36)+(5*(Steuerung!$A$3-1)))</f>
        <v>8101</v>
      </c>
      <c r="D50" s="72">
        <f>INDEX(Rohdaten_tab1!$1:$1048576,ROW(Rohdaten_tab1!C36),COLUMN(Rohdaten_tab1!C36)+(5*(Steuerung!$A$3-1)))</f>
        <v>8084</v>
      </c>
      <c r="E50" s="72">
        <f>INDEX(Rohdaten_tab1!$1:$1048576,ROW(Rohdaten_tab1!D36),COLUMN(Rohdaten_tab1!D36)+(5*(Steuerung!$A$3-1)))</f>
        <v>7855</v>
      </c>
      <c r="F50" s="72">
        <f>INDEX(Rohdaten_tab1!$1:$1048576,ROW(Rohdaten_tab1!E36),COLUMN(Rohdaten_tab1!E36)+(5*(Steuerung!$A$3-1)))</f>
        <v>229</v>
      </c>
      <c r="G50" s="73" t="str">
        <f>INDEX(Rohdaten_tab1!$1:$1048576,ROW(Rohdaten_tab1!F36),COLUMN(Rohdaten_tab1!F36)+(5*(Steuerung!$A$3-1)))</f>
        <v>X</v>
      </c>
    </row>
    <row r="51" spans="1:7" ht="15" customHeight="1" x14ac:dyDescent="0.25">
      <c r="A51" s="63" t="str">
        <f>IF(INDEX(Rohdaten_tab1!$A:$A,ROW(Rohdaten_tab1!$A37),COLUMN(Rohdaten_tab1!$A:$A))&lt;&gt;"",INDEX(Rohdaten_tab1!$A:$A,ROW(Rohdaten_tab1!$A37),COLUMN(Rohdaten_tab1!$A:$A)),"")</f>
        <v>März 2006</v>
      </c>
      <c r="B51" s="60"/>
      <c r="C51" s="71">
        <f>INDEX(Rohdaten_tab1!$1:$1048576,ROW(Rohdaten_tab1!B37),COLUMN(Rohdaten_tab1!B37)+(5*(Steuerung!$A$3-1)))</f>
        <v>7674</v>
      </c>
      <c r="D51" s="72">
        <f>INDEX(Rohdaten_tab1!$1:$1048576,ROW(Rohdaten_tab1!C37),COLUMN(Rohdaten_tab1!C37)+(5*(Steuerung!$A$3-1)))</f>
        <v>7620</v>
      </c>
      <c r="E51" s="72">
        <f>INDEX(Rohdaten_tab1!$1:$1048576,ROW(Rohdaten_tab1!D37),COLUMN(Rohdaten_tab1!D37)+(5*(Steuerung!$A$3-1)))</f>
        <v>7370</v>
      </c>
      <c r="F51" s="72">
        <f>INDEX(Rohdaten_tab1!$1:$1048576,ROW(Rohdaten_tab1!E37),COLUMN(Rohdaten_tab1!E37)+(5*(Steuerung!$A$3-1)))</f>
        <v>250</v>
      </c>
      <c r="G51" s="73" t="str">
        <f>INDEX(Rohdaten_tab1!$1:$1048576,ROW(Rohdaten_tab1!F37),COLUMN(Rohdaten_tab1!F37)+(5*(Steuerung!$A$3-1)))</f>
        <v>X</v>
      </c>
    </row>
    <row r="52" spans="1:7" ht="15" customHeight="1" x14ac:dyDescent="0.25">
      <c r="A52" s="63" t="str">
        <f>IF(INDEX(Rohdaten_tab1!$A:$A,ROW(Rohdaten_tab1!$A38),COLUMN(Rohdaten_tab1!$A:$A))&lt;&gt;"",INDEX(Rohdaten_tab1!$A:$A,ROW(Rohdaten_tab1!$A38),COLUMN(Rohdaten_tab1!$A:$A)),"")</f>
        <v>April 2006</v>
      </c>
      <c r="B52" s="60"/>
      <c r="C52" s="71">
        <f>INDEX(Rohdaten_tab1!$1:$1048576,ROW(Rohdaten_tab1!B38),COLUMN(Rohdaten_tab1!B38)+(5*(Steuerung!$A$3-1)))</f>
        <v>6889</v>
      </c>
      <c r="D52" s="72">
        <f>INDEX(Rohdaten_tab1!$1:$1048576,ROW(Rohdaten_tab1!C38),COLUMN(Rohdaten_tab1!C38)+(5*(Steuerung!$A$3-1)))</f>
        <v>6811</v>
      </c>
      <c r="E52" s="72">
        <f>INDEX(Rohdaten_tab1!$1:$1048576,ROW(Rohdaten_tab1!D38),COLUMN(Rohdaten_tab1!D38)+(5*(Steuerung!$A$3-1)))</f>
        <v>6556</v>
      </c>
      <c r="F52" s="72">
        <f>INDEX(Rohdaten_tab1!$1:$1048576,ROW(Rohdaten_tab1!E38),COLUMN(Rohdaten_tab1!E38)+(5*(Steuerung!$A$3-1)))</f>
        <v>255</v>
      </c>
      <c r="G52" s="73" t="str">
        <f>INDEX(Rohdaten_tab1!$1:$1048576,ROW(Rohdaten_tab1!F38),COLUMN(Rohdaten_tab1!F38)+(5*(Steuerung!$A$3-1)))</f>
        <v>X</v>
      </c>
    </row>
    <row r="53" spans="1:7" ht="15" customHeight="1" x14ac:dyDescent="0.25">
      <c r="A53" s="63" t="str">
        <f>IF(INDEX(Rohdaten_tab1!$A:$A,ROW(Rohdaten_tab1!$A39),COLUMN(Rohdaten_tab1!$A:$A))&lt;&gt;"",INDEX(Rohdaten_tab1!$A:$A,ROW(Rohdaten_tab1!$A39),COLUMN(Rohdaten_tab1!$A:$A)),"")</f>
        <v>Mai 2006</v>
      </c>
      <c r="B53" s="60"/>
      <c r="C53" s="71">
        <f>INDEX(Rohdaten_tab1!$1:$1048576,ROW(Rohdaten_tab1!B39),COLUMN(Rohdaten_tab1!B39)+(5*(Steuerung!$A$3-1)))</f>
        <v>6238</v>
      </c>
      <c r="D53" s="72">
        <f>INDEX(Rohdaten_tab1!$1:$1048576,ROW(Rohdaten_tab1!C39),COLUMN(Rohdaten_tab1!C39)+(5*(Steuerung!$A$3-1)))</f>
        <v>6146</v>
      </c>
      <c r="E53" s="72">
        <f>INDEX(Rohdaten_tab1!$1:$1048576,ROW(Rohdaten_tab1!D39),COLUMN(Rohdaten_tab1!D39)+(5*(Steuerung!$A$3-1)))</f>
        <v>5880</v>
      </c>
      <c r="F53" s="72">
        <f>INDEX(Rohdaten_tab1!$1:$1048576,ROW(Rohdaten_tab1!E39),COLUMN(Rohdaten_tab1!E39)+(5*(Steuerung!$A$3-1)))</f>
        <v>266</v>
      </c>
      <c r="G53" s="73" t="str">
        <f>INDEX(Rohdaten_tab1!$1:$1048576,ROW(Rohdaten_tab1!F39),COLUMN(Rohdaten_tab1!F39)+(5*(Steuerung!$A$3-1)))</f>
        <v>X</v>
      </c>
    </row>
    <row r="54" spans="1:7" ht="15" customHeight="1" x14ac:dyDescent="0.25">
      <c r="A54" s="63" t="str">
        <f>IF(INDEX(Rohdaten_tab1!$A:$A,ROW(Rohdaten_tab1!$A40),COLUMN(Rohdaten_tab1!$A:$A))&lt;&gt;"",INDEX(Rohdaten_tab1!$A:$A,ROW(Rohdaten_tab1!$A40),COLUMN(Rohdaten_tab1!$A:$A)),"")</f>
        <v>Juni 2006</v>
      </c>
      <c r="B54" s="60"/>
      <c r="C54" s="71">
        <f>INDEX(Rohdaten_tab1!$1:$1048576,ROW(Rohdaten_tab1!B40),COLUMN(Rohdaten_tab1!B40)+(5*(Steuerung!$A$3-1)))</f>
        <v>5783</v>
      </c>
      <c r="D54" s="72">
        <f>INDEX(Rohdaten_tab1!$1:$1048576,ROW(Rohdaten_tab1!C40),COLUMN(Rohdaten_tab1!C40)+(5*(Steuerung!$A$3-1)))</f>
        <v>5704</v>
      </c>
      <c r="E54" s="72">
        <f>INDEX(Rohdaten_tab1!$1:$1048576,ROW(Rohdaten_tab1!D40),COLUMN(Rohdaten_tab1!D40)+(5*(Steuerung!$A$3-1)))</f>
        <v>5431</v>
      </c>
      <c r="F54" s="72">
        <f>INDEX(Rohdaten_tab1!$1:$1048576,ROW(Rohdaten_tab1!E40),COLUMN(Rohdaten_tab1!E40)+(5*(Steuerung!$A$3-1)))</f>
        <v>273</v>
      </c>
      <c r="G54" s="73" t="str">
        <f>INDEX(Rohdaten_tab1!$1:$1048576,ROW(Rohdaten_tab1!F40),COLUMN(Rohdaten_tab1!F40)+(5*(Steuerung!$A$3-1)))</f>
        <v>X</v>
      </c>
    </row>
    <row r="55" spans="1:7" ht="15" customHeight="1" x14ac:dyDescent="0.25">
      <c r="A55" s="63" t="str">
        <f>IF(INDEX(Rohdaten_tab1!$A:$A,ROW(Rohdaten_tab1!$A41),COLUMN(Rohdaten_tab1!$A:$A))&lt;&gt;"",INDEX(Rohdaten_tab1!$A:$A,ROW(Rohdaten_tab1!$A41),COLUMN(Rohdaten_tab1!$A:$A)),"")</f>
        <v>Juli 2006</v>
      </c>
      <c r="B55" s="60"/>
      <c r="C55" s="71">
        <f>INDEX(Rohdaten_tab1!$1:$1048576,ROW(Rohdaten_tab1!B41),COLUMN(Rohdaten_tab1!B41)+(5*(Steuerung!$A$3-1)))</f>
        <v>5675</v>
      </c>
      <c r="D55" s="72">
        <f>INDEX(Rohdaten_tab1!$1:$1048576,ROW(Rohdaten_tab1!C41),COLUMN(Rohdaten_tab1!C41)+(5*(Steuerung!$A$3-1)))</f>
        <v>5573</v>
      </c>
      <c r="E55" s="72">
        <f>INDEX(Rohdaten_tab1!$1:$1048576,ROW(Rohdaten_tab1!D41),COLUMN(Rohdaten_tab1!D41)+(5*(Steuerung!$A$3-1)))</f>
        <v>5348</v>
      </c>
      <c r="F55" s="72">
        <f>INDEX(Rohdaten_tab1!$1:$1048576,ROW(Rohdaten_tab1!E41),COLUMN(Rohdaten_tab1!E41)+(5*(Steuerung!$A$3-1)))</f>
        <v>225</v>
      </c>
      <c r="G55" s="73" t="str">
        <f>INDEX(Rohdaten_tab1!$1:$1048576,ROW(Rohdaten_tab1!F41),COLUMN(Rohdaten_tab1!F41)+(5*(Steuerung!$A$3-1)))</f>
        <v>X</v>
      </c>
    </row>
    <row r="56" spans="1:7" ht="15" customHeight="1" x14ac:dyDescent="0.25">
      <c r="A56" s="63" t="str">
        <f>IF(INDEX(Rohdaten_tab1!$A:$A,ROW(Rohdaten_tab1!$A42),COLUMN(Rohdaten_tab1!$A:$A))&lt;&gt;"",INDEX(Rohdaten_tab1!$A:$A,ROW(Rohdaten_tab1!$A42),COLUMN(Rohdaten_tab1!$A:$A)),"")</f>
        <v>August 2006</v>
      </c>
      <c r="B56" s="60"/>
      <c r="C56" s="71">
        <f>INDEX(Rohdaten_tab1!$1:$1048576,ROW(Rohdaten_tab1!B42),COLUMN(Rohdaten_tab1!B42)+(5*(Steuerung!$A$3-1)))</f>
        <v>5616</v>
      </c>
      <c r="D56" s="72">
        <f>INDEX(Rohdaten_tab1!$1:$1048576,ROW(Rohdaten_tab1!C42),COLUMN(Rohdaten_tab1!C42)+(5*(Steuerung!$A$3-1)))</f>
        <v>5511</v>
      </c>
      <c r="E56" s="72">
        <f>INDEX(Rohdaten_tab1!$1:$1048576,ROW(Rohdaten_tab1!D42),COLUMN(Rohdaten_tab1!D42)+(5*(Steuerung!$A$3-1)))</f>
        <v>5278</v>
      </c>
      <c r="F56" s="72">
        <f>INDEX(Rohdaten_tab1!$1:$1048576,ROW(Rohdaten_tab1!E42),COLUMN(Rohdaten_tab1!E42)+(5*(Steuerung!$A$3-1)))</f>
        <v>233</v>
      </c>
      <c r="G56" s="73" t="str">
        <f>INDEX(Rohdaten_tab1!$1:$1048576,ROW(Rohdaten_tab1!F42),COLUMN(Rohdaten_tab1!F42)+(5*(Steuerung!$A$3-1)))</f>
        <v>X</v>
      </c>
    </row>
    <row r="57" spans="1:7" ht="15" customHeight="1" x14ac:dyDescent="0.25">
      <c r="A57" s="63" t="str">
        <f>IF(INDEX(Rohdaten_tab1!$A:$A,ROW(Rohdaten_tab1!$A43),COLUMN(Rohdaten_tab1!$A:$A))&lt;&gt;"",INDEX(Rohdaten_tab1!$A:$A,ROW(Rohdaten_tab1!$A43),COLUMN(Rohdaten_tab1!$A:$A)),"")</f>
        <v>September 2006</v>
      </c>
      <c r="B57" s="60"/>
      <c r="C57" s="71">
        <f>INDEX(Rohdaten_tab1!$1:$1048576,ROW(Rohdaten_tab1!B43),COLUMN(Rohdaten_tab1!B43)+(5*(Steuerung!$A$3-1)))</f>
        <v>5286</v>
      </c>
      <c r="D57" s="72">
        <f>INDEX(Rohdaten_tab1!$1:$1048576,ROW(Rohdaten_tab1!C43),COLUMN(Rohdaten_tab1!C43)+(5*(Steuerung!$A$3-1)))</f>
        <v>5180</v>
      </c>
      <c r="E57" s="72">
        <f>INDEX(Rohdaten_tab1!$1:$1048576,ROW(Rohdaten_tab1!D43),COLUMN(Rohdaten_tab1!D43)+(5*(Steuerung!$A$3-1)))</f>
        <v>4925</v>
      </c>
      <c r="F57" s="72">
        <f>INDEX(Rohdaten_tab1!$1:$1048576,ROW(Rohdaten_tab1!E43),COLUMN(Rohdaten_tab1!E43)+(5*(Steuerung!$A$3-1)))</f>
        <v>255</v>
      </c>
      <c r="G57" s="73" t="str">
        <f>INDEX(Rohdaten_tab1!$1:$1048576,ROW(Rohdaten_tab1!F43),COLUMN(Rohdaten_tab1!F43)+(5*(Steuerung!$A$3-1)))</f>
        <v>X</v>
      </c>
    </row>
    <row r="58" spans="1:7" ht="15" customHeight="1" x14ac:dyDescent="0.25">
      <c r="A58" s="63" t="str">
        <f>IF(INDEX(Rohdaten_tab1!$A:$A,ROW(Rohdaten_tab1!$A44),COLUMN(Rohdaten_tab1!$A:$A))&lt;&gt;"",INDEX(Rohdaten_tab1!$A:$A,ROW(Rohdaten_tab1!$A44),COLUMN(Rohdaten_tab1!$A:$A)),"")</f>
        <v>Oktober 2006</v>
      </c>
      <c r="B58" s="60"/>
      <c r="C58" s="71">
        <f>INDEX(Rohdaten_tab1!$1:$1048576,ROW(Rohdaten_tab1!B44),COLUMN(Rohdaten_tab1!B44)+(5*(Steuerung!$A$3-1)))</f>
        <v>5187</v>
      </c>
      <c r="D58" s="72">
        <f>INDEX(Rohdaten_tab1!$1:$1048576,ROW(Rohdaten_tab1!C44),COLUMN(Rohdaten_tab1!C44)+(5*(Steuerung!$A$3-1)))</f>
        <v>5074</v>
      </c>
      <c r="E58" s="72">
        <f>INDEX(Rohdaten_tab1!$1:$1048576,ROW(Rohdaten_tab1!D44),COLUMN(Rohdaten_tab1!D44)+(5*(Steuerung!$A$3-1)))</f>
        <v>4813</v>
      </c>
      <c r="F58" s="72">
        <f>INDEX(Rohdaten_tab1!$1:$1048576,ROW(Rohdaten_tab1!E44),COLUMN(Rohdaten_tab1!E44)+(5*(Steuerung!$A$3-1)))</f>
        <v>261</v>
      </c>
      <c r="G58" s="73" t="str">
        <f>INDEX(Rohdaten_tab1!$1:$1048576,ROW(Rohdaten_tab1!F44),COLUMN(Rohdaten_tab1!F44)+(5*(Steuerung!$A$3-1)))</f>
        <v>X</v>
      </c>
    </row>
    <row r="59" spans="1:7" ht="15" customHeight="1" x14ac:dyDescent="0.25">
      <c r="A59" s="63" t="str">
        <f>IF(INDEX(Rohdaten_tab1!$A:$A,ROW(Rohdaten_tab1!$A45),COLUMN(Rohdaten_tab1!$A:$A))&lt;&gt;"",INDEX(Rohdaten_tab1!$A:$A,ROW(Rohdaten_tab1!$A45),COLUMN(Rohdaten_tab1!$A:$A)),"")</f>
        <v>November 2006</v>
      </c>
      <c r="B59" s="60"/>
      <c r="C59" s="71">
        <f>INDEX(Rohdaten_tab1!$1:$1048576,ROW(Rohdaten_tab1!B45),COLUMN(Rohdaten_tab1!B45)+(5*(Steuerung!$A$3-1)))</f>
        <v>5061</v>
      </c>
      <c r="D59" s="72">
        <f>INDEX(Rohdaten_tab1!$1:$1048576,ROW(Rohdaten_tab1!C45),COLUMN(Rohdaten_tab1!C45)+(5*(Steuerung!$A$3-1)))</f>
        <v>4955</v>
      </c>
      <c r="E59" s="72">
        <f>INDEX(Rohdaten_tab1!$1:$1048576,ROW(Rohdaten_tab1!D45),COLUMN(Rohdaten_tab1!D45)+(5*(Steuerung!$A$3-1)))</f>
        <v>4704</v>
      </c>
      <c r="F59" s="72">
        <f>INDEX(Rohdaten_tab1!$1:$1048576,ROW(Rohdaten_tab1!E45),COLUMN(Rohdaten_tab1!E45)+(5*(Steuerung!$A$3-1)))</f>
        <v>251</v>
      </c>
      <c r="G59" s="73" t="str">
        <f>INDEX(Rohdaten_tab1!$1:$1048576,ROW(Rohdaten_tab1!F45),COLUMN(Rohdaten_tab1!F45)+(5*(Steuerung!$A$3-1)))</f>
        <v>X</v>
      </c>
    </row>
    <row r="60" spans="1:7" ht="15" customHeight="1" x14ac:dyDescent="0.25">
      <c r="A60" s="63" t="str">
        <f>IF(INDEX(Rohdaten_tab1!$A:$A,ROW(Rohdaten_tab1!$A46),COLUMN(Rohdaten_tab1!$A:$A))&lt;&gt;"",INDEX(Rohdaten_tab1!$A:$A,ROW(Rohdaten_tab1!$A46),COLUMN(Rohdaten_tab1!$A:$A)),"")</f>
        <v>Dezember 2006</v>
      </c>
      <c r="B60" s="60"/>
      <c r="C60" s="71">
        <f>INDEX(Rohdaten_tab1!$1:$1048576,ROW(Rohdaten_tab1!B46),COLUMN(Rohdaten_tab1!B46)+(5*(Steuerung!$A$3-1)))</f>
        <v>5099</v>
      </c>
      <c r="D60" s="72">
        <f>INDEX(Rohdaten_tab1!$1:$1048576,ROW(Rohdaten_tab1!C46),COLUMN(Rohdaten_tab1!C46)+(5*(Steuerung!$A$3-1)))</f>
        <v>5020</v>
      </c>
      <c r="E60" s="72">
        <f>INDEX(Rohdaten_tab1!$1:$1048576,ROW(Rohdaten_tab1!D46),COLUMN(Rohdaten_tab1!D46)+(5*(Steuerung!$A$3-1)))</f>
        <v>4813</v>
      </c>
      <c r="F60" s="72">
        <f>INDEX(Rohdaten_tab1!$1:$1048576,ROW(Rohdaten_tab1!E46),COLUMN(Rohdaten_tab1!E46)+(5*(Steuerung!$A$3-1)))</f>
        <v>207</v>
      </c>
      <c r="G60" s="73" t="str">
        <f>INDEX(Rohdaten_tab1!$1:$1048576,ROW(Rohdaten_tab1!F46),COLUMN(Rohdaten_tab1!F46)+(5*(Steuerung!$A$3-1)))</f>
        <v>X</v>
      </c>
    </row>
    <row r="61" spans="1:7" ht="15" customHeight="1" x14ac:dyDescent="0.25">
      <c r="A61" s="63" t="str">
        <f>IF(INDEX(Rohdaten_tab1!$A:$A,ROW(Rohdaten_tab1!$A47),COLUMN(Rohdaten_tab1!$A:$A))&lt;&gt;"",INDEX(Rohdaten_tab1!$A:$A,ROW(Rohdaten_tab1!$A47),COLUMN(Rohdaten_tab1!$A:$A)),"")</f>
        <v>Januar 2007</v>
      </c>
      <c r="B61" s="60"/>
      <c r="C61" s="71">
        <f>INDEX(Rohdaten_tab1!$1:$1048576,ROW(Rohdaten_tab1!B47),COLUMN(Rohdaten_tab1!B47)+(5*(Steuerung!$A$3-1)))</f>
        <v>5756</v>
      </c>
      <c r="D61" s="72">
        <f>INDEX(Rohdaten_tab1!$1:$1048576,ROW(Rohdaten_tab1!C47),COLUMN(Rohdaten_tab1!C47)+(5*(Steuerung!$A$3-1)))</f>
        <v>5648</v>
      </c>
      <c r="E61" s="72">
        <f>INDEX(Rohdaten_tab1!$1:$1048576,ROW(Rohdaten_tab1!D47),COLUMN(Rohdaten_tab1!D47)+(5*(Steuerung!$A$3-1)))</f>
        <v>5486</v>
      </c>
      <c r="F61" s="72">
        <f>INDEX(Rohdaten_tab1!$1:$1048576,ROW(Rohdaten_tab1!E47),COLUMN(Rohdaten_tab1!E47)+(5*(Steuerung!$A$3-1)))</f>
        <v>162</v>
      </c>
      <c r="G61" s="73">
        <f>INDEX(Rohdaten_tab1!$1:$1048576,ROW(Rohdaten_tab1!F47),COLUMN(Rohdaten_tab1!F47)+(5*(Steuerung!$A$3-1)))</f>
        <v>108</v>
      </c>
    </row>
    <row r="62" spans="1:7" ht="15" customHeight="1" x14ac:dyDescent="0.25">
      <c r="A62" s="63" t="str">
        <f>IF(INDEX(Rohdaten_tab1!$A:$A,ROW(Rohdaten_tab1!$A48),COLUMN(Rohdaten_tab1!$A:$A))&lt;&gt;"",INDEX(Rohdaten_tab1!$A:$A,ROW(Rohdaten_tab1!$A48),COLUMN(Rohdaten_tab1!$A:$A)),"")</f>
        <v>Februar 2007</v>
      </c>
      <c r="B62" s="60"/>
      <c r="C62" s="71">
        <f>INDEX(Rohdaten_tab1!$1:$1048576,ROW(Rohdaten_tab1!B48),COLUMN(Rohdaten_tab1!B48)+(5*(Steuerung!$A$3-1)))</f>
        <v>5880</v>
      </c>
      <c r="D62" s="72">
        <f>INDEX(Rohdaten_tab1!$1:$1048576,ROW(Rohdaten_tab1!C48),COLUMN(Rohdaten_tab1!C48)+(5*(Steuerung!$A$3-1)))</f>
        <v>5772</v>
      </c>
      <c r="E62" s="72">
        <f>INDEX(Rohdaten_tab1!$1:$1048576,ROW(Rohdaten_tab1!D48),COLUMN(Rohdaten_tab1!D48)+(5*(Steuerung!$A$3-1)))</f>
        <v>5581</v>
      </c>
      <c r="F62" s="72">
        <f>INDEX(Rohdaten_tab1!$1:$1048576,ROW(Rohdaten_tab1!E48),COLUMN(Rohdaten_tab1!E48)+(5*(Steuerung!$A$3-1)))</f>
        <v>191</v>
      </c>
      <c r="G62" s="73">
        <f>INDEX(Rohdaten_tab1!$1:$1048576,ROW(Rohdaten_tab1!F48),COLUMN(Rohdaten_tab1!F48)+(5*(Steuerung!$A$3-1)))</f>
        <v>108</v>
      </c>
    </row>
    <row r="63" spans="1:7" ht="15" customHeight="1" x14ac:dyDescent="0.25">
      <c r="A63" s="63" t="str">
        <f>IF(INDEX(Rohdaten_tab1!$A:$A,ROW(Rohdaten_tab1!$A49),COLUMN(Rohdaten_tab1!$A:$A))&lt;&gt;"",INDEX(Rohdaten_tab1!$A:$A,ROW(Rohdaten_tab1!$A49),COLUMN(Rohdaten_tab1!$A:$A)),"")</f>
        <v>März 2007</v>
      </c>
      <c r="B63" s="60"/>
      <c r="C63" s="71">
        <f>INDEX(Rohdaten_tab1!$1:$1048576,ROW(Rohdaten_tab1!B49),COLUMN(Rohdaten_tab1!B49)+(5*(Steuerung!$A$3-1)))</f>
        <v>5417</v>
      </c>
      <c r="D63" s="72">
        <f>INDEX(Rohdaten_tab1!$1:$1048576,ROW(Rohdaten_tab1!C49),COLUMN(Rohdaten_tab1!C49)+(5*(Steuerung!$A$3-1)))</f>
        <v>5318</v>
      </c>
      <c r="E63" s="72">
        <f>INDEX(Rohdaten_tab1!$1:$1048576,ROW(Rohdaten_tab1!D49),COLUMN(Rohdaten_tab1!D49)+(5*(Steuerung!$A$3-1)))</f>
        <v>5129</v>
      </c>
      <c r="F63" s="72">
        <f>INDEX(Rohdaten_tab1!$1:$1048576,ROW(Rohdaten_tab1!E49),COLUMN(Rohdaten_tab1!E49)+(5*(Steuerung!$A$3-1)))</f>
        <v>189</v>
      </c>
      <c r="G63" s="73">
        <f>INDEX(Rohdaten_tab1!$1:$1048576,ROW(Rohdaten_tab1!F49),COLUMN(Rohdaten_tab1!F49)+(5*(Steuerung!$A$3-1)))</f>
        <v>99</v>
      </c>
    </row>
    <row r="64" spans="1:7" ht="15" customHeight="1" x14ac:dyDescent="0.25">
      <c r="A64" s="63" t="str">
        <f>IF(INDEX(Rohdaten_tab1!$A:$A,ROW(Rohdaten_tab1!$A50),COLUMN(Rohdaten_tab1!$A:$A))&lt;&gt;"",INDEX(Rohdaten_tab1!$A:$A,ROW(Rohdaten_tab1!$A50),COLUMN(Rohdaten_tab1!$A:$A)),"")</f>
        <v>April 2007</v>
      </c>
      <c r="B64" s="60"/>
      <c r="C64" s="71">
        <f>INDEX(Rohdaten_tab1!$1:$1048576,ROW(Rohdaten_tab1!B50),COLUMN(Rohdaten_tab1!B50)+(5*(Steuerung!$A$3-1)))</f>
        <v>4787</v>
      </c>
      <c r="D64" s="72">
        <f>INDEX(Rohdaten_tab1!$1:$1048576,ROW(Rohdaten_tab1!C50),COLUMN(Rohdaten_tab1!C50)+(5*(Steuerung!$A$3-1)))</f>
        <v>4700</v>
      </c>
      <c r="E64" s="72">
        <f>INDEX(Rohdaten_tab1!$1:$1048576,ROW(Rohdaten_tab1!D50),COLUMN(Rohdaten_tab1!D50)+(5*(Steuerung!$A$3-1)))</f>
        <v>4429</v>
      </c>
      <c r="F64" s="72">
        <f>INDEX(Rohdaten_tab1!$1:$1048576,ROW(Rohdaten_tab1!E50),COLUMN(Rohdaten_tab1!E50)+(5*(Steuerung!$A$3-1)))</f>
        <v>271</v>
      </c>
      <c r="G64" s="73">
        <f>INDEX(Rohdaten_tab1!$1:$1048576,ROW(Rohdaten_tab1!F50),COLUMN(Rohdaten_tab1!F50)+(5*(Steuerung!$A$3-1)))</f>
        <v>87</v>
      </c>
    </row>
    <row r="65" spans="1:7" ht="15" customHeight="1" x14ac:dyDescent="0.25">
      <c r="A65" s="63" t="str">
        <f>IF(INDEX(Rohdaten_tab1!$A:$A,ROW(Rohdaten_tab1!$A51),COLUMN(Rohdaten_tab1!$A:$A))&lt;&gt;"",INDEX(Rohdaten_tab1!$A:$A,ROW(Rohdaten_tab1!$A51),COLUMN(Rohdaten_tab1!$A:$A)),"")</f>
        <v>Mai 2007</v>
      </c>
      <c r="B65" s="60"/>
      <c r="C65" s="71">
        <f>INDEX(Rohdaten_tab1!$1:$1048576,ROW(Rohdaten_tab1!B51),COLUMN(Rohdaten_tab1!B51)+(5*(Steuerung!$A$3-1)))</f>
        <v>4568</v>
      </c>
      <c r="D65" s="72">
        <f>INDEX(Rohdaten_tab1!$1:$1048576,ROW(Rohdaten_tab1!C51),COLUMN(Rohdaten_tab1!C51)+(5*(Steuerung!$A$3-1)))</f>
        <v>4463</v>
      </c>
      <c r="E65" s="72">
        <f>INDEX(Rohdaten_tab1!$1:$1048576,ROW(Rohdaten_tab1!D51),COLUMN(Rohdaten_tab1!D51)+(5*(Steuerung!$A$3-1)))</f>
        <v>4210</v>
      </c>
      <c r="F65" s="72">
        <f>INDEX(Rohdaten_tab1!$1:$1048576,ROW(Rohdaten_tab1!E51),COLUMN(Rohdaten_tab1!E51)+(5*(Steuerung!$A$3-1)))</f>
        <v>253</v>
      </c>
      <c r="G65" s="73">
        <f>INDEX(Rohdaten_tab1!$1:$1048576,ROW(Rohdaten_tab1!F51),COLUMN(Rohdaten_tab1!F51)+(5*(Steuerung!$A$3-1)))</f>
        <v>105</v>
      </c>
    </row>
    <row r="66" spans="1:7" ht="15" customHeight="1" x14ac:dyDescent="0.25">
      <c r="A66" s="63" t="str">
        <f>IF(INDEX(Rohdaten_tab1!$A:$A,ROW(Rohdaten_tab1!$A52),COLUMN(Rohdaten_tab1!$A:$A))&lt;&gt;"",INDEX(Rohdaten_tab1!$A:$A,ROW(Rohdaten_tab1!$A52),COLUMN(Rohdaten_tab1!$A:$A)),"")</f>
        <v>Juni 2007</v>
      </c>
      <c r="B66" s="60"/>
      <c r="C66" s="71">
        <f>INDEX(Rohdaten_tab1!$1:$1048576,ROW(Rohdaten_tab1!B52),COLUMN(Rohdaten_tab1!B52)+(5*(Steuerung!$A$3-1)))</f>
        <v>4255</v>
      </c>
      <c r="D66" s="72">
        <f>INDEX(Rohdaten_tab1!$1:$1048576,ROW(Rohdaten_tab1!C52),COLUMN(Rohdaten_tab1!C52)+(5*(Steuerung!$A$3-1)))</f>
        <v>4168</v>
      </c>
      <c r="E66" s="72">
        <f>INDEX(Rohdaten_tab1!$1:$1048576,ROW(Rohdaten_tab1!D52),COLUMN(Rohdaten_tab1!D52)+(5*(Steuerung!$A$3-1)))</f>
        <v>3978</v>
      </c>
      <c r="F66" s="72">
        <f>INDEX(Rohdaten_tab1!$1:$1048576,ROW(Rohdaten_tab1!E52),COLUMN(Rohdaten_tab1!E52)+(5*(Steuerung!$A$3-1)))</f>
        <v>190</v>
      </c>
      <c r="G66" s="73">
        <f>INDEX(Rohdaten_tab1!$1:$1048576,ROW(Rohdaten_tab1!F52),COLUMN(Rohdaten_tab1!F52)+(5*(Steuerung!$A$3-1)))</f>
        <v>87</v>
      </c>
    </row>
    <row r="67" spans="1:7" ht="15" customHeight="1" x14ac:dyDescent="0.25">
      <c r="A67" s="63" t="str">
        <f>IF(INDEX(Rohdaten_tab1!$A:$A,ROW(Rohdaten_tab1!$A53),COLUMN(Rohdaten_tab1!$A:$A))&lt;&gt;"",INDEX(Rohdaten_tab1!$A:$A,ROW(Rohdaten_tab1!$A53),COLUMN(Rohdaten_tab1!$A:$A)),"")</f>
        <v>Juli 2007</v>
      </c>
      <c r="B67" s="60"/>
      <c r="C67" s="71">
        <f>INDEX(Rohdaten_tab1!$1:$1048576,ROW(Rohdaten_tab1!B53),COLUMN(Rohdaten_tab1!B53)+(5*(Steuerung!$A$3-1)))</f>
        <v>4173</v>
      </c>
      <c r="D67" s="72">
        <f>INDEX(Rohdaten_tab1!$1:$1048576,ROW(Rohdaten_tab1!C53),COLUMN(Rohdaten_tab1!C53)+(5*(Steuerung!$A$3-1)))</f>
        <v>4063</v>
      </c>
      <c r="E67" s="72">
        <f>INDEX(Rohdaten_tab1!$1:$1048576,ROW(Rohdaten_tab1!D53),COLUMN(Rohdaten_tab1!D53)+(5*(Steuerung!$A$3-1)))</f>
        <v>3901</v>
      </c>
      <c r="F67" s="72">
        <f>INDEX(Rohdaten_tab1!$1:$1048576,ROW(Rohdaten_tab1!E53),COLUMN(Rohdaten_tab1!E53)+(5*(Steuerung!$A$3-1)))</f>
        <v>162</v>
      </c>
      <c r="G67" s="73">
        <f>INDEX(Rohdaten_tab1!$1:$1048576,ROW(Rohdaten_tab1!F53),COLUMN(Rohdaten_tab1!F53)+(5*(Steuerung!$A$3-1)))</f>
        <v>110</v>
      </c>
    </row>
    <row r="68" spans="1:7" ht="15" customHeight="1" x14ac:dyDescent="0.25">
      <c r="A68" s="63" t="str">
        <f>IF(INDEX(Rohdaten_tab1!$A:$A,ROW(Rohdaten_tab1!$A54),COLUMN(Rohdaten_tab1!$A:$A))&lt;&gt;"",INDEX(Rohdaten_tab1!$A:$A,ROW(Rohdaten_tab1!$A54),COLUMN(Rohdaten_tab1!$A:$A)),"")</f>
        <v>August 2007</v>
      </c>
      <c r="B68" s="60"/>
      <c r="C68" s="71">
        <f>INDEX(Rohdaten_tab1!$1:$1048576,ROW(Rohdaten_tab1!B54),COLUMN(Rohdaten_tab1!B54)+(5*(Steuerung!$A$3-1)))</f>
        <v>4152</v>
      </c>
      <c r="D68" s="72">
        <f>INDEX(Rohdaten_tab1!$1:$1048576,ROW(Rohdaten_tab1!C54),COLUMN(Rohdaten_tab1!C54)+(5*(Steuerung!$A$3-1)))</f>
        <v>4039</v>
      </c>
      <c r="E68" s="72">
        <f>INDEX(Rohdaten_tab1!$1:$1048576,ROW(Rohdaten_tab1!D54),COLUMN(Rohdaten_tab1!D54)+(5*(Steuerung!$A$3-1)))</f>
        <v>3902</v>
      </c>
      <c r="F68" s="72">
        <f>INDEX(Rohdaten_tab1!$1:$1048576,ROW(Rohdaten_tab1!E54),COLUMN(Rohdaten_tab1!E54)+(5*(Steuerung!$A$3-1)))</f>
        <v>137</v>
      </c>
      <c r="G68" s="73">
        <f>INDEX(Rohdaten_tab1!$1:$1048576,ROW(Rohdaten_tab1!F54),COLUMN(Rohdaten_tab1!F54)+(5*(Steuerung!$A$3-1)))</f>
        <v>113</v>
      </c>
    </row>
    <row r="69" spans="1:7" ht="15" customHeight="1" x14ac:dyDescent="0.25">
      <c r="A69" s="63" t="str">
        <f>IF(INDEX(Rohdaten_tab1!$A:$A,ROW(Rohdaten_tab1!$A55),COLUMN(Rohdaten_tab1!$A:$A))&lt;&gt;"",INDEX(Rohdaten_tab1!$A:$A,ROW(Rohdaten_tab1!$A55),COLUMN(Rohdaten_tab1!$A:$A)),"")</f>
        <v>September 2007</v>
      </c>
      <c r="B69" s="60"/>
      <c r="C69" s="71">
        <f>INDEX(Rohdaten_tab1!$1:$1048576,ROW(Rohdaten_tab1!B55),COLUMN(Rohdaten_tab1!B55)+(5*(Steuerung!$A$3-1)))</f>
        <v>3871</v>
      </c>
      <c r="D69" s="72">
        <f>INDEX(Rohdaten_tab1!$1:$1048576,ROW(Rohdaten_tab1!C55),COLUMN(Rohdaten_tab1!C55)+(5*(Steuerung!$A$3-1)))</f>
        <v>3756</v>
      </c>
      <c r="E69" s="72">
        <f>INDEX(Rohdaten_tab1!$1:$1048576,ROW(Rohdaten_tab1!D55),COLUMN(Rohdaten_tab1!D55)+(5*(Steuerung!$A$3-1)))</f>
        <v>3589</v>
      </c>
      <c r="F69" s="72">
        <f>INDEX(Rohdaten_tab1!$1:$1048576,ROW(Rohdaten_tab1!E55),COLUMN(Rohdaten_tab1!E55)+(5*(Steuerung!$A$3-1)))</f>
        <v>167</v>
      </c>
      <c r="G69" s="73">
        <f>INDEX(Rohdaten_tab1!$1:$1048576,ROW(Rohdaten_tab1!F55),COLUMN(Rohdaten_tab1!F55)+(5*(Steuerung!$A$3-1)))</f>
        <v>115</v>
      </c>
    </row>
    <row r="70" spans="1:7" ht="15" customHeight="1" x14ac:dyDescent="0.25">
      <c r="A70" s="63" t="str">
        <f>IF(INDEX(Rohdaten_tab1!$A:$A,ROW(Rohdaten_tab1!$A56),COLUMN(Rohdaten_tab1!$A:$A))&lt;&gt;"",INDEX(Rohdaten_tab1!$A:$A,ROW(Rohdaten_tab1!$A56),COLUMN(Rohdaten_tab1!$A:$A)),"")</f>
        <v>Oktober 2007</v>
      </c>
      <c r="B70" s="60"/>
      <c r="C70" s="71">
        <f>INDEX(Rohdaten_tab1!$1:$1048576,ROW(Rohdaten_tab1!B56),COLUMN(Rohdaten_tab1!B56)+(5*(Steuerung!$A$3-1)))</f>
        <v>3732</v>
      </c>
      <c r="D70" s="72">
        <f>INDEX(Rohdaten_tab1!$1:$1048576,ROW(Rohdaten_tab1!C56),COLUMN(Rohdaten_tab1!C56)+(5*(Steuerung!$A$3-1)))</f>
        <v>3640</v>
      </c>
      <c r="E70" s="72">
        <f>INDEX(Rohdaten_tab1!$1:$1048576,ROW(Rohdaten_tab1!D56),COLUMN(Rohdaten_tab1!D56)+(5*(Steuerung!$A$3-1)))</f>
        <v>3472</v>
      </c>
      <c r="F70" s="72">
        <f>INDEX(Rohdaten_tab1!$1:$1048576,ROW(Rohdaten_tab1!E56),COLUMN(Rohdaten_tab1!E56)+(5*(Steuerung!$A$3-1)))</f>
        <v>168</v>
      </c>
      <c r="G70" s="73">
        <f>INDEX(Rohdaten_tab1!$1:$1048576,ROW(Rohdaten_tab1!F56),COLUMN(Rohdaten_tab1!F56)+(5*(Steuerung!$A$3-1)))</f>
        <v>92</v>
      </c>
    </row>
    <row r="71" spans="1:7" ht="15" customHeight="1" x14ac:dyDescent="0.25">
      <c r="A71" s="63" t="s">
        <v>206</v>
      </c>
      <c r="B71" s="60"/>
      <c r="C71" s="71">
        <f>INDEX(Rohdaten_tab1!$1:$1048576,ROW(Rohdaten_tab1!B57),COLUMN(Rohdaten_tab1!B57)+(5*(Steuerung!$A$3-1)))</f>
        <v>3751</v>
      </c>
      <c r="D71" s="72">
        <f>INDEX(Rohdaten_tab1!$1:$1048576,ROW(Rohdaten_tab1!C57),COLUMN(Rohdaten_tab1!C57)+(5*(Steuerung!$A$3-1)))</f>
        <v>3650</v>
      </c>
      <c r="E71" s="72">
        <f>INDEX(Rohdaten_tab1!$1:$1048576,ROW(Rohdaten_tab1!D57),COLUMN(Rohdaten_tab1!D57)+(5*(Steuerung!$A$3-1)))</f>
        <v>3475</v>
      </c>
      <c r="F71" s="72">
        <f>INDEX(Rohdaten_tab1!$1:$1048576,ROW(Rohdaten_tab1!E57),COLUMN(Rohdaten_tab1!E57)+(5*(Steuerung!$A$3-1)))</f>
        <v>175</v>
      </c>
      <c r="G71" s="73">
        <f>INDEX(Rohdaten_tab1!$1:$1048576,ROW(Rohdaten_tab1!F57),COLUMN(Rohdaten_tab1!F57)+(5*(Steuerung!$A$3-1)))</f>
        <v>101</v>
      </c>
    </row>
    <row r="72" spans="1:7" ht="15" customHeight="1" x14ac:dyDescent="0.25">
      <c r="A72" s="63" t="s">
        <v>207</v>
      </c>
      <c r="B72" s="60"/>
      <c r="C72" s="71">
        <f>INDEX(Rohdaten_tab1!$1:$1048576,ROW(Rohdaten_tab1!B58),COLUMN(Rohdaten_tab1!B58)+(5*(Steuerung!$A$3-1)))</f>
        <v>3810</v>
      </c>
      <c r="D72" s="72">
        <f>INDEX(Rohdaten_tab1!$1:$1048576,ROW(Rohdaten_tab1!C58),COLUMN(Rohdaten_tab1!C58)+(5*(Steuerung!$A$3-1)))</f>
        <v>3715</v>
      </c>
      <c r="E72" s="72">
        <f>INDEX(Rohdaten_tab1!$1:$1048576,ROW(Rohdaten_tab1!D58),COLUMN(Rohdaten_tab1!D58)+(5*(Steuerung!$A$3-1)))</f>
        <v>3559</v>
      </c>
      <c r="F72" s="72">
        <f>INDEX(Rohdaten_tab1!$1:$1048576,ROW(Rohdaten_tab1!E58),COLUMN(Rohdaten_tab1!E58)+(5*(Steuerung!$A$3-1)))</f>
        <v>156</v>
      </c>
      <c r="G72" s="73">
        <f>INDEX(Rohdaten_tab1!$1:$1048576,ROW(Rohdaten_tab1!F58),COLUMN(Rohdaten_tab1!F58)+(5*(Steuerung!$A$3-1)))</f>
        <v>95</v>
      </c>
    </row>
    <row r="73" spans="1:7" ht="15" customHeight="1" x14ac:dyDescent="0.25">
      <c r="A73" s="63" t="s">
        <v>208</v>
      </c>
      <c r="B73" s="60"/>
      <c r="C73" s="71">
        <f>INDEX(Rohdaten_tab1!$1:$1048576,ROW(Rohdaten_tab1!B59),COLUMN(Rohdaten_tab1!B59)+(5*(Steuerung!$A$3-1)))</f>
        <v>4528</v>
      </c>
      <c r="D73" s="72">
        <f>INDEX(Rohdaten_tab1!$1:$1048576,ROW(Rohdaten_tab1!C59),COLUMN(Rohdaten_tab1!C59)+(5*(Steuerung!$A$3-1)))</f>
        <v>4396</v>
      </c>
      <c r="E73" s="72">
        <f>INDEX(Rohdaten_tab1!$1:$1048576,ROW(Rohdaten_tab1!D59),COLUMN(Rohdaten_tab1!D59)+(5*(Steuerung!$A$3-1)))</f>
        <v>4273</v>
      </c>
      <c r="F73" s="72">
        <f>INDEX(Rohdaten_tab1!$1:$1048576,ROW(Rohdaten_tab1!E59),COLUMN(Rohdaten_tab1!E59)+(5*(Steuerung!$A$3-1)))</f>
        <v>123</v>
      </c>
      <c r="G73" s="73">
        <f>INDEX(Rohdaten_tab1!$1:$1048576,ROW(Rohdaten_tab1!F59),COLUMN(Rohdaten_tab1!F59)+(5*(Steuerung!$A$3-1)))</f>
        <v>132</v>
      </c>
    </row>
    <row r="74" spans="1:7" ht="15" customHeight="1" x14ac:dyDescent="0.25">
      <c r="A74" s="63" t="s">
        <v>209</v>
      </c>
      <c r="B74" s="60"/>
      <c r="C74" s="71">
        <f>INDEX(Rohdaten_tab1!$1:$1048576,ROW(Rohdaten_tab1!B60),COLUMN(Rohdaten_tab1!B60)+(5*(Steuerung!$A$3-1)))</f>
        <v>4559</v>
      </c>
      <c r="D74" s="72">
        <f>INDEX(Rohdaten_tab1!$1:$1048576,ROW(Rohdaten_tab1!C60),COLUMN(Rohdaten_tab1!C60)+(5*(Steuerung!$A$3-1)))</f>
        <v>4429</v>
      </c>
      <c r="E74" s="72">
        <f>INDEX(Rohdaten_tab1!$1:$1048576,ROW(Rohdaten_tab1!D60),COLUMN(Rohdaten_tab1!D60)+(5*(Steuerung!$A$3-1)))</f>
        <v>4282</v>
      </c>
      <c r="F74" s="72">
        <f>INDEX(Rohdaten_tab1!$1:$1048576,ROW(Rohdaten_tab1!E60),COLUMN(Rohdaten_tab1!E60)+(5*(Steuerung!$A$3-1)))</f>
        <v>147</v>
      </c>
      <c r="G74" s="73">
        <f>INDEX(Rohdaten_tab1!$1:$1048576,ROW(Rohdaten_tab1!F60),COLUMN(Rohdaten_tab1!F60)+(5*(Steuerung!$A$3-1)))</f>
        <v>130</v>
      </c>
    </row>
    <row r="75" spans="1:7" ht="15" customHeight="1" x14ac:dyDescent="0.25">
      <c r="A75" s="63" t="s">
        <v>210</v>
      </c>
      <c r="B75" s="60"/>
      <c r="C75" s="71">
        <f>INDEX(Rohdaten_tab1!$1:$1048576,ROW(Rohdaten_tab1!B61),COLUMN(Rohdaten_tab1!B61)+(5*(Steuerung!$A$3-1)))</f>
        <v>4058</v>
      </c>
      <c r="D75" s="72">
        <f>INDEX(Rohdaten_tab1!$1:$1048576,ROW(Rohdaten_tab1!C61),COLUMN(Rohdaten_tab1!C61)+(5*(Steuerung!$A$3-1)))</f>
        <v>3931</v>
      </c>
      <c r="E75" s="72">
        <f>INDEX(Rohdaten_tab1!$1:$1048576,ROW(Rohdaten_tab1!D61),COLUMN(Rohdaten_tab1!D61)+(5*(Steuerung!$A$3-1)))</f>
        <v>3761</v>
      </c>
      <c r="F75" s="72">
        <f>INDEX(Rohdaten_tab1!$1:$1048576,ROW(Rohdaten_tab1!E61),COLUMN(Rohdaten_tab1!E61)+(5*(Steuerung!$A$3-1)))</f>
        <v>170</v>
      </c>
      <c r="G75" s="73">
        <f>INDEX(Rohdaten_tab1!$1:$1048576,ROW(Rohdaten_tab1!F61),COLUMN(Rohdaten_tab1!F61)+(5*(Steuerung!$A$3-1)))</f>
        <v>127</v>
      </c>
    </row>
    <row r="76" spans="1:7" ht="15" customHeight="1" x14ac:dyDescent="0.25">
      <c r="A76" s="63" t="s">
        <v>211</v>
      </c>
      <c r="B76" s="60"/>
      <c r="C76" s="71">
        <f>INDEX(Rohdaten_tab1!$1:$1048576,ROW(Rohdaten_tab1!B62),COLUMN(Rohdaten_tab1!B62)+(5*(Steuerung!$A$3-1)))</f>
        <v>3747</v>
      </c>
      <c r="D76" s="72">
        <f>INDEX(Rohdaten_tab1!$1:$1048576,ROW(Rohdaten_tab1!C62),COLUMN(Rohdaten_tab1!C62)+(5*(Steuerung!$A$3-1)))</f>
        <v>3624</v>
      </c>
      <c r="E76" s="72">
        <f>INDEX(Rohdaten_tab1!$1:$1048576,ROW(Rohdaten_tab1!D62),COLUMN(Rohdaten_tab1!D62)+(5*(Steuerung!$A$3-1)))</f>
        <v>3440</v>
      </c>
      <c r="F76" s="72">
        <f>INDEX(Rohdaten_tab1!$1:$1048576,ROW(Rohdaten_tab1!E62),COLUMN(Rohdaten_tab1!E62)+(5*(Steuerung!$A$3-1)))</f>
        <v>184</v>
      </c>
      <c r="G76" s="73">
        <f>INDEX(Rohdaten_tab1!$1:$1048576,ROW(Rohdaten_tab1!F62),COLUMN(Rohdaten_tab1!F62)+(5*(Steuerung!$A$3-1)))</f>
        <v>123</v>
      </c>
    </row>
    <row r="77" spans="1:7" ht="15" customHeight="1" x14ac:dyDescent="0.25">
      <c r="A77" s="63" t="s">
        <v>212</v>
      </c>
      <c r="B77" s="60"/>
      <c r="C77" s="71">
        <f>INDEX(Rohdaten_tab1!$1:$1048576,ROW(Rohdaten_tab1!B63),COLUMN(Rohdaten_tab1!B63)+(5*(Steuerung!$A$3-1)))</f>
        <v>3541</v>
      </c>
      <c r="D77" s="72">
        <f>INDEX(Rohdaten_tab1!$1:$1048576,ROW(Rohdaten_tab1!C63),COLUMN(Rohdaten_tab1!C63)+(5*(Steuerung!$A$3-1)))</f>
        <v>3434</v>
      </c>
      <c r="E77" s="72">
        <f>INDEX(Rohdaten_tab1!$1:$1048576,ROW(Rohdaten_tab1!D63),COLUMN(Rohdaten_tab1!D63)+(5*(Steuerung!$A$3-1)))</f>
        <v>3273</v>
      </c>
      <c r="F77" s="72">
        <f>INDEX(Rohdaten_tab1!$1:$1048576,ROW(Rohdaten_tab1!E63),COLUMN(Rohdaten_tab1!E63)+(5*(Steuerung!$A$3-1)))</f>
        <v>161</v>
      </c>
      <c r="G77" s="73">
        <f>INDEX(Rohdaten_tab1!$1:$1048576,ROW(Rohdaten_tab1!F63),COLUMN(Rohdaten_tab1!F63)+(5*(Steuerung!$A$3-1)))</f>
        <v>107</v>
      </c>
    </row>
    <row r="78" spans="1:7" ht="15" customHeight="1" x14ac:dyDescent="0.25">
      <c r="A78" s="63" t="s">
        <v>213</v>
      </c>
      <c r="B78" s="60"/>
      <c r="C78" s="71">
        <f>INDEX(Rohdaten_tab1!$1:$1048576,ROW(Rohdaten_tab1!B64),COLUMN(Rohdaten_tab1!B64)+(5*(Steuerung!$A$3-1)))</f>
        <v>3371</v>
      </c>
      <c r="D78" s="72">
        <f>INDEX(Rohdaten_tab1!$1:$1048576,ROW(Rohdaten_tab1!C64),COLUMN(Rohdaten_tab1!C64)+(5*(Steuerung!$A$3-1)))</f>
        <v>3272</v>
      </c>
      <c r="E78" s="72">
        <f>INDEX(Rohdaten_tab1!$1:$1048576,ROW(Rohdaten_tab1!D64),COLUMN(Rohdaten_tab1!D64)+(5*(Steuerung!$A$3-1)))</f>
        <v>3112</v>
      </c>
      <c r="F78" s="72">
        <f>INDEX(Rohdaten_tab1!$1:$1048576,ROW(Rohdaten_tab1!E64),COLUMN(Rohdaten_tab1!E64)+(5*(Steuerung!$A$3-1)))</f>
        <v>160</v>
      </c>
      <c r="G78" s="73">
        <f>INDEX(Rohdaten_tab1!$1:$1048576,ROW(Rohdaten_tab1!F64),COLUMN(Rohdaten_tab1!F64)+(5*(Steuerung!$A$3-1)))</f>
        <v>99</v>
      </c>
    </row>
    <row r="79" spans="1:7" ht="15" customHeight="1" x14ac:dyDescent="0.25">
      <c r="A79" s="63" t="s">
        <v>214</v>
      </c>
      <c r="B79" s="60"/>
      <c r="C79" s="71">
        <f>INDEX(Rohdaten_tab1!$1:$1048576,ROW(Rohdaten_tab1!B65),COLUMN(Rohdaten_tab1!B65)+(5*(Steuerung!$A$3-1)))</f>
        <v>3565</v>
      </c>
      <c r="D79" s="72">
        <f>INDEX(Rohdaten_tab1!$1:$1048576,ROW(Rohdaten_tab1!C65),COLUMN(Rohdaten_tab1!C65)+(5*(Steuerung!$A$3-1)))</f>
        <v>3472</v>
      </c>
      <c r="E79" s="72">
        <f>INDEX(Rohdaten_tab1!$1:$1048576,ROW(Rohdaten_tab1!D65),COLUMN(Rohdaten_tab1!D65)+(5*(Steuerung!$A$3-1)))</f>
        <v>3338</v>
      </c>
      <c r="F79" s="72">
        <f>INDEX(Rohdaten_tab1!$1:$1048576,ROW(Rohdaten_tab1!E65),COLUMN(Rohdaten_tab1!E65)+(5*(Steuerung!$A$3-1)))</f>
        <v>134</v>
      </c>
      <c r="G79" s="73">
        <f>INDEX(Rohdaten_tab1!$1:$1048576,ROW(Rohdaten_tab1!F65),COLUMN(Rohdaten_tab1!F65)+(5*(Steuerung!$A$3-1)))</f>
        <v>93</v>
      </c>
    </row>
    <row r="80" spans="1:7" ht="15" customHeight="1" x14ac:dyDescent="0.25">
      <c r="A80" s="63" t="s">
        <v>215</v>
      </c>
      <c r="B80" s="60"/>
      <c r="C80" s="71">
        <f>INDEX(Rohdaten_tab1!$1:$1048576,ROW(Rohdaten_tab1!B66),COLUMN(Rohdaten_tab1!B66)+(5*(Steuerung!$A$3-1)))</f>
        <v>3743</v>
      </c>
      <c r="D80" s="72">
        <f>INDEX(Rohdaten_tab1!$1:$1048576,ROW(Rohdaten_tab1!C66),COLUMN(Rohdaten_tab1!C66)+(5*(Steuerung!$A$3-1)))</f>
        <v>3628</v>
      </c>
      <c r="E80" s="72">
        <f>INDEX(Rohdaten_tab1!$1:$1048576,ROW(Rohdaten_tab1!D66),COLUMN(Rohdaten_tab1!D66)+(5*(Steuerung!$A$3-1)))</f>
        <v>3510</v>
      </c>
      <c r="F80" s="72">
        <f>INDEX(Rohdaten_tab1!$1:$1048576,ROW(Rohdaten_tab1!E66),COLUMN(Rohdaten_tab1!E66)+(5*(Steuerung!$A$3-1)))</f>
        <v>118</v>
      </c>
      <c r="G80" s="73">
        <f>INDEX(Rohdaten_tab1!$1:$1048576,ROW(Rohdaten_tab1!F66),COLUMN(Rohdaten_tab1!F66)+(5*(Steuerung!$A$3-1)))</f>
        <v>115</v>
      </c>
    </row>
    <row r="81" spans="1:7" ht="15" customHeight="1" x14ac:dyDescent="0.25">
      <c r="A81" s="63" t="s">
        <v>216</v>
      </c>
      <c r="B81" s="60"/>
      <c r="C81" s="71">
        <f>INDEX(Rohdaten_tab1!$1:$1048576,ROW(Rohdaten_tab1!B67),COLUMN(Rohdaten_tab1!B67)+(5*(Steuerung!$A$3-1)))</f>
        <v>3496</v>
      </c>
      <c r="D81" s="72">
        <f>INDEX(Rohdaten_tab1!$1:$1048576,ROW(Rohdaten_tab1!C67),COLUMN(Rohdaten_tab1!C67)+(5*(Steuerung!$A$3-1)))</f>
        <v>3371</v>
      </c>
      <c r="E81" s="72">
        <f>INDEX(Rohdaten_tab1!$1:$1048576,ROW(Rohdaten_tab1!D67),COLUMN(Rohdaten_tab1!D67)+(5*(Steuerung!$A$3-1)))</f>
        <v>3202</v>
      </c>
      <c r="F81" s="72">
        <f>INDEX(Rohdaten_tab1!$1:$1048576,ROW(Rohdaten_tab1!E67),COLUMN(Rohdaten_tab1!E67)+(5*(Steuerung!$A$3-1)))</f>
        <v>169</v>
      </c>
      <c r="G81" s="73">
        <f>INDEX(Rohdaten_tab1!$1:$1048576,ROW(Rohdaten_tab1!F67),COLUMN(Rohdaten_tab1!F67)+(5*(Steuerung!$A$3-1)))</f>
        <v>125</v>
      </c>
    </row>
    <row r="82" spans="1:7" ht="15" customHeight="1" x14ac:dyDescent="0.25">
      <c r="A82" s="63" t="s">
        <v>217</v>
      </c>
      <c r="B82" s="60"/>
      <c r="C82" s="71">
        <f>INDEX(Rohdaten_tab1!$1:$1048576,ROW(Rohdaten_tab1!B68),COLUMN(Rohdaten_tab1!B68)+(5*(Steuerung!$A$3-1)))</f>
        <v>3445</v>
      </c>
      <c r="D82" s="72">
        <f>INDEX(Rohdaten_tab1!$1:$1048576,ROW(Rohdaten_tab1!C68),COLUMN(Rohdaten_tab1!C68)+(5*(Steuerung!$A$3-1)))</f>
        <v>3324</v>
      </c>
      <c r="E82" s="72">
        <f>INDEX(Rohdaten_tab1!$1:$1048576,ROW(Rohdaten_tab1!D68),COLUMN(Rohdaten_tab1!D68)+(5*(Steuerung!$A$3-1)))</f>
        <v>3147</v>
      </c>
      <c r="F82" s="72">
        <f>INDEX(Rohdaten_tab1!$1:$1048576,ROW(Rohdaten_tab1!E68),COLUMN(Rohdaten_tab1!E68)+(5*(Steuerung!$A$3-1)))</f>
        <v>177</v>
      </c>
      <c r="G82" s="73">
        <f>INDEX(Rohdaten_tab1!$1:$1048576,ROW(Rohdaten_tab1!F68),COLUMN(Rohdaten_tab1!F68)+(5*(Steuerung!$A$3-1)))</f>
        <v>121</v>
      </c>
    </row>
    <row r="83" spans="1:7" ht="15" customHeight="1" x14ac:dyDescent="0.25">
      <c r="A83" s="63" t="s">
        <v>218</v>
      </c>
      <c r="B83" s="60"/>
      <c r="C83" s="71">
        <f>INDEX(Rohdaten_tab1!$1:$1048576,ROW(Rohdaten_tab1!B69),COLUMN(Rohdaten_tab1!B69)+(5*(Steuerung!$A$3-1)))</f>
        <v>3686</v>
      </c>
      <c r="D83" s="72">
        <f>INDEX(Rohdaten_tab1!$1:$1048576,ROW(Rohdaten_tab1!C69),COLUMN(Rohdaten_tab1!C69)+(5*(Steuerung!$A$3-1)))</f>
        <v>3565</v>
      </c>
      <c r="E83" s="72">
        <f>INDEX(Rohdaten_tab1!$1:$1048576,ROW(Rohdaten_tab1!D69),COLUMN(Rohdaten_tab1!D69)+(5*(Steuerung!$A$3-1)))</f>
        <v>3355</v>
      </c>
      <c r="F83" s="72">
        <f>INDEX(Rohdaten_tab1!$1:$1048576,ROW(Rohdaten_tab1!E69),COLUMN(Rohdaten_tab1!E69)+(5*(Steuerung!$A$3-1)))</f>
        <v>210</v>
      </c>
      <c r="G83" s="73">
        <f>INDEX(Rohdaten_tab1!$1:$1048576,ROW(Rohdaten_tab1!F69),COLUMN(Rohdaten_tab1!F69)+(5*(Steuerung!$A$3-1)))</f>
        <v>121</v>
      </c>
    </row>
    <row r="84" spans="1:7" ht="15" customHeight="1" x14ac:dyDescent="0.25">
      <c r="A84" s="63" t="s">
        <v>219</v>
      </c>
      <c r="B84" s="60"/>
      <c r="C84" s="71">
        <f>INDEX(Rohdaten_tab1!$1:$1048576,ROW(Rohdaten_tab1!B70),COLUMN(Rohdaten_tab1!B70)+(5*(Steuerung!$A$3-1)))</f>
        <v>4262</v>
      </c>
      <c r="D84" s="72">
        <f>INDEX(Rohdaten_tab1!$1:$1048576,ROW(Rohdaten_tab1!C70),COLUMN(Rohdaten_tab1!C70)+(5*(Steuerung!$A$3-1)))</f>
        <v>4129</v>
      </c>
      <c r="E84" s="72">
        <f>INDEX(Rohdaten_tab1!$1:$1048576,ROW(Rohdaten_tab1!D70),COLUMN(Rohdaten_tab1!D70)+(5*(Steuerung!$A$3-1)))</f>
        <v>3904</v>
      </c>
      <c r="F84" s="72">
        <f>INDEX(Rohdaten_tab1!$1:$1048576,ROW(Rohdaten_tab1!E70),COLUMN(Rohdaten_tab1!E70)+(5*(Steuerung!$A$3-1)))</f>
        <v>225</v>
      </c>
      <c r="G84" s="73">
        <f>INDEX(Rohdaten_tab1!$1:$1048576,ROW(Rohdaten_tab1!F70),COLUMN(Rohdaten_tab1!F70)+(5*(Steuerung!$A$3-1)))</f>
        <v>133</v>
      </c>
    </row>
    <row r="85" spans="1:7" ht="15" customHeight="1" x14ac:dyDescent="0.25">
      <c r="A85" s="63" t="s">
        <v>220</v>
      </c>
      <c r="B85" s="60"/>
      <c r="C85" s="71">
        <f>INDEX(Rohdaten_tab1!$1:$1048576,ROW(Rohdaten_tab1!B71),COLUMN(Rohdaten_tab1!B71)+(5*(Steuerung!$A$3-1)))</f>
        <v>5422</v>
      </c>
      <c r="D85" s="72">
        <f>INDEX(Rohdaten_tab1!$1:$1048576,ROW(Rohdaten_tab1!C71),COLUMN(Rohdaten_tab1!C71)+(5*(Steuerung!$A$3-1)))</f>
        <v>5271</v>
      </c>
      <c r="E85" s="72">
        <f>INDEX(Rohdaten_tab1!$1:$1048576,ROW(Rohdaten_tab1!D71),COLUMN(Rohdaten_tab1!D71)+(5*(Steuerung!$A$3-1)))</f>
        <v>5073</v>
      </c>
      <c r="F85" s="72">
        <f>INDEX(Rohdaten_tab1!$1:$1048576,ROW(Rohdaten_tab1!E71),COLUMN(Rohdaten_tab1!E71)+(5*(Steuerung!$A$3-1)))</f>
        <v>198</v>
      </c>
      <c r="G85" s="73">
        <f>INDEX(Rohdaten_tab1!$1:$1048576,ROW(Rohdaten_tab1!F71),COLUMN(Rohdaten_tab1!F71)+(5*(Steuerung!$A$3-1)))</f>
        <v>151</v>
      </c>
    </row>
    <row r="86" spans="1:7" ht="15" customHeight="1" x14ac:dyDescent="0.25">
      <c r="A86" s="63" t="s">
        <v>221</v>
      </c>
      <c r="B86" s="60"/>
      <c r="C86" s="71">
        <f>INDEX(Rohdaten_tab1!$1:$1048576,ROW(Rohdaten_tab1!B72),COLUMN(Rohdaten_tab1!B72)+(5*(Steuerung!$A$3-1)))</f>
        <v>5950</v>
      </c>
      <c r="D86" s="72">
        <f>INDEX(Rohdaten_tab1!$1:$1048576,ROW(Rohdaten_tab1!C72),COLUMN(Rohdaten_tab1!C72)+(5*(Steuerung!$A$3-1)))</f>
        <v>5803</v>
      </c>
      <c r="E86" s="72">
        <f>INDEX(Rohdaten_tab1!$1:$1048576,ROW(Rohdaten_tab1!D72),COLUMN(Rohdaten_tab1!D72)+(5*(Steuerung!$A$3-1)))</f>
        <v>5631</v>
      </c>
      <c r="F86" s="72">
        <f>INDEX(Rohdaten_tab1!$1:$1048576,ROW(Rohdaten_tab1!E72),COLUMN(Rohdaten_tab1!E72)+(5*(Steuerung!$A$3-1)))</f>
        <v>172</v>
      </c>
      <c r="G86" s="73">
        <f>INDEX(Rohdaten_tab1!$1:$1048576,ROW(Rohdaten_tab1!F72),COLUMN(Rohdaten_tab1!F72)+(5*(Steuerung!$A$3-1)))</f>
        <v>147</v>
      </c>
    </row>
    <row r="87" spans="1:7" ht="15" customHeight="1" x14ac:dyDescent="0.25">
      <c r="A87" s="63" t="s">
        <v>222</v>
      </c>
      <c r="B87" s="60"/>
      <c r="C87" s="71">
        <f>INDEX(Rohdaten_tab1!$1:$1048576,ROW(Rohdaten_tab1!B73),COLUMN(Rohdaten_tab1!B73)+(5*(Steuerung!$A$3-1)))</f>
        <v>6319</v>
      </c>
      <c r="D87" s="72">
        <f>INDEX(Rohdaten_tab1!$1:$1048576,ROW(Rohdaten_tab1!C73),COLUMN(Rohdaten_tab1!C73)+(5*(Steuerung!$A$3-1)))</f>
        <v>6189</v>
      </c>
      <c r="E87" s="72">
        <f>INDEX(Rohdaten_tab1!$1:$1048576,ROW(Rohdaten_tab1!D73),COLUMN(Rohdaten_tab1!D73)+(5*(Steuerung!$A$3-1)))</f>
        <v>5987</v>
      </c>
      <c r="F87" s="72">
        <f>INDEX(Rohdaten_tab1!$1:$1048576,ROW(Rohdaten_tab1!E73),COLUMN(Rohdaten_tab1!E73)+(5*(Steuerung!$A$3-1)))</f>
        <v>202</v>
      </c>
      <c r="G87" s="73">
        <f>INDEX(Rohdaten_tab1!$1:$1048576,ROW(Rohdaten_tab1!F73),COLUMN(Rohdaten_tab1!F73)+(5*(Steuerung!$A$3-1)))</f>
        <v>130</v>
      </c>
    </row>
    <row r="88" spans="1:7" ht="15" customHeight="1" x14ac:dyDescent="0.25">
      <c r="A88" s="63" t="s">
        <v>223</v>
      </c>
      <c r="B88" s="60"/>
      <c r="C88" s="71">
        <f>INDEX(Rohdaten_tab1!$1:$1048576,ROW(Rohdaten_tab1!B74),COLUMN(Rohdaten_tab1!B74)+(5*(Steuerung!$A$3-1)))</f>
        <v>6109</v>
      </c>
      <c r="D88" s="72">
        <f>INDEX(Rohdaten_tab1!$1:$1048576,ROW(Rohdaten_tab1!C74),COLUMN(Rohdaten_tab1!C74)+(5*(Steuerung!$A$3-1)))</f>
        <v>5993</v>
      </c>
      <c r="E88" s="72">
        <f>INDEX(Rohdaten_tab1!$1:$1048576,ROW(Rohdaten_tab1!D74),COLUMN(Rohdaten_tab1!D74)+(5*(Steuerung!$A$3-1)))</f>
        <v>5746</v>
      </c>
      <c r="F88" s="72">
        <f>INDEX(Rohdaten_tab1!$1:$1048576,ROW(Rohdaten_tab1!E74),COLUMN(Rohdaten_tab1!E74)+(5*(Steuerung!$A$3-1)))</f>
        <v>247</v>
      </c>
      <c r="G88" s="73">
        <f>INDEX(Rohdaten_tab1!$1:$1048576,ROW(Rohdaten_tab1!F74),COLUMN(Rohdaten_tab1!F74)+(5*(Steuerung!$A$3-1)))</f>
        <v>116</v>
      </c>
    </row>
    <row r="89" spans="1:7" ht="15" customHeight="1" x14ac:dyDescent="0.25">
      <c r="A89" s="63" t="s">
        <v>224</v>
      </c>
      <c r="B89" s="60"/>
      <c r="C89" s="71">
        <f>INDEX(Rohdaten_tab1!$1:$1048576,ROW(Rohdaten_tab1!B75),COLUMN(Rohdaten_tab1!B75)+(5*(Steuerung!$A$3-1)))</f>
        <v>6141</v>
      </c>
      <c r="D89" s="72">
        <f>INDEX(Rohdaten_tab1!$1:$1048576,ROW(Rohdaten_tab1!C75),COLUMN(Rohdaten_tab1!C75)+(5*(Steuerung!$A$3-1)))</f>
        <v>6027</v>
      </c>
      <c r="E89" s="72">
        <f>INDEX(Rohdaten_tab1!$1:$1048576,ROW(Rohdaten_tab1!D75),COLUMN(Rohdaten_tab1!D75)+(5*(Steuerung!$A$3-1)))</f>
        <v>5747</v>
      </c>
      <c r="F89" s="72">
        <f>INDEX(Rohdaten_tab1!$1:$1048576,ROW(Rohdaten_tab1!E75),COLUMN(Rohdaten_tab1!E75)+(5*(Steuerung!$A$3-1)))</f>
        <v>280</v>
      </c>
      <c r="G89" s="73">
        <f>INDEX(Rohdaten_tab1!$1:$1048576,ROW(Rohdaten_tab1!F75),COLUMN(Rohdaten_tab1!F75)+(5*(Steuerung!$A$3-1)))</f>
        <v>114</v>
      </c>
    </row>
    <row r="90" spans="1:7" ht="15" customHeight="1" x14ac:dyDescent="0.25">
      <c r="A90" s="63" t="s">
        <v>225</v>
      </c>
      <c r="B90" s="60"/>
      <c r="C90" s="71">
        <f>INDEX(Rohdaten_tab1!$1:$1048576,ROW(Rohdaten_tab1!B76),COLUMN(Rohdaten_tab1!B76)+(5*(Steuerung!$A$3-1)))</f>
        <v>6085</v>
      </c>
      <c r="D90" s="72">
        <f>INDEX(Rohdaten_tab1!$1:$1048576,ROW(Rohdaten_tab1!C76),COLUMN(Rohdaten_tab1!C76)+(5*(Steuerung!$A$3-1)))</f>
        <v>5972</v>
      </c>
      <c r="E90" s="72">
        <f>INDEX(Rohdaten_tab1!$1:$1048576,ROW(Rohdaten_tab1!D76),COLUMN(Rohdaten_tab1!D76)+(5*(Steuerung!$A$3-1)))</f>
        <v>5648</v>
      </c>
      <c r="F90" s="72">
        <f>INDEX(Rohdaten_tab1!$1:$1048576,ROW(Rohdaten_tab1!E76),COLUMN(Rohdaten_tab1!E76)+(5*(Steuerung!$A$3-1)))</f>
        <v>324</v>
      </c>
      <c r="G90" s="73">
        <f>INDEX(Rohdaten_tab1!$1:$1048576,ROW(Rohdaten_tab1!F76),COLUMN(Rohdaten_tab1!F76)+(5*(Steuerung!$A$3-1)))</f>
        <v>113</v>
      </c>
    </row>
    <row r="91" spans="1:7" ht="15" customHeight="1" x14ac:dyDescent="0.25">
      <c r="A91" s="63" t="s">
        <v>226</v>
      </c>
      <c r="B91" s="60"/>
      <c r="C91" s="71">
        <f>INDEX(Rohdaten_tab1!$1:$1048576,ROW(Rohdaten_tab1!B77),COLUMN(Rohdaten_tab1!B77)+(5*(Steuerung!$A$3-1)))</f>
        <v>6357</v>
      </c>
      <c r="D91" s="72">
        <f>INDEX(Rohdaten_tab1!$1:$1048576,ROW(Rohdaten_tab1!C77),COLUMN(Rohdaten_tab1!C77)+(5*(Steuerung!$A$3-1)))</f>
        <v>6212</v>
      </c>
      <c r="E91" s="72">
        <f>INDEX(Rohdaten_tab1!$1:$1048576,ROW(Rohdaten_tab1!D77),COLUMN(Rohdaten_tab1!D77)+(5*(Steuerung!$A$3-1)))</f>
        <v>5905</v>
      </c>
      <c r="F91" s="72">
        <f>INDEX(Rohdaten_tab1!$1:$1048576,ROW(Rohdaten_tab1!E77),COLUMN(Rohdaten_tab1!E77)+(5*(Steuerung!$A$3-1)))</f>
        <v>307</v>
      </c>
      <c r="G91" s="73">
        <f>INDEX(Rohdaten_tab1!$1:$1048576,ROW(Rohdaten_tab1!F77),COLUMN(Rohdaten_tab1!F77)+(5*(Steuerung!$A$3-1)))</f>
        <v>145</v>
      </c>
    </row>
    <row r="92" spans="1:7" ht="15" customHeight="1" x14ac:dyDescent="0.25">
      <c r="A92" s="63" t="s">
        <v>227</v>
      </c>
      <c r="B92" s="60"/>
      <c r="C92" s="71">
        <f>INDEX(Rohdaten_tab1!$1:$1048576,ROW(Rohdaten_tab1!B78),COLUMN(Rohdaten_tab1!B78)+(5*(Steuerung!$A$3-1)))</f>
        <v>6592</v>
      </c>
      <c r="D92" s="72">
        <f>INDEX(Rohdaten_tab1!$1:$1048576,ROW(Rohdaten_tab1!C78),COLUMN(Rohdaten_tab1!C78)+(5*(Steuerung!$A$3-1)))</f>
        <v>6455</v>
      </c>
      <c r="E92" s="72">
        <f>INDEX(Rohdaten_tab1!$1:$1048576,ROW(Rohdaten_tab1!D78),COLUMN(Rohdaten_tab1!D78)+(5*(Steuerung!$A$3-1)))</f>
        <v>6236</v>
      </c>
      <c r="F92" s="72">
        <f>INDEX(Rohdaten_tab1!$1:$1048576,ROW(Rohdaten_tab1!E78),COLUMN(Rohdaten_tab1!E78)+(5*(Steuerung!$A$3-1)))</f>
        <v>219</v>
      </c>
      <c r="G92" s="73">
        <f>INDEX(Rohdaten_tab1!$1:$1048576,ROW(Rohdaten_tab1!F78),COLUMN(Rohdaten_tab1!F78)+(5*(Steuerung!$A$3-1)))</f>
        <v>137</v>
      </c>
    </row>
    <row r="93" spans="1:7" ht="15" customHeight="1" x14ac:dyDescent="0.25">
      <c r="A93" s="63" t="s">
        <v>228</v>
      </c>
      <c r="B93" s="60"/>
      <c r="C93" s="71">
        <f>INDEX(Rohdaten_tab1!$1:$1048576,ROW(Rohdaten_tab1!B79),COLUMN(Rohdaten_tab1!B79)+(5*(Steuerung!$A$3-1)))</f>
        <v>6300</v>
      </c>
      <c r="D93" s="72">
        <f>INDEX(Rohdaten_tab1!$1:$1048576,ROW(Rohdaten_tab1!C79),COLUMN(Rohdaten_tab1!C79)+(5*(Steuerung!$A$3-1)))</f>
        <v>6150</v>
      </c>
      <c r="E93" s="72">
        <f>INDEX(Rohdaten_tab1!$1:$1048576,ROW(Rohdaten_tab1!D79),COLUMN(Rohdaten_tab1!D79)+(5*(Steuerung!$A$3-1)))</f>
        <v>5846</v>
      </c>
      <c r="F93" s="72">
        <f>INDEX(Rohdaten_tab1!$1:$1048576,ROW(Rohdaten_tab1!E79),COLUMN(Rohdaten_tab1!E79)+(5*(Steuerung!$A$3-1)))</f>
        <v>304</v>
      </c>
      <c r="G93" s="73">
        <f>INDEX(Rohdaten_tab1!$1:$1048576,ROW(Rohdaten_tab1!F79),COLUMN(Rohdaten_tab1!F79)+(5*(Steuerung!$A$3-1)))</f>
        <v>150</v>
      </c>
    </row>
    <row r="94" spans="1:7" ht="15" customHeight="1" x14ac:dyDescent="0.25">
      <c r="A94" s="63" t="s">
        <v>229</v>
      </c>
      <c r="B94" s="60"/>
      <c r="C94" s="71">
        <f>INDEX(Rohdaten_tab1!$1:$1048576,ROW(Rohdaten_tab1!B80),COLUMN(Rohdaten_tab1!B80)+(5*(Steuerung!$A$3-1)))</f>
        <v>5967</v>
      </c>
      <c r="D94" s="72">
        <f>INDEX(Rohdaten_tab1!$1:$1048576,ROW(Rohdaten_tab1!C80),COLUMN(Rohdaten_tab1!C80)+(5*(Steuerung!$A$3-1)))</f>
        <v>5836</v>
      </c>
      <c r="E94" s="72">
        <f>INDEX(Rohdaten_tab1!$1:$1048576,ROW(Rohdaten_tab1!D80),COLUMN(Rohdaten_tab1!D80)+(5*(Steuerung!$A$3-1)))</f>
        <v>5528</v>
      </c>
      <c r="F94" s="72">
        <f>INDEX(Rohdaten_tab1!$1:$1048576,ROW(Rohdaten_tab1!E80),COLUMN(Rohdaten_tab1!E80)+(5*(Steuerung!$A$3-1)))</f>
        <v>308</v>
      </c>
      <c r="G94" s="73">
        <f>INDEX(Rohdaten_tab1!$1:$1048576,ROW(Rohdaten_tab1!F80),COLUMN(Rohdaten_tab1!F80)+(5*(Steuerung!$A$3-1)))</f>
        <v>131</v>
      </c>
    </row>
    <row r="95" spans="1:7" ht="15" customHeight="1" x14ac:dyDescent="0.25">
      <c r="A95" s="63" t="s">
        <v>230</v>
      </c>
      <c r="B95" s="60"/>
      <c r="C95" s="71">
        <f>INDEX(Rohdaten_tab1!$1:$1048576,ROW(Rohdaten_tab1!B81),COLUMN(Rohdaten_tab1!B81)+(5*(Steuerung!$A$3-1)))</f>
        <v>6006</v>
      </c>
      <c r="D95" s="72">
        <f>INDEX(Rohdaten_tab1!$1:$1048576,ROW(Rohdaten_tab1!C81),COLUMN(Rohdaten_tab1!C81)+(5*(Steuerung!$A$3-1)))</f>
        <v>5891</v>
      </c>
      <c r="E95" s="72">
        <f>INDEX(Rohdaten_tab1!$1:$1048576,ROW(Rohdaten_tab1!D81),COLUMN(Rohdaten_tab1!D81)+(5*(Steuerung!$A$3-1)))</f>
        <v>5617</v>
      </c>
      <c r="F95" s="72">
        <f>INDEX(Rohdaten_tab1!$1:$1048576,ROW(Rohdaten_tab1!E81),COLUMN(Rohdaten_tab1!E81)+(5*(Steuerung!$A$3-1)))</f>
        <v>274</v>
      </c>
      <c r="G95" s="73">
        <f>INDEX(Rohdaten_tab1!$1:$1048576,ROW(Rohdaten_tab1!F81),COLUMN(Rohdaten_tab1!F81)+(5*(Steuerung!$A$3-1)))</f>
        <v>115</v>
      </c>
    </row>
    <row r="96" spans="1:7" ht="15" customHeight="1" x14ac:dyDescent="0.25">
      <c r="A96" s="63" t="s">
        <v>231</v>
      </c>
      <c r="B96" s="60"/>
      <c r="C96" s="71">
        <f>INDEX(Rohdaten_tab1!$1:$1048576,ROW(Rohdaten_tab1!B82),COLUMN(Rohdaten_tab1!B82)+(5*(Steuerung!$A$3-1)))</f>
        <v>6007</v>
      </c>
      <c r="D96" s="72">
        <f>INDEX(Rohdaten_tab1!$1:$1048576,ROW(Rohdaten_tab1!C82),COLUMN(Rohdaten_tab1!C82)+(5*(Steuerung!$A$3-1)))</f>
        <v>5870</v>
      </c>
      <c r="E96" s="72">
        <f>INDEX(Rohdaten_tab1!$1:$1048576,ROW(Rohdaten_tab1!D82),COLUMN(Rohdaten_tab1!D82)+(5*(Steuerung!$A$3-1)))</f>
        <v>5632</v>
      </c>
      <c r="F96" s="72">
        <f>INDEX(Rohdaten_tab1!$1:$1048576,ROW(Rohdaten_tab1!E82),COLUMN(Rohdaten_tab1!E82)+(5*(Steuerung!$A$3-1)))</f>
        <v>238</v>
      </c>
      <c r="G96" s="73">
        <f>INDEX(Rohdaten_tab1!$1:$1048576,ROW(Rohdaten_tab1!F82),COLUMN(Rohdaten_tab1!F82)+(5*(Steuerung!$A$3-1)))</f>
        <v>137</v>
      </c>
    </row>
    <row r="97" spans="1:7" ht="15" customHeight="1" x14ac:dyDescent="0.25">
      <c r="A97" s="63" t="s">
        <v>232</v>
      </c>
      <c r="B97" s="60"/>
      <c r="C97" s="71">
        <f>INDEX(Rohdaten_tab1!$1:$1048576,ROW(Rohdaten_tab1!B83),COLUMN(Rohdaten_tab1!B83)+(5*(Steuerung!$A$3-1)))</f>
        <v>6750</v>
      </c>
      <c r="D97" s="72">
        <f>INDEX(Rohdaten_tab1!$1:$1048576,ROW(Rohdaten_tab1!C83),COLUMN(Rohdaten_tab1!C83)+(5*(Steuerung!$A$3-1)))</f>
        <v>6609</v>
      </c>
      <c r="E97" s="72">
        <f>INDEX(Rohdaten_tab1!$1:$1048576,ROW(Rohdaten_tab1!D83),COLUMN(Rohdaten_tab1!D83)+(5*(Steuerung!$A$3-1)))</f>
        <v>6433</v>
      </c>
      <c r="F97" s="72">
        <f>INDEX(Rohdaten_tab1!$1:$1048576,ROW(Rohdaten_tab1!E83),COLUMN(Rohdaten_tab1!E83)+(5*(Steuerung!$A$3-1)))</f>
        <v>176</v>
      </c>
      <c r="G97" s="73">
        <f>INDEX(Rohdaten_tab1!$1:$1048576,ROW(Rohdaten_tab1!F83),COLUMN(Rohdaten_tab1!F83)+(5*(Steuerung!$A$3-1)))</f>
        <v>141</v>
      </c>
    </row>
    <row r="98" spans="1:7" ht="15" customHeight="1" x14ac:dyDescent="0.25">
      <c r="A98" s="63" t="s">
        <v>233</v>
      </c>
      <c r="B98" s="60"/>
      <c r="C98" s="71">
        <f>INDEX(Rohdaten_tab1!$1:$1048576,ROW(Rohdaten_tab1!B84),COLUMN(Rohdaten_tab1!B84)+(5*(Steuerung!$A$3-1)))</f>
        <v>6821</v>
      </c>
      <c r="D98" s="72">
        <f>INDEX(Rohdaten_tab1!$1:$1048576,ROW(Rohdaten_tab1!C84),COLUMN(Rohdaten_tab1!C84)+(5*(Steuerung!$A$3-1)))</f>
        <v>6695</v>
      </c>
      <c r="E98" s="72">
        <f>INDEX(Rohdaten_tab1!$1:$1048576,ROW(Rohdaten_tab1!D84),COLUMN(Rohdaten_tab1!D84)+(5*(Steuerung!$A$3-1)))</f>
        <v>6518</v>
      </c>
      <c r="F98" s="72">
        <f>INDEX(Rohdaten_tab1!$1:$1048576,ROW(Rohdaten_tab1!E84),COLUMN(Rohdaten_tab1!E84)+(5*(Steuerung!$A$3-1)))</f>
        <v>177</v>
      </c>
      <c r="G98" s="73">
        <f>INDEX(Rohdaten_tab1!$1:$1048576,ROW(Rohdaten_tab1!F84),COLUMN(Rohdaten_tab1!F84)+(5*(Steuerung!$A$3-1)))</f>
        <v>126</v>
      </c>
    </row>
    <row r="99" spans="1:7" ht="15" customHeight="1" x14ac:dyDescent="0.25">
      <c r="A99" s="63" t="s">
        <v>234</v>
      </c>
      <c r="B99" s="60"/>
      <c r="C99" s="71">
        <f>INDEX(Rohdaten_tab1!$1:$1048576,ROW(Rohdaten_tab1!B85),COLUMN(Rohdaten_tab1!B85)+(5*(Steuerung!$A$3-1)))</f>
        <v>6309</v>
      </c>
      <c r="D99" s="72">
        <f>INDEX(Rohdaten_tab1!$1:$1048576,ROW(Rohdaten_tab1!C85),COLUMN(Rohdaten_tab1!C85)+(5*(Steuerung!$A$3-1)))</f>
        <v>6209</v>
      </c>
      <c r="E99" s="72">
        <f>INDEX(Rohdaten_tab1!$1:$1048576,ROW(Rohdaten_tab1!D85),COLUMN(Rohdaten_tab1!D85)+(5*(Steuerung!$A$3-1)))</f>
        <v>6025</v>
      </c>
      <c r="F99" s="72">
        <f>INDEX(Rohdaten_tab1!$1:$1048576,ROW(Rohdaten_tab1!E85),COLUMN(Rohdaten_tab1!E85)+(5*(Steuerung!$A$3-1)))</f>
        <v>184</v>
      </c>
      <c r="G99" s="73">
        <f>INDEX(Rohdaten_tab1!$1:$1048576,ROW(Rohdaten_tab1!F85),COLUMN(Rohdaten_tab1!F85)+(5*(Steuerung!$A$3-1)))</f>
        <v>100</v>
      </c>
    </row>
    <row r="100" spans="1:7" ht="15" customHeight="1" x14ac:dyDescent="0.25">
      <c r="A100" s="63" t="s">
        <v>235</v>
      </c>
      <c r="B100" s="60"/>
      <c r="C100" s="71">
        <f>INDEX(Rohdaten_tab1!$1:$1048576,ROW(Rohdaten_tab1!B86),COLUMN(Rohdaten_tab1!B86)+(5*(Steuerung!$A$3-1)))</f>
        <v>5173</v>
      </c>
      <c r="D100" s="72">
        <f>INDEX(Rohdaten_tab1!$1:$1048576,ROW(Rohdaten_tab1!C86),COLUMN(Rohdaten_tab1!C86)+(5*(Steuerung!$A$3-1)))</f>
        <v>5088</v>
      </c>
      <c r="E100" s="72">
        <f>INDEX(Rohdaten_tab1!$1:$1048576,ROW(Rohdaten_tab1!D86),COLUMN(Rohdaten_tab1!D86)+(5*(Steuerung!$A$3-1)))</f>
        <v>4873</v>
      </c>
      <c r="F100" s="72">
        <f>INDEX(Rohdaten_tab1!$1:$1048576,ROW(Rohdaten_tab1!E86),COLUMN(Rohdaten_tab1!E86)+(5*(Steuerung!$A$3-1)))</f>
        <v>215</v>
      </c>
      <c r="G100" s="73">
        <f>INDEX(Rohdaten_tab1!$1:$1048576,ROW(Rohdaten_tab1!F86),COLUMN(Rohdaten_tab1!F86)+(5*(Steuerung!$A$3-1)))</f>
        <v>85</v>
      </c>
    </row>
    <row r="101" spans="1:7" ht="15" customHeight="1" x14ac:dyDescent="0.25">
      <c r="A101" s="63" t="s">
        <v>236</v>
      </c>
      <c r="B101" s="60"/>
      <c r="C101" s="71">
        <f>INDEX(Rohdaten_tab1!$1:$1048576,ROW(Rohdaten_tab1!B87),COLUMN(Rohdaten_tab1!B87)+(5*(Steuerung!$A$3-1)))</f>
        <v>4680</v>
      </c>
      <c r="D101" s="72">
        <f>INDEX(Rohdaten_tab1!$1:$1048576,ROW(Rohdaten_tab1!C87),COLUMN(Rohdaten_tab1!C87)+(5*(Steuerung!$A$3-1)))</f>
        <v>4588</v>
      </c>
      <c r="E101" s="72">
        <f>INDEX(Rohdaten_tab1!$1:$1048576,ROW(Rohdaten_tab1!D87),COLUMN(Rohdaten_tab1!D87)+(5*(Steuerung!$A$3-1)))</f>
        <v>4318</v>
      </c>
      <c r="F101" s="72">
        <f>INDEX(Rohdaten_tab1!$1:$1048576,ROW(Rohdaten_tab1!E87),COLUMN(Rohdaten_tab1!E87)+(5*(Steuerung!$A$3-1)))</f>
        <v>270</v>
      </c>
      <c r="G101" s="73">
        <f>INDEX(Rohdaten_tab1!$1:$1048576,ROW(Rohdaten_tab1!F87),COLUMN(Rohdaten_tab1!F87)+(5*(Steuerung!$A$3-1)))</f>
        <v>92</v>
      </c>
    </row>
    <row r="102" spans="1:7" ht="15" customHeight="1" x14ac:dyDescent="0.25">
      <c r="A102" s="63" t="s">
        <v>237</v>
      </c>
      <c r="B102" s="60"/>
      <c r="C102" s="71">
        <f>INDEX(Rohdaten_tab1!$1:$1048576,ROW(Rohdaten_tab1!B88),COLUMN(Rohdaten_tab1!B88)+(5*(Steuerung!$A$3-1)))</f>
        <v>4331</v>
      </c>
      <c r="D102" s="72">
        <f>INDEX(Rohdaten_tab1!$1:$1048576,ROW(Rohdaten_tab1!C88),COLUMN(Rohdaten_tab1!C88)+(5*(Steuerung!$A$3-1)))</f>
        <v>4249</v>
      </c>
      <c r="E102" s="72">
        <f>INDEX(Rohdaten_tab1!$1:$1048576,ROW(Rohdaten_tab1!D88),COLUMN(Rohdaten_tab1!D88)+(5*(Steuerung!$A$3-1)))</f>
        <v>3940</v>
      </c>
      <c r="F102" s="72">
        <f>INDEX(Rohdaten_tab1!$1:$1048576,ROW(Rohdaten_tab1!E88),COLUMN(Rohdaten_tab1!E88)+(5*(Steuerung!$A$3-1)))</f>
        <v>309</v>
      </c>
      <c r="G102" s="73">
        <f>INDEX(Rohdaten_tab1!$1:$1048576,ROW(Rohdaten_tab1!F88),COLUMN(Rohdaten_tab1!F88)+(5*(Steuerung!$A$3-1)))</f>
        <v>82</v>
      </c>
    </row>
    <row r="103" spans="1:7" ht="15" customHeight="1" x14ac:dyDescent="0.25">
      <c r="A103" s="63" t="s">
        <v>238</v>
      </c>
      <c r="B103" s="60"/>
      <c r="C103" s="71">
        <f>INDEX(Rohdaten_tab1!$1:$1048576,ROW(Rohdaten_tab1!B89),COLUMN(Rohdaten_tab1!B89)+(5*(Steuerung!$A$3-1)))</f>
        <v>4377</v>
      </c>
      <c r="D103" s="72">
        <f>INDEX(Rohdaten_tab1!$1:$1048576,ROW(Rohdaten_tab1!C89),COLUMN(Rohdaten_tab1!C89)+(5*(Steuerung!$A$3-1)))</f>
        <v>4288</v>
      </c>
      <c r="E103" s="72">
        <f>INDEX(Rohdaten_tab1!$1:$1048576,ROW(Rohdaten_tab1!D89),COLUMN(Rohdaten_tab1!D89)+(5*(Steuerung!$A$3-1)))</f>
        <v>4005</v>
      </c>
      <c r="F103" s="72">
        <f>INDEX(Rohdaten_tab1!$1:$1048576,ROW(Rohdaten_tab1!E89),COLUMN(Rohdaten_tab1!E89)+(5*(Steuerung!$A$3-1)))</f>
        <v>283</v>
      </c>
      <c r="G103" s="73">
        <f>INDEX(Rohdaten_tab1!$1:$1048576,ROW(Rohdaten_tab1!F89),COLUMN(Rohdaten_tab1!F89)+(5*(Steuerung!$A$3-1)))</f>
        <v>89</v>
      </c>
    </row>
    <row r="104" spans="1:7" ht="15" customHeight="1" x14ac:dyDescent="0.25">
      <c r="A104" s="63" t="s">
        <v>239</v>
      </c>
      <c r="B104" s="60"/>
      <c r="C104" s="71">
        <f>INDEX(Rohdaten_tab1!$1:$1048576,ROW(Rohdaten_tab1!B90),COLUMN(Rohdaten_tab1!B90)+(5*(Steuerung!$A$3-1)))</f>
        <v>4504</v>
      </c>
      <c r="D104" s="72">
        <f>INDEX(Rohdaten_tab1!$1:$1048576,ROW(Rohdaten_tab1!C90),COLUMN(Rohdaten_tab1!C90)+(5*(Steuerung!$A$3-1)))</f>
        <v>4390</v>
      </c>
      <c r="E104" s="72">
        <f>INDEX(Rohdaten_tab1!$1:$1048576,ROW(Rohdaten_tab1!D90),COLUMN(Rohdaten_tab1!D90)+(5*(Steuerung!$A$3-1)))</f>
        <v>4097</v>
      </c>
      <c r="F104" s="72">
        <f>INDEX(Rohdaten_tab1!$1:$1048576,ROW(Rohdaten_tab1!E90),COLUMN(Rohdaten_tab1!E90)+(5*(Steuerung!$A$3-1)))</f>
        <v>293</v>
      </c>
      <c r="G104" s="73">
        <f>INDEX(Rohdaten_tab1!$1:$1048576,ROW(Rohdaten_tab1!F90),COLUMN(Rohdaten_tab1!F90)+(5*(Steuerung!$A$3-1)))</f>
        <v>114</v>
      </c>
    </row>
    <row r="105" spans="1:7" ht="15" customHeight="1" x14ac:dyDescent="0.25">
      <c r="A105" s="63" t="s">
        <v>240</v>
      </c>
      <c r="B105" s="60"/>
      <c r="C105" s="71">
        <f>INDEX(Rohdaten_tab1!$1:$1048576,ROW(Rohdaten_tab1!B91),COLUMN(Rohdaten_tab1!B91)+(5*(Steuerung!$A$3-1)))</f>
        <v>4269</v>
      </c>
      <c r="D105" s="72">
        <f>INDEX(Rohdaten_tab1!$1:$1048576,ROW(Rohdaten_tab1!C91),COLUMN(Rohdaten_tab1!C91)+(5*(Steuerung!$A$3-1)))</f>
        <v>4158</v>
      </c>
      <c r="E105" s="72">
        <f>INDEX(Rohdaten_tab1!$1:$1048576,ROW(Rohdaten_tab1!D91),COLUMN(Rohdaten_tab1!D91)+(5*(Steuerung!$A$3-1)))</f>
        <v>3846</v>
      </c>
      <c r="F105" s="72">
        <f>INDEX(Rohdaten_tab1!$1:$1048576,ROW(Rohdaten_tab1!E91),COLUMN(Rohdaten_tab1!E91)+(5*(Steuerung!$A$3-1)))</f>
        <v>312</v>
      </c>
      <c r="G105" s="73">
        <f>INDEX(Rohdaten_tab1!$1:$1048576,ROW(Rohdaten_tab1!F91),COLUMN(Rohdaten_tab1!F91)+(5*(Steuerung!$A$3-1)))</f>
        <v>111</v>
      </c>
    </row>
    <row r="106" spans="1:7" ht="15" customHeight="1" x14ac:dyDescent="0.25">
      <c r="A106" s="63" t="s">
        <v>241</v>
      </c>
      <c r="B106" s="60"/>
      <c r="C106" s="71">
        <f>INDEX(Rohdaten_tab1!$1:$1048576,ROW(Rohdaten_tab1!B92),COLUMN(Rohdaten_tab1!B92)+(5*(Steuerung!$A$3-1)))</f>
        <v>4049</v>
      </c>
      <c r="D106" s="72">
        <f>INDEX(Rohdaten_tab1!$1:$1048576,ROW(Rohdaten_tab1!C92),COLUMN(Rohdaten_tab1!C92)+(5*(Steuerung!$A$3-1)))</f>
        <v>3924</v>
      </c>
      <c r="E106" s="72">
        <f>INDEX(Rohdaten_tab1!$1:$1048576,ROW(Rohdaten_tab1!D92),COLUMN(Rohdaten_tab1!D92)+(5*(Steuerung!$A$3-1)))</f>
        <v>3618</v>
      </c>
      <c r="F106" s="72">
        <f>INDEX(Rohdaten_tab1!$1:$1048576,ROW(Rohdaten_tab1!E92),COLUMN(Rohdaten_tab1!E92)+(5*(Steuerung!$A$3-1)))</f>
        <v>306</v>
      </c>
      <c r="G106" s="73">
        <f>INDEX(Rohdaten_tab1!$1:$1048576,ROW(Rohdaten_tab1!F92),COLUMN(Rohdaten_tab1!F92)+(5*(Steuerung!$A$3-1)))</f>
        <v>125</v>
      </c>
    </row>
    <row r="107" spans="1:7" ht="15" customHeight="1" x14ac:dyDescent="0.25">
      <c r="A107" s="63" t="s">
        <v>242</v>
      </c>
      <c r="B107" s="60"/>
      <c r="C107" s="71">
        <f>INDEX(Rohdaten_tab1!$1:$1048576,ROW(Rohdaten_tab1!B93),COLUMN(Rohdaten_tab1!B93)+(5*(Steuerung!$A$3-1)))</f>
        <v>3983</v>
      </c>
      <c r="D107" s="72">
        <f>INDEX(Rohdaten_tab1!$1:$1048576,ROW(Rohdaten_tab1!C93),COLUMN(Rohdaten_tab1!C93)+(5*(Steuerung!$A$3-1)))</f>
        <v>3896</v>
      </c>
      <c r="E107" s="72">
        <f>INDEX(Rohdaten_tab1!$1:$1048576,ROW(Rohdaten_tab1!D93),COLUMN(Rohdaten_tab1!D93)+(5*(Steuerung!$A$3-1)))</f>
        <v>3609</v>
      </c>
      <c r="F107" s="72">
        <f>INDEX(Rohdaten_tab1!$1:$1048576,ROW(Rohdaten_tab1!E93),COLUMN(Rohdaten_tab1!E93)+(5*(Steuerung!$A$3-1)))</f>
        <v>287</v>
      </c>
      <c r="G107" s="73">
        <f>INDEX(Rohdaten_tab1!$1:$1048576,ROW(Rohdaten_tab1!F93),COLUMN(Rohdaten_tab1!F93)+(5*(Steuerung!$A$3-1)))</f>
        <v>87</v>
      </c>
    </row>
    <row r="108" spans="1:7" ht="15" customHeight="1" x14ac:dyDescent="0.25">
      <c r="A108" s="63" t="s">
        <v>243</v>
      </c>
      <c r="B108" s="60"/>
      <c r="C108" s="71">
        <f>INDEX(Rohdaten_tab1!$1:$1048576,ROW(Rohdaten_tab1!B94),COLUMN(Rohdaten_tab1!B94)+(5*(Steuerung!$A$3-1)))</f>
        <v>4052</v>
      </c>
      <c r="D108" s="72">
        <f>INDEX(Rohdaten_tab1!$1:$1048576,ROW(Rohdaten_tab1!C94),COLUMN(Rohdaten_tab1!C94)+(5*(Steuerung!$A$3-1)))</f>
        <v>3958</v>
      </c>
      <c r="E108" s="72">
        <f>INDEX(Rohdaten_tab1!$1:$1048576,ROW(Rohdaten_tab1!D94),COLUMN(Rohdaten_tab1!D94)+(5*(Steuerung!$A$3-1)))</f>
        <v>3684</v>
      </c>
      <c r="F108" s="72">
        <f>INDEX(Rohdaten_tab1!$1:$1048576,ROW(Rohdaten_tab1!E94),COLUMN(Rohdaten_tab1!E94)+(5*(Steuerung!$A$3-1)))</f>
        <v>274</v>
      </c>
      <c r="G108" s="73">
        <f>INDEX(Rohdaten_tab1!$1:$1048576,ROW(Rohdaten_tab1!F94),COLUMN(Rohdaten_tab1!F94)+(5*(Steuerung!$A$3-1)))</f>
        <v>94</v>
      </c>
    </row>
    <row r="109" spans="1:7" ht="15" customHeight="1" x14ac:dyDescent="0.25">
      <c r="A109" s="63" t="s">
        <v>244</v>
      </c>
      <c r="B109" s="60"/>
      <c r="C109" s="71">
        <f>INDEX(Rohdaten_tab1!$1:$1048576,ROW(Rohdaten_tab1!B95),COLUMN(Rohdaten_tab1!B95)+(5*(Steuerung!$A$3-1)))</f>
        <v>4648</v>
      </c>
      <c r="D109" s="72">
        <f>INDEX(Rohdaten_tab1!$1:$1048576,ROW(Rohdaten_tab1!C95),COLUMN(Rohdaten_tab1!C95)+(5*(Steuerung!$A$3-1)))</f>
        <v>4553</v>
      </c>
      <c r="E109" s="72">
        <f>INDEX(Rohdaten_tab1!$1:$1048576,ROW(Rohdaten_tab1!D95),COLUMN(Rohdaten_tab1!D95)+(5*(Steuerung!$A$3-1)))</f>
        <v>4300</v>
      </c>
      <c r="F109" s="72">
        <f>INDEX(Rohdaten_tab1!$1:$1048576,ROW(Rohdaten_tab1!E95),COLUMN(Rohdaten_tab1!E95)+(5*(Steuerung!$A$3-1)))</f>
        <v>253</v>
      </c>
      <c r="G109" s="73">
        <f>INDEX(Rohdaten_tab1!$1:$1048576,ROW(Rohdaten_tab1!F95),COLUMN(Rohdaten_tab1!F95)+(5*(Steuerung!$A$3-1)))</f>
        <v>95</v>
      </c>
    </row>
    <row r="110" spans="1:7" ht="15" customHeight="1" x14ac:dyDescent="0.25">
      <c r="A110" s="63" t="s">
        <v>245</v>
      </c>
      <c r="B110" s="60"/>
      <c r="C110" s="71">
        <f>INDEX(Rohdaten_tab1!$1:$1048576,ROW(Rohdaten_tab1!B96),COLUMN(Rohdaten_tab1!B96)+(5*(Steuerung!$A$3-1)))</f>
        <v>4784</v>
      </c>
      <c r="D110" s="72">
        <f>INDEX(Rohdaten_tab1!$1:$1048576,ROW(Rohdaten_tab1!C96),COLUMN(Rohdaten_tab1!C96)+(5*(Steuerung!$A$3-1)))</f>
        <v>4688</v>
      </c>
      <c r="E110" s="72">
        <f>INDEX(Rohdaten_tab1!$1:$1048576,ROW(Rohdaten_tab1!D96),COLUMN(Rohdaten_tab1!D96)+(5*(Steuerung!$A$3-1)))</f>
        <v>4440</v>
      </c>
      <c r="F110" s="72">
        <f>INDEX(Rohdaten_tab1!$1:$1048576,ROW(Rohdaten_tab1!E96),COLUMN(Rohdaten_tab1!E96)+(5*(Steuerung!$A$3-1)))</f>
        <v>248</v>
      </c>
      <c r="G110" s="73">
        <f>INDEX(Rohdaten_tab1!$1:$1048576,ROW(Rohdaten_tab1!F96),COLUMN(Rohdaten_tab1!F96)+(5*(Steuerung!$A$3-1)))</f>
        <v>96</v>
      </c>
    </row>
    <row r="111" spans="1:7" ht="15" customHeight="1" x14ac:dyDescent="0.25">
      <c r="A111" s="63" t="s">
        <v>246</v>
      </c>
      <c r="B111" s="60"/>
      <c r="C111" s="71">
        <f>INDEX(Rohdaten_tab1!$1:$1048576,ROW(Rohdaten_tab1!B97),COLUMN(Rohdaten_tab1!B97)+(5*(Steuerung!$A$3-1)))</f>
        <v>4436</v>
      </c>
      <c r="D111" s="72">
        <f>INDEX(Rohdaten_tab1!$1:$1048576,ROW(Rohdaten_tab1!C97),COLUMN(Rohdaten_tab1!C97)+(5*(Steuerung!$A$3-1)))</f>
        <v>4340</v>
      </c>
      <c r="E111" s="72">
        <f>INDEX(Rohdaten_tab1!$1:$1048576,ROW(Rohdaten_tab1!D97),COLUMN(Rohdaten_tab1!D97)+(5*(Steuerung!$A$3-1)))</f>
        <v>4081</v>
      </c>
      <c r="F111" s="72">
        <f>INDEX(Rohdaten_tab1!$1:$1048576,ROW(Rohdaten_tab1!E97),COLUMN(Rohdaten_tab1!E97)+(5*(Steuerung!$A$3-1)))</f>
        <v>259</v>
      </c>
      <c r="G111" s="73">
        <f>INDEX(Rohdaten_tab1!$1:$1048576,ROW(Rohdaten_tab1!F97),COLUMN(Rohdaten_tab1!F97)+(5*(Steuerung!$A$3-1)))</f>
        <v>96</v>
      </c>
    </row>
    <row r="112" spans="1:7" ht="15" customHeight="1" x14ac:dyDescent="0.25">
      <c r="A112" s="63" t="s">
        <v>247</v>
      </c>
      <c r="B112" s="60"/>
      <c r="C112" s="71">
        <f>INDEX(Rohdaten_tab1!$1:$1048576,ROW(Rohdaten_tab1!B98),COLUMN(Rohdaten_tab1!B98)+(5*(Steuerung!$A$3-1)))</f>
        <v>3751</v>
      </c>
      <c r="D112" s="72">
        <f>INDEX(Rohdaten_tab1!$1:$1048576,ROW(Rohdaten_tab1!C98),COLUMN(Rohdaten_tab1!C98)+(5*(Steuerung!$A$3-1)))</f>
        <v>3640</v>
      </c>
      <c r="E112" s="72">
        <f>INDEX(Rohdaten_tab1!$1:$1048576,ROW(Rohdaten_tab1!D98),COLUMN(Rohdaten_tab1!D98)+(5*(Steuerung!$A$3-1)))</f>
        <v>3379</v>
      </c>
      <c r="F112" s="72">
        <f>INDEX(Rohdaten_tab1!$1:$1048576,ROW(Rohdaten_tab1!E98),COLUMN(Rohdaten_tab1!E98)+(5*(Steuerung!$A$3-1)))</f>
        <v>261</v>
      </c>
      <c r="G112" s="73">
        <f>INDEX(Rohdaten_tab1!$1:$1048576,ROW(Rohdaten_tab1!F98),COLUMN(Rohdaten_tab1!F98)+(5*(Steuerung!$A$3-1)))</f>
        <v>111</v>
      </c>
    </row>
    <row r="113" spans="1:7" ht="15" customHeight="1" x14ac:dyDescent="0.25">
      <c r="A113" s="63" t="s">
        <v>248</v>
      </c>
      <c r="B113" s="60"/>
      <c r="C113" s="71">
        <f>INDEX(Rohdaten_tab1!$1:$1048576,ROW(Rohdaten_tab1!B99),COLUMN(Rohdaten_tab1!B99)+(5*(Steuerung!$A$3-1)))</f>
        <v>3431</v>
      </c>
      <c r="D113" s="72">
        <f>INDEX(Rohdaten_tab1!$1:$1048576,ROW(Rohdaten_tab1!C99),COLUMN(Rohdaten_tab1!C99)+(5*(Steuerung!$A$3-1)))</f>
        <v>3327</v>
      </c>
      <c r="E113" s="72">
        <f>INDEX(Rohdaten_tab1!$1:$1048576,ROW(Rohdaten_tab1!D99),COLUMN(Rohdaten_tab1!D99)+(5*(Steuerung!$A$3-1)))</f>
        <v>3071</v>
      </c>
      <c r="F113" s="72">
        <f>INDEX(Rohdaten_tab1!$1:$1048576,ROW(Rohdaten_tab1!E99),COLUMN(Rohdaten_tab1!E99)+(5*(Steuerung!$A$3-1)))</f>
        <v>256</v>
      </c>
      <c r="G113" s="73">
        <f>INDEX(Rohdaten_tab1!$1:$1048576,ROW(Rohdaten_tab1!F99),COLUMN(Rohdaten_tab1!F99)+(5*(Steuerung!$A$3-1)))</f>
        <v>104</v>
      </c>
    </row>
    <row r="114" spans="1:7" ht="15" customHeight="1" x14ac:dyDescent="0.25">
      <c r="A114" s="63" t="s">
        <v>249</v>
      </c>
      <c r="B114" s="60"/>
      <c r="C114" s="71">
        <f>INDEX(Rohdaten_tab1!$1:$1048576,ROW(Rohdaten_tab1!B100),COLUMN(Rohdaten_tab1!B100)+(5*(Steuerung!$A$3-1)))</f>
        <v>3130</v>
      </c>
      <c r="D114" s="72">
        <f>INDEX(Rohdaten_tab1!$1:$1048576,ROW(Rohdaten_tab1!C100),COLUMN(Rohdaten_tab1!C100)+(5*(Steuerung!$A$3-1)))</f>
        <v>3046</v>
      </c>
      <c r="E114" s="72">
        <f>INDEX(Rohdaten_tab1!$1:$1048576,ROW(Rohdaten_tab1!D100),COLUMN(Rohdaten_tab1!D100)+(5*(Steuerung!$A$3-1)))</f>
        <v>2800</v>
      </c>
      <c r="F114" s="72">
        <f>INDEX(Rohdaten_tab1!$1:$1048576,ROW(Rohdaten_tab1!E100),COLUMN(Rohdaten_tab1!E100)+(5*(Steuerung!$A$3-1)))</f>
        <v>246</v>
      </c>
      <c r="G114" s="73">
        <f>INDEX(Rohdaten_tab1!$1:$1048576,ROW(Rohdaten_tab1!F100),COLUMN(Rohdaten_tab1!F100)+(5*(Steuerung!$A$3-1)))</f>
        <v>84</v>
      </c>
    </row>
    <row r="115" spans="1:7" ht="15" customHeight="1" x14ac:dyDescent="0.25">
      <c r="A115" s="63" t="s">
        <v>250</v>
      </c>
      <c r="B115" s="60"/>
      <c r="C115" s="71">
        <f>INDEX(Rohdaten_tab1!$1:$1048576,ROW(Rohdaten_tab1!B101),COLUMN(Rohdaten_tab1!B101)+(5*(Steuerung!$A$3-1)))</f>
        <v>3306</v>
      </c>
      <c r="D115" s="72">
        <f>INDEX(Rohdaten_tab1!$1:$1048576,ROW(Rohdaten_tab1!C101),COLUMN(Rohdaten_tab1!C101)+(5*(Steuerung!$A$3-1)))</f>
        <v>3211</v>
      </c>
      <c r="E115" s="72">
        <f>INDEX(Rohdaten_tab1!$1:$1048576,ROW(Rohdaten_tab1!D101),COLUMN(Rohdaten_tab1!D101)+(5*(Steuerung!$A$3-1)))</f>
        <v>3009</v>
      </c>
      <c r="F115" s="72">
        <f>INDEX(Rohdaten_tab1!$1:$1048576,ROW(Rohdaten_tab1!E101),COLUMN(Rohdaten_tab1!E101)+(5*(Steuerung!$A$3-1)))</f>
        <v>202</v>
      </c>
      <c r="G115" s="73">
        <f>INDEX(Rohdaten_tab1!$1:$1048576,ROW(Rohdaten_tab1!F101),COLUMN(Rohdaten_tab1!F101)+(5*(Steuerung!$A$3-1)))</f>
        <v>95</v>
      </c>
    </row>
    <row r="116" spans="1:7" ht="15" customHeight="1" x14ac:dyDescent="0.25">
      <c r="A116" s="63" t="s">
        <v>251</v>
      </c>
      <c r="B116" s="60"/>
      <c r="C116" s="71">
        <f>INDEX(Rohdaten_tab1!$1:$1048576,ROW(Rohdaten_tab1!B102),COLUMN(Rohdaten_tab1!B102)+(5*(Steuerung!$A$3-1)))</f>
        <v>3406</v>
      </c>
      <c r="D116" s="72">
        <f>INDEX(Rohdaten_tab1!$1:$1048576,ROW(Rohdaten_tab1!C102),COLUMN(Rohdaten_tab1!C102)+(5*(Steuerung!$A$3-1)))</f>
        <v>3296</v>
      </c>
      <c r="E116" s="72">
        <f>INDEX(Rohdaten_tab1!$1:$1048576,ROW(Rohdaten_tab1!D102),COLUMN(Rohdaten_tab1!D102)+(5*(Steuerung!$A$3-1)))</f>
        <v>3127</v>
      </c>
      <c r="F116" s="72">
        <f>INDEX(Rohdaten_tab1!$1:$1048576,ROW(Rohdaten_tab1!E102),COLUMN(Rohdaten_tab1!E102)+(5*(Steuerung!$A$3-1)))</f>
        <v>169</v>
      </c>
      <c r="G116" s="73">
        <f>INDEX(Rohdaten_tab1!$1:$1048576,ROW(Rohdaten_tab1!F102),COLUMN(Rohdaten_tab1!F102)+(5*(Steuerung!$A$3-1)))</f>
        <v>110</v>
      </c>
    </row>
    <row r="117" spans="1:7" ht="15" customHeight="1" x14ac:dyDescent="0.25">
      <c r="A117" s="63" t="s">
        <v>252</v>
      </c>
      <c r="B117" s="60"/>
      <c r="C117" s="71">
        <f>INDEX(Rohdaten_tab1!$1:$1048576,ROW(Rohdaten_tab1!B103),COLUMN(Rohdaten_tab1!B103)+(5*(Steuerung!$A$3-1)))</f>
        <v>3164</v>
      </c>
      <c r="D117" s="72">
        <f>INDEX(Rohdaten_tab1!$1:$1048576,ROW(Rohdaten_tab1!C103),COLUMN(Rohdaten_tab1!C103)+(5*(Steuerung!$A$3-1)))</f>
        <v>3085</v>
      </c>
      <c r="E117" s="72">
        <f>INDEX(Rohdaten_tab1!$1:$1048576,ROW(Rohdaten_tab1!D103),COLUMN(Rohdaten_tab1!D103)+(5*(Steuerung!$A$3-1)))</f>
        <v>2882</v>
      </c>
      <c r="F117" s="72">
        <f>INDEX(Rohdaten_tab1!$1:$1048576,ROW(Rohdaten_tab1!E103),COLUMN(Rohdaten_tab1!E103)+(5*(Steuerung!$A$3-1)))</f>
        <v>203</v>
      </c>
      <c r="G117" s="73">
        <f>INDEX(Rohdaten_tab1!$1:$1048576,ROW(Rohdaten_tab1!F103),COLUMN(Rohdaten_tab1!F103)+(5*(Steuerung!$A$3-1)))</f>
        <v>79</v>
      </c>
    </row>
    <row r="118" spans="1:7" ht="15" customHeight="1" x14ac:dyDescent="0.25">
      <c r="A118" s="63" t="s">
        <v>253</v>
      </c>
      <c r="B118" s="60"/>
      <c r="C118" s="71">
        <f>INDEX(Rohdaten_tab1!$1:$1048576,ROW(Rohdaten_tab1!B104),COLUMN(Rohdaten_tab1!B104)+(5*(Steuerung!$A$3-1)))</f>
        <v>3097</v>
      </c>
      <c r="D118" s="72">
        <f>INDEX(Rohdaten_tab1!$1:$1048576,ROW(Rohdaten_tab1!C104),COLUMN(Rohdaten_tab1!C104)+(5*(Steuerung!$A$3-1)))</f>
        <v>3006</v>
      </c>
      <c r="E118" s="72">
        <f>INDEX(Rohdaten_tab1!$1:$1048576,ROW(Rohdaten_tab1!D104),COLUMN(Rohdaten_tab1!D104)+(5*(Steuerung!$A$3-1)))</f>
        <v>2807</v>
      </c>
      <c r="F118" s="72">
        <f>INDEX(Rohdaten_tab1!$1:$1048576,ROW(Rohdaten_tab1!E104),COLUMN(Rohdaten_tab1!E104)+(5*(Steuerung!$A$3-1)))</f>
        <v>199</v>
      </c>
      <c r="G118" s="73">
        <f>INDEX(Rohdaten_tab1!$1:$1048576,ROW(Rohdaten_tab1!F104),COLUMN(Rohdaten_tab1!F104)+(5*(Steuerung!$A$3-1)))</f>
        <v>91</v>
      </c>
    </row>
    <row r="119" spans="1:7" ht="15" customHeight="1" x14ac:dyDescent="0.25">
      <c r="A119" s="63" t="s">
        <v>254</v>
      </c>
      <c r="B119" s="60"/>
      <c r="C119" s="71">
        <f>INDEX(Rohdaten_tab1!$1:$1048576,ROW(Rohdaten_tab1!B105),COLUMN(Rohdaten_tab1!B105)+(5*(Steuerung!$A$3-1)))</f>
        <v>3051</v>
      </c>
      <c r="D119" s="72">
        <f>INDEX(Rohdaten_tab1!$1:$1048576,ROW(Rohdaten_tab1!C105),COLUMN(Rohdaten_tab1!C105)+(5*(Steuerung!$A$3-1)))</f>
        <v>2959</v>
      </c>
      <c r="E119" s="72">
        <f>INDEX(Rohdaten_tab1!$1:$1048576,ROW(Rohdaten_tab1!D105),COLUMN(Rohdaten_tab1!D105)+(5*(Steuerung!$A$3-1)))</f>
        <v>2753</v>
      </c>
      <c r="F119" s="72">
        <f>INDEX(Rohdaten_tab1!$1:$1048576,ROW(Rohdaten_tab1!E105),COLUMN(Rohdaten_tab1!E105)+(5*(Steuerung!$A$3-1)))</f>
        <v>206</v>
      </c>
      <c r="G119" s="73">
        <f>INDEX(Rohdaten_tab1!$1:$1048576,ROW(Rohdaten_tab1!F105),COLUMN(Rohdaten_tab1!F105)+(5*(Steuerung!$A$3-1)))</f>
        <v>92</v>
      </c>
    </row>
    <row r="120" spans="1:7" ht="15" customHeight="1" x14ac:dyDescent="0.25">
      <c r="A120" s="63" t="s">
        <v>255</v>
      </c>
      <c r="B120" s="60"/>
      <c r="C120" s="71">
        <f>INDEX(Rohdaten_tab1!$1:$1048576,ROW(Rohdaten_tab1!B106),COLUMN(Rohdaten_tab1!B106)+(5*(Steuerung!$A$3-1)))</f>
        <v>3219</v>
      </c>
      <c r="D120" s="72">
        <f>INDEX(Rohdaten_tab1!$1:$1048576,ROW(Rohdaten_tab1!C106),COLUMN(Rohdaten_tab1!C106)+(5*(Steuerung!$A$3-1)))</f>
        <v>3128</v>
      </c>
      <c r="E120" s="72">
        <f>INDEX(Rohdaten_tab1!$1:$1048576,ROW(Rohdaten_tab1!D106),COLUMN(Rohdaten_tab1!D106)+(5*(Steuerung!$A$3-1)))</f>
        <v>2932</v>
      </c>
      <c r="F120" s="72">
        <f>INDEX(Rohdaten_tab1!$1:$1048576,ROW(Rohdaten_tab1!E106),COLUMN(Rohdaten_tab1!E106)+(5*(Steuerung!$A$3-1)))</f>
        <v>196</v>
      </c>
      <c r="G120" s="73">
        <f>INDEX(Rohdaten_tab1!$1:$1048576,ROW(Rohdaten_tab1!F106),COLUMN(Rohdaten_tab1!F106)+(5*(Steuerung!$A$3-1)))</f>
        <v>91</v>
      </c>
    </row>
    <row r="121" spans="1:7" ht="15" customHeight="1" x14ac:dyDescent="0.25">
      <c r="A121" s="63" t="s">
        <v>256</v>
      </c>
      <c r="B121" s="60"/>
      <c r="C121" s="71">
        <f>INDEX(Rohdaten_tab1!$1:$1048576,ROW(Rohdaten_tab1!B107),COLUMN(Rohdaten_tab1!B107)+(5*(Steuerung!$A$3-1)))</f>
        <v>4034</v>
      </c>
      <c r="D121" s="72">
        <f>INDEX(Rohdaten_tab1!$1:$1048576,ROW(Rohdaten_tab1!C107),COLUMN(Rohdaten_tab1!C107)+(5*(Steuerung!$A$3-1)))</f>
        <v>3929</v>
      </c>
      <c r="E121" s="72">
        <f>INDEX(Rohdaten_tab1!$1:$1048576,ROW(Rohdaten_tab1!D107),COLUMN(Rohdaten_tab1!D107)+(5*(Steuerung!$A$3-1)))</f>
        <v>3744</v>
      </c>
      <c r="F121" s="72">
        <f>INDEX(Rohdaten_tab1!$1:$1048576,ROW(Rohdaten_tab1!E107),COLUMN(Rohdaten_tab1!E107)+(5*(Steuerung!$A$3-1)))</f>
        <v>185</v>
      </c>
      <c r="G121" s="73">
        <f>INDEX(Rohdaten_tab1!$1:$1048576,ROW(Rohdaten_tab1!F107),COLUMN(Rohdaten_tab1!F107)+(5*(Steuerung!$A$3-1)))</f>
        <v>105</v>
      </c>
    </row>
    <row r="122" spans="1:7" ht="15" customHeight="1" x14ac:dyDescent="0.25">
      <c r="A122" s="63" t="s">
        <v>257</v>
      </c>
      <c r="B122" s="60"/>
      <c r="C122" s="71">
        <f>INDEX(Rohdaten_tab1!$1:$1048576,ROW(Rohdaten_tab1!B108),COLUMN(Rohdaten_tab1!B108)+(5*(Steuerung!$A$3-1)))</f>
        <v>4295</v>
      </c>
      <c r="D122" s="72">
        <f>INDEX(Rohdaten_tab1!$1:$1048576,ROW(Rohdaten_tab1!C108),COLUMN(Rohdaten_tab1!C108)+(5*(Steuerung!$A$3-1)))</f>
        <v>4177</v>
      </c>
      <c r="E122" s="72">
        <f>INDEX(Rohdaten_tab1!$1:$1048576,ROW(Rohdaten_tab1!D108),COLUMN(Rohdaten_tab1!D108)+(5*(Steuerung!$A$3-1)))</f>
        <v>3997</v>
      </c>
      <c r="F122" s="72">
        <f>INDEX(Rohdaten_tab1!$1:$1048576,ROW(Rohdaten_tab1!E108),COLUMN(Rohdaten_tab1!E108)+(5*(Steuerung!$A$3-1)))</f>
        <v>180</v>
      </c>
      <c r="G122" s="73">
        <f>INDEX(Rohdaten_tab1!$1:$1048576,ROW(Rohdaten_tab1!F108),COLUMN(Rohdaten_tab1!F108)+(5*(Steuerung!$A$3-1)))</f>
        <v>118</v>
      </c>
    </row>
    <row r="123" spans="1:7" ht="15" customHeight="1" x14ac:dyDescent="0.25">
      <c r="A123" s="63" t="s">
        <v>258</v>
      </c>
      <c r="B123" s="60"/>
      <c r="C123" s="71">
        <f>INDEX(Rohdaten_tab1!$1:$1048576,ROW(Rohdaten_tab1!B109),COLUMN(Rohdaten_tab1!B109)+(5*(Steuerung!$A$3-1)))</f>
        <v>3961</v>
      </c>
      <c r="D123" s="72">
        <f>INDEX(Rohdaten_tab1!$1:$1048576,ROW(Rohdaten_tab1!C109),COLUMN(Rohdaten_tab1!C109)+(5*(Steuerung!$A$3-1)))</f>
        <v>3854</v>
      </c>
      <c r="E123" s="72">
        <f>INDEX(Rohdaten_tab1!$1:$1048576,ROW(Rohdaten_tab1!D109),COLUMN(Rohdaten_tab1!D109)+(5*(Steuerung!$A$3-1)))</f>
        <v>3670</v>
      </c>
      <c r="F123" s="72">
        <f>INDEX(Rohdaten_tab1!$1:$1048576,ROW(Rohdaten_tab1!E109),COLUMN(Rohdaten_tab1!E109)+(5*(Steuerung!$A$3-1)))</f>
        <v>184</v>
      </c>
      <c r="G123" s="73">
        <f>INDEX(Rohdaten_tab1!$1:$1048576,ROW(Rohdaten_tab1!F109),COLUMN(Rohdaten_tab1!F109)+(5*(Steuerung!$A$3-1)))</f>
        <v>107</v>
      </c>
    </row>
    <row r="124" spans="1:7" ht="15" customHeight="1" x14ac:dyDescent="0.25">
      <c r="A124" s="63" t="s">
        <v>259</v>
      </c>
      <c r="B124" s="60"/>
      <c r="C124" s="71">
        <f>INDEX(Rohdaten_tab1!$1:$1048576,ROW(Rohdaten_tab1!B110),COLUMN(Rohdaten_tab1!B110)+(5*(Steuerung!$A$3-1)))</f>
        <v>3476</v>
      </c>
      <c r="D124" s="72">
        <f>INDEX(Rohdaten_tab1!$1:$1048576,ROW(Rohdaten_tab1!C110),COLUMN(Rohdaten_tab1!C110)+(5*(Steuerung!$A$3-1)))</f>
        <v>3385</v>
      </c>
      <c r="E124" s="72">
        <f>INDEX(Rohdaten_tab1!$1:$1048576,ROW(Rohdaten_tab1!D110),COLUMN(Rohdaten_tab1!D110)+(5*(Steuerung!$A$3-1)))</f>
        <v>3186</v>
      </c>
      <c r="F124" s="72">
        <f>INDEX(Rohdaten_tab1!$1:$1048576,ROW(Rohdaten_tab1!E110),COLUMN(Rohdaten_tab1!E110)+(5*(Steuerung!$A$3-1)))</f>
        <v>199</v>
      </c>
      <c r="G124" s="73">
        <f>INDEX(Rohdaten_tab1!$1:$1048576,ROW(Rohdaten_tab1!F110),COLUMN(Rohdaten_tab1!F110)+(5*(Steuerung!$A$3-1)))</f>
        <v>91</v>
      </c>
    </row>
    <row r="125" spans="1:7" ht="15" customHeight="1" x14ac:dyDescent="0.25">
      <c r="A125" s="63" t="s">
        <v>260</v>
      </c>
      <c r="B125" s="60"/>
      <c r="C125" s="71">
        <f>INDEX(Rohdaten_tab1!$1:$1048576,ROW(Rohdaten_tab1!B111),COLUMN(Rohdaten_tab1!B111)+(5*(Steuerung!$A$3-1)))</f>
        <v>3529</v>
      </c>
      <c r="D125" s="72">
        <f>INDEX(Rohdaten_tab1!$1:$1048576,ROW(Rohdaten_tab1!C111),COLUMN(Rohdaten_tab1!C111)+(5*(Steuerung!$A$3-1)))</f>
        <v>3439</v>
      </c>
      <c r="E125" s="72">
        <f>INDEX(Rohdaten_tab1!$1:$1048576,ROW(Rohdaten_tab1!D111),COLUMN(Rohdaten_tab1!D111)+(5*(Steuerung!$A$3-1)))</f>
        <v>3242</v>
      </c>
      <c r="F125" s="72">
        <f>INDEX(Rohdaten_tab1!$1:$1048576,ROW(Rohdaten_tab1!E111),COLUMN(Rohdaten_tab1!E111)+(5*(Steuerung!$A$3-1)))</f>
        <v>197</v>
      </c>
      <c r="G125" s="73">
        <f>INDEX(Rohdaten_tab1!$1:$1048576,ROW(Rohdaten_tab1!F111),COLUMN(Rohdaten_tab1!F111)+(5*(Steuerung!$A$3-1)))</f>
        <v>90</v>
      </c>
    </row>
    <row r="126" spans="1:7" ht="15" customHeight="1" x14ac:dyDescent="0.25">
      <c r="A126" s="63" t="s">
        <v>261</v>
      </c>
      <c r="B126" s="60"/>
      <c r="C126" s="71">
        <f>INDEX(Rohdaten_tab1!$1:$1048576,ROW(Rohdaten_tab1!B112),COLUMN(Rohdaten_tab1!B112)+(5*(Steuerung!$A$3-1)))</f>
        <v>3501</v>
      </c>
      <c r="D126" s="72">
        <f>INDEX(Rohdaten_tab1!$1:$1048576,ROW(Rohdaten_tab1!C112),COLUMN(Rohdaten_tab1!C112)+(5*(Steuerung!$A$3-1)))</f>
        <v>3421</v>
      </c>
      <c r="E126" s="72">
        <f>INDEX(Rohdaten_tab1!$1:$1048576,ROW(Rohdaten_tab1!D112),COLUMN(Rohdaten_tab1!D112)+(5*(Steuerung!$A$3-1)))</f>
        <v>3208</v>
      </c>
      <c r="F126" s="72">
        <f>INDEX(Rohdaten_tab1!$1:$1048576,ROW(Rohdaten_tab1!E112),COLUMN(Rohdaten_tab1!E112)+(5*(Steuerung!$A$3-1)))</f>
        <v>213</v>
      </c>
      <c r="G126" s="73">
        <f>INDEX(Rohdaten_tab1!$1:$1048576,ROW(Rohdaten_tab1!F112),COLUMN(Rohdaten_tab1!F112)+(5*(Steuerung!$A$3-1)))</f>
        <v>80</v>
      </c>
    </row>
    <row r="127" spans="1:7" ht="15" customHeight="1" x14ac:dyDescent="0.25">
      <c r="A127" s="63" t="s">
        <v>262</v>
      </c>
      <c r="B127" s="60"/>
      <c r="C127" s="71">
        <f>INDEX(Rohdaten_tab1!$1:$1048576,ROW(Rohdaten_tab1!B113),COLUMN(Rohdaten_tab1!B113)+(5*(Steuerung!$A$3-1)))</f>
        <v>3768</v>
      </c>
      <c r="D127" s="72">
        <f>INDEX(Rohdaten_tab1!$1:$1048576,ROW(Rohdaten_tab1!C113),COLUMN(Rohdaten_tab1!C113)+(5*(Steuerung!$A$3-1)))</f>
        <v>3664</v>
      </c>
      <c r="E127" s="72">
        <f>INDEX(Rohdaten_tab1!$1:$1048576,ROW(Rohdaten_tab1!D113),COLUMN(Rohdaten_tab1!D113)+(5*(Steuerung!$A$3-1)))</f>
        <v>3473</v>
      </c>
      <c r="F127" s="72">
        <f>INDEX(Rohdaten_tab1!$1:$1048576,ROW(Rohdaten_tab1!E113),COLUMN(Rohdaten_tab1!E113)+(5*(Steuerung!$A$3-1)))</f>
        <v>191</v>
      </c>
      <c r="G127" s="73">
        <f>INDEX(Rohdaten_tab1!$1:$1048576,ROW(Rohdaten_tab1!F113),COLUMN(Rohdaten_tab1!F113)+(5*(Steuerung!$A$3-1)))</f>
        <v>104</v>
      </c>
    </row>
    <row r="128" spans="1:7" ht="15" customHeight="1" x14ac:dyDescent="0.25">
      <c r="A128" s="63" t="s">
        <v>263</v>
      </c>
      <c r="B128" s="60"/>
      <c r="C128" s="71">
        <f>INDEX(Rohdaten_tab1!$1:$1048576,ROW(Rohdaten_tab1!B114),COLUMN(Rohdaten_tab1!B114)+(5*(Steuerung!$A$3-1)))</f>
        <v>4002</v>
      </c>
      <c r="D128" s="72">
        <f>INDEX(Rohdaten_tab1!$1:$1048576,ROW(Rohdaten_tab1!C114),COLUMN(Rohdaten_tab1!C114)+(5*(Steuerung!$A$3-1)))</f>
        <v>3880</v>
      </c>
      <c r="E128" s="72">
        <f>INDEX(Rohdaten_tab1!$1:$1048576,ROW(Rohdaten_tab1!D114),COLUMN(Rohdaten_tab1!D114)+(5*(Steuerung!$A$3-1)))</f>
        <v>3721</v>
      </c>
      <c r="F128" s="72">
        <f>INDEX(Rohdaten_tab1!$1:$1048576,ROW(Rohdaten_tab1!E114),COLUMN(Rohdaten_tab1!E114)+(5*(Steuerung!$A$3-1)))</f>
        <v>159</v>
      </c>
      <c r="G128" s="73">
        <f>INDEX(Rohdaten_tab1!$1:$1048576,ROW(Rohdaten_tab1!F114),COLUMN(Rohdaten_tab1!F114)+(5*(Steuerung!$A$3-1)))</f>
        <v>122</v>
      </c>
    </row>
    <row r="129" spans="1:7" ht="15" customHeight="1" x14ac:dyDescent="0.25">
      <c r="A129" s="63" t="s">
        <v>264</v>
      </c>
      <c r="B129" s="60"/>
      <c r="C129" s="71">
        <f>INDEX(Rohdaten_tab1!$1:$1048576,ROW(Rohdaten_tab1!B115),COLUMN(Rohdaten_tab1!B115)+(5*(Steuerung!$A$3-1)))</f>
        <v>3803</v>
      </c>
      <c r="D129" s="72">
        <f>INDEX(Rohdaten_tab1!$1:$1048576,ROW(Rohdaten_tab1!C115),COLUMN(Rohdaten_tab1!C115)+(5*(Steuerung!$A$3-1)))</f>
        <v>3668</v>
      </c>
      <c r="E129" s="72">
        <f>INDEX(Rohdaten_tab1!$1:$1048576,ROW(Rohdaten_tab1!D115),COLUMN(Rohdaten_tab1!D115)+(5*(Steuerung!$A$3-1)))</f>
        <v>3476</v>
      </c>
      <c r="F129" s="72">
        <f>INDEX(Rohdaten_tab1!$1:$1048576,ROW(Rohdaten_tab1!E115),COLUMN(Rohdaten_tab1!E115)+(5*(Steuerung!$A$3-1)))</f>
        <v>192</v>
      </c>
      <c r="G129" s="73">
        <f>INDEX(Rohdaten_tab1!$1:$1048576,ROW(Rohdaten_tab1!F115),COLUMN(Rohdaten_tab1!F115)+(5*(Steuerung!$A$3-1)))</f>
        <v>135</v>
      </c>
    </row>
    <row r="130" spans="1:7" ht="15" customHeight="1" x14ac:dyDescent="0.25">
      <c r="A130" s="63" t="s">
        <v>265</v>
      </c>
      <c r="B130" s="60"/>
      <c r="C130" s="71">
        <f>INDEX(Rohdaten_tab1!$1:$1048576,ROW(Rohdaten_tab1!B116),COLUMN(Rohdaten_tab1!B116)+(5*(Steuerung!$A$3-1)))</f>
        <v>3715</v>
      </c>
      <c r="D130" s="72">
        <f>INDEX(Rohdaten_tab1!$1:$1048576,ROW(Rohdaten_tab1!C116),COLUMN(Rohdaten_tab1!C116)+(5*(Steuerung!$A$3-1)))</f>
        <v>3600</v>
      </c>
      <c r="E130" s="72">
        <f>INDEX(Rohdaten_tab1!$1:$1048576,ROW(Rohdaten_tab1!D116),COLUMN(Rohdaten_tab1!D116)+(5*(Steuerung!$A$3-1)))</f>
        <v>3385</v>
      </c>
      <c r="F130" s="72">
        <f>INDEX(Rohdaten_tab1!$1:$1048576,ROW(Rohdaten_tab1!E116),COLUMN(Rohdaten_tab1!E116)+(5*(Steuerung!$A$3-1)))</f>
        <v>215</v>
      </c>
      <c r="G130" s="73">
        <f>INDEX(Rohdaten_tab1!$1:$1048576,ROW(Rohdaten_tab1!F116),COLUMN(Rohdaten_tab1!F116)+(5*(Steuerung!$A$3-1)))</f>
        <v>115</v>
      </c>
    </row>
    <row r="131" spans="1:7" ht="15" customHeight="1" x14ac:dyDescent="0.25">
      <c r="A131" s="63" t="s">
        <v>266</v>
      </c>
      <c r="B131" s="60"/>
      <c r="C131" s="71">
        <f>INDEX(Rohdaten_tab1!$1:$1048576,ROW(Rohdaten_tab1!B117),COLUMN(Rohdaten_tab1!B117)+(5*(Steuerung!$A$3-1)))</f>
        <v>3912</v>
      </c>
      <c r="D131" s="72">
        <f>INDEX(Rohdaten_tab1!$1:$1048576,ROW(Rohdaten_tab1!C117),COLUMN(Rohdaten_tab1!C117)+(5*(Steuerung!$A$3-1)))</f>
        <v>3805</v>
      </c>
      <c r="E131" s="72">
        <f>INDEX(Rohdaten_tab1!$1:$1048576,ROW(Rohdaten_tab1!D117),COLUMN(Rohdaten_tab1!D117)+(5*(Steuerung!$A$3-1)))</f>
        <v>3553</v>
      </c>
      <c r="F131" s="72">
        <f>INDEX(Rohdaten_tab1!$1:$1048576,ROW(Rohdaten_tab1!E117),COLUMN(Rohdaten_tab1!E117)+(5*(Steuerung!$A$3-1)))</f>
        <v>252</v>
      </c>
      <c r="G131" s="73">
        <f>INDEX(Rohdaten_tab1!$1:$1048576,ROW(Rohdaten_tab1!F117),COLUMN(Rohdaten_tab1!F117)+(5*(Steuerung!$A$3-1)))</f>
        <v>107</v>
      </c>
    </row>
    <row r="132" spans="1:7" ht="15" customHeight="1" x14ac:dyDescent="0.25">
      <c r="A132" s="63" t="s">
        <v>267</v>
      </c>
      <c r="B132" s="60"/>
      <c r="C132" s="71">
        <f>INDEX(Rohdaten_tab1!$1:$1048576,ROW(Rohdaten_tab1!B118),COLUMN(Rohdaten_tab1!B118)+(5*(Steuerung!$A$3-1)))</f>
        <v>4183</v>
      </c>
      <c r="D132" s="72">
        <f>INDEX(Rohdaten_tab1!$1:$1048576,ROW(Rohdaten_tab1!C118),COLUMN(Rohdaten_tab1!C118)+(5*(Steuerung!$A$3-1)))</f>
        <v>4078</v>
      </c>
      <c r="E132" s="72">
        <f>INDEX(Rohdaten_tab1!$1:$1048576,ROW(Rohdaten_tab1!D118),COLUMN(Rohdaten_tab1!D118)+(5*(Steuerung!$A$3-1)))</f>
        <v>3808</v>
      </c>
      <c r="F132" s="72">
        <f>INDEX(Rohdaten_tab1!$1:$1048576,ROW(Rohdaten_tab1!E118),COLUMN(Rohdaten_tab1!E118)+(5*(Steuerung!$A$3-1)))</f>
        <v>270</v>
      </c>
      <c r="G132" s="73">
        <f>INDEX(Rohdaten_tab1!$1:$1048576,ROW(Rohdaten_tab1!F118),COLUMN(Rohdaten_tab1!F118)+(5*(Steuerung!$A$3-1)))</f>
        <v>105</v>
      </c>
    </row>
    <row r="133" spans="1:7" ht="15" customHeight="1" x14ac:dyDescent="0.25">
      <c r="A133" s="63" t="s">
        <v>268</v>
      </c>
      <c r="B133" s="60"/>
      <c r="C133" s="71">
        <f>INDEX(Rohdaten_tab1!$1:$1048576,ROW(Rohdaten_tab1!B119),COLUMN(Rohdaten_tab1!B119)+(5*(Steuerung!$A$3-1)))</f>
        <v>4966</v>
      </c>
      <c r="D133" s="72">
        <f>INDEX(Rohdaten_tab1!$1:$1048576,ROW(Rohdaten_tab1!C119),COLUMN(Rohdaten_tab1!C119)+(5*(Steuerung!$A$3-1)))</f>
        <v>4862</v>
      </c>
      <c r="E133" s="72">
        <f>INDEX(Rohdaten_tab1!$1:$1048576,ROW(Rohdaten_tab1!D119),COLUMN(Rohdaten_tab1!D119)+(5*(Steuerung!$A$3-1)))</f>
        <v>4607</v>
      </c>
      <c r="F133" s="72">
        <f>INDEX(Rohdaten_tab1!$1:$1048576,ROW(Rohdaten_tab1!E119),COLUMN(Rohdaten_tab1!E119)+(5*(Steuerung!$A$3-1)))</f>
        <v>255</v>
      </c>
      <c r="G133" s="73">
        <f>INDEX(Rohdaten_tab1!$1:$1048576,ROW(Rohdaten_tab1!F119),COLUMN(Rohdaten_tab1!F119)+(5*(Steuerung!$A$3-1)))</f>
        <v>104</v>
      </c>
    </row>
    <row r="134" spans="1:7" ht="15" customHeight="1" x14ac:dyDescent="0.25">
      <c r="A134" s="63" t="s">
        <v>269</v>
      </c>
      <c r="B134" s="60"/>
      <c r="C134" s="71">
        <f>INDEX(Rohdaten_tab1!$1:$1048576,ROW(Rohdaten_tab1!B120),COLUMN(Rohdaten_tab1!B120)+(5*(Steuerung!$A$3-1)))</f>
        <v>5237</v>
      </c>
      <c r="D134" s="72">
        <f>INDEX(Rohdaten_tab1!$1:$1048576,ROW(Rohdaten_tab1!C120),COLUMN(Rohdaten_tab1!C120)+(5*(Steuerung!$A$3-1)))</f>
        <v>5131</v>
      </c>
      <c r="E134" s="72">
        <f>INDEX(Rohdaten_tab1!$1:$1048576,ROW(Rohdaten_tab1!D120),COLUMN(Rohdaten_tab1!D120)+(5*(Steuerung!$A$3-1)))</f>
        <v>4889</v>
      </c>
      <c r="F134" s="72">
        <f>INDEX(Rohdaten_tab1!$1:$1048576,ROW(Rohdaten_tab1!E120),COLUMN(Rohdaten_tab1!E120)+(5*(Steuerung!$A$3-1)))</f>
        <v>242</v>
      </c>
      <c r="G134" s="73">
        <f>INDEX(Rohdaten_tab1!$1:$1048576,ROW(Rohdaten_tab1!F120),COLUMN(Rohdaten_tab1!F120)+(5*(Steuerung!$A$3-1)))</f>
        <v>106</v>
      </c>
    </row>
    <row r="135" spans="1:7" ht="15" customHeight="1" x14ac:dyDescent="0.25">
      <c r="A135" s="63" t="s">
        <v>270</v>
      </c>
      <c r="B135" s="60"/>
      <c r="C135" s="71">
        <f>INDEX(Rohdaten_tab1!$1:$1048576,ROW(Rohdaten_tab1!B121),COLUMN(Rohdaten_tab1!B121)+(5*(Steuerung!$A$3-1)))</f>
        <v>4928</v>
      </c>
      <c r="D135" s="72">
        <f>INDEX(Rohdaten_tab1!$1:$1048576,ROW(Rohdaten_tab1!C121),COLUMN(Rohdaten_tab1!C121)+(5*(Steuerung!$A$3-1)))</f>
        <v>4804</v>
      </c>
      <c r="E135" s="72">
        <f>INDEX(Rohdaten_tab1!$1:$1048576,ROW(Rohdaten_tab1!D121),COLUMN(Rohdaten_tab1!D121)+(5*(Steuerung!$A$3-1)))</f>
        <v>4564</v>
      </c>
      <c r="F135" s="72">
        <f>INDEX(Rohdaten_tab1!$1:$1048576,ROW(Rohdaten_tab1!E121),COLUMN(Rohdaten_tab1!E121)+(5*(Steuerung!$A$3-1)))</f>
        <v>240</v>
      </c>
      <c r="G135" s="73">
        <f>INDEX(Rohdaten_tab1!$1:$1048576,ROW(Rohdaten_tab1!F121),COLUMN(Rohdaten_tab1!F121)+(5*(Steuerung!$A$3-1)))</f>
        <v>124</v>
      </c>
    </row>
    <row r="136" spans="1:7" ht="15" customHeight="1" x14ac:dyDescent="0.25">
      <c r="A136" s="63" t="s">
        <v>271</v>
      </c>
      <c r="B136" s="60"/>
      <c r="C136" s="71">
        <f>INDEX(Rohdaten_tab1!$1:$1048576,ROW(Rohdaten_tab1!B122),COLUMN(Rohdaten_tab1!B122)+(5*(Steuerung!$A$3-1)))</f>
        <v>4295</v>
      </c>
      <c r="D136" s="72">
        <f>INDEX(Rohdaten_tab1!$1:$1048576,ROW(Rohdaten_tab1!C122),COLUMN(Rohdaten_tab1!C122)+(5*(Steuerung!$A$3-1)))</f>
        <v>4185</v>
      </c>
      <c r="E136" s="72">
        <f>INDEX(Rohdaten_tab1!$1:$1048576,ROW(Rohdaten_tab1!D122),COLUMN(Rohdaten_tab1!D122)+(5*(Steuerung!$A$3-1)))</f>
        <v>3945</v>
      </c>
      <c r="F136" s="72">
        <f>INDEX(Rohdaten_tab1!$1:$1048576,ROW(Rohdaten_tab1!E122),COLUMN(Rohdaten_tab1!E122)+(5*(Steuerung!$A$3-1)))</f>
        <v>240</v>
      </c>
      <c r="G136" s="73">
        <f>INDEX(Rohdaten_tab1!$1:$1048576,ROW(Rohdaten_tab1!F122),COLUMN(Rohdaten_tab1!F122)+(5*(Steuerung!$A$3-1)))</f>
        <v>110</v>
      </c>
    </row>
    <row r="137" spans="1:7" ht="15" customHeight="1" x14ac:dyDescent="0.25">
      <c r="A137" s="63" t="s">
        <v>272</v>
      </c>
      <c r="B137" s="60"/>
      <c r="C137" s="71">
        <f>INDEX(Rohdaten_tab1!$1:$1048576,ROW(Rohdaten_tab1!B123),COLUMN(Rohdaten_tab1!B123)+(5*(Steuerung!$A$3-1)))</f>
        <v>4005</v>
      </c>
      <c r="D137" s="72">
        <f>INDEX(Rohdaten_tab1!$1:$1048576,ROW(Rohdaten_tab1!C123),COLUMN(Rohdaten_tab1!C123)+(5*(Steuerung!$A$3-1)))</f>
        <v>3902</v>
      </c>
      <c r="E137" s="72">
        <f>INDEX(Rohdaten_tab1!$1:$1048576,ROW(Rohdaten_tab1!D123),COLUMN(Rohdaten_tab1!D123)+(5*(Steuerung!$A$3-1)))</f>
        <v>3641</v>
      </c>
      <c r="F137" s="72">
        <f>INDEX(Rohdaten_tab1!$1:$1048576,ROW(Rohdaten_tab1!E123),COLUMN(Rohdaten_tab1!E123)+(5*(Steuerung!$A$3-1)))</f>
        <v>261</v>
      </c>
      <c r="G137" s="73">
        <f>INDEX(Rohdaten_tab1!$1:$1048576,ROW(Rohdaten_tab1!F123),COLUMN(Rohdaten_tab1!F123)+(5*(Steuerung!$A$3-1)))</f>
        <v>103</v>
      </c>
    </row>
    <row r="138" spans="1:7" ht="15" customHeight="1" x14ac:dyDescent="0.25">
      <c r="A138" s="63" t="s">
        <v>273</v>
      </c>
      <c r="B138" s="60"/>
      <c r="C138" s="71">
        <f>INDEX(Rohdaten_tab1!$1:$1048576,ROW(Rohdaten_tab1!B124),COLUMN(Rohdaten_tab1!B124)+(5*(Steuerung!$A$3-1)))</f>
        <v>3842</v>
      </c>
      <c r="D138" s="72">
        <f>INDEX(Rohdaten_tab1!$1:$1048576,ROW(Rohdaten_tab1!C124),COLUMN(Rohdaten_tab1!C124)+(5*(Steuerung!$A$3-1)))</f>
        <v>3738</v>
      </c>
      <c r="E138" s="72">
        <f>INDEX(Rohdaten_tab1!$1:$1048576,ROW(Rohdaten_tab1!D124),COLUMN(Rohdaten_tab1!D124)+(5*(Steuerung!$A$3-1)))</f>
        <v>3472</v>
      </c>
      <c r="F138" s="72">
        <f>INDEX(Rohdaten_tab1!$1:$1048576,ROW(Rohdaten_tab1!E124),COLUMN(Rohdaten_tab1!E124)+(5*(Steuerung!$A$3-1)))</f>
        <v>266</v>
      </c>
      <c r="G138" s="73">
        <f>INDEX(Rohdaten_tab1!$1:$1048576,ROW(Rohdaten_tab1!F124),COLUMN(Rohdaten_tab1!F124)+(5*(Steuerung!$A$3-1)))</f>
        <v>104</v>
      </c>
    </row>
    <row r="139" spans="1:7" ht="15" customHeight="1" x14ac:dyDescent="0.25">
      <c r="A139" s="63" t="s">
        <v>274</v>
      </c>
      <c r="B139" s="60"/>
      <c r="C139" s="71">
        <f>INDEX(Rohdaten_tab1!$1:$1048576,ROW(Rohdaten_tab1!B125),COLUMN(Rohdaten_tab1!B125)+(5*(Steuerung!$A$3-1)))</f>
        <v>3966</v>
      </c>
      <c r="D139" s="72">
        <f>INDEX(Rohdaten_tab1!$1:$1048576,ROW(Rohdaten_tab1!C125),COLUMN(Rohdaten_tab1!C125)+(5*(Steuerung!$A$3-1)))</f>
        <v>3864</v>
      </c>
      <c r="E139" s="72">
        <f>INDEX(Rohdaten_tab1!$1:$1048576,ROW(Rohdaten_tab1!D125),COLUMN(Rohdaten_tab1!D125)+(5*(Steuerung!$A$3-1)))</f>
        <v>3614</v>
      </c>
      <c r="F139" s="72">
        <f>INDEX(Rohdaten_tab1!$1:$1048576,ROW(Rohdaten_tab1!E125),COLUMN(Rohdaten_tab1!E125)+(5*(Steuerung!$A$3-1)))</f>
        <v>250</v>
      </c>
      <c r="G139" s="73">
        <f>INDEX(Rohdaten_tab1!$1:$1048576,ROW(Rohdaten_tab1!F125),COLUMN(Rohdaten_tab1!F125)+(5*(Steuerung!$A$3-1)))</f>
        <v>102</v>
      </c>
    </row>
    <row r="140" spans="1:7" ht="15" customHeight="1" x14ac:dyDescent="0.25">
      <c r="A140" s="63" t="s">
        <v>275</v>
      </c>
      <c r="B140" s="60"/>
      <c r="C140" s="71">
        <f>INDEX(Rohdaten_tab1!$1:$1048576,ROW(Rohdaten_tab1!B126),COLUMN(Rohdaten_tab1!B126)+(5*(Steuerung!$A$3-1)))</f>
        <v>4159</v>
      </c>
      <c r="D140" s="72">
        <f>INDEX(Rohdaten_tab1!$1:$1048576,ROW(Rohdaten_tab1!C126),COLUMN(Rohdaten_tab1!C126)+(5*(Steuerung!$A$3-1)))</f>
        <v>4044</v>
      </c>
      <c r="E140" s="72">
        <f>INDEX(Rohdaten_tab1!$1:$1048576,ROW(Rohdaten_tab1!D126),COLUMN(Rohdaten_tab1!D126)+(5*(Steuerung!$A$3-1)))</f>
        <v>3843</v>
      </c>
      <c r="F140" s="72">
        <f>INDEX(Rohdaten_tab1!$1:$1048576,ROW(Rohdaten_tab1!E126),COLUMN(Rohdaten_tab1!E126)+(5*(Steuerung!$A$3-1)))</f>
        <v>201</v>
      </c>
      <c r="G140" s="73">
        <f>INDEX(Rohdaten_tab1!$1:$1048576,ROW(Rohdaten_tab1!F126),COLUMN(Rohdaten_tab1!F126)+(5*(Steuerung!$A$3-1)))</f>
        <v>115</v>
      </c>
    </row>
    <row r="141" spans="1:7" ht="15" customHeight="1" x14ac:dyDescent="0.25">
      <c r="A141" s="63" t="s">
        <v>276</v>
      </c>
      <c r="B141" s="60"/>
      <c r="C141" s="71">
        <f>INDEX(Rohdaten_tab1!$1:$1048576,ROW(Rohdaten_tab1!B127),COLUMN(Rohdaten_tab1!B127)+(5*(Steuerung!$A$3-1)))</f>
        <v>3902</v>
      </c>
      <c r="D141" s="72">
        <f>INDEX(Rohdaten_tab1!$1:$1048576,ROW(Rohdaten_tab1!C127),COLUMN(Rohdaten_tab1!C127)+(5*(Steuerung!$A$3-1)))</f>
        <v>3796</v>
      </c>
      <c r="E141" s="72">
        <f>INDEX(Rohdaten_tab1!$1:$1048576,ROW(Rohdaten_tab1!D127),COLUMN(Rohdaten_tab1!D127)+(5*(Steuerung!$A$3-1)))</f>
        <v>3593</v>
      </c>
      <c r="F141" s="72">
        <f>INDEX(Rohdaten_tab1!$1:$1048576,ROW(Rohdaten_tab1!E127),COLUMN(Rohdaten_tab1!E127)+(5*(Steuerung!$A$3-1)))</f>
        <v>203</v>
      </c>
      <c r="G141" s="73">
        <f>INDEX(Rohdaten_tab1!$1:$1048576,ROW(Rohdaten_tab1!F127),COLUMN(Rohdaten_tab1!F127)+(5*(Steuerung!$A$3-1)))</f>
        <v>106</v>
      </c>
    </row>
    <row r="142" spans="1:7" ht="15" customHeight="1" x14ac:dyDescent="0.25">
      <c r="A142" s="63" t="s">
        <v>277</v>
      </c>
      <c r="B142" s="60"/>
      <c r="C142" s="71">
        <f>INDEX(Rohdaten_tab1!$1:$1048576,ROW(Rohdaten_tab1!B128),COLUMN(Rohdaten_tab1!B128)+(5*(Steuerung!$A$3-1)))</f>
        <v>3767</v>
      </c>
      <c r="D142" s="72">
        <f>INDEX(Rohdaten_tab1!$1:$1048576,ROW(Rohdaten_tab1!C128),COLUMN(Rohdaten_tab1!C128)+(5*(Steuerung!$A$3-1)))</f>
        <v>3641</v>
      </c>
      <c r="E142" s="72">
        <f>INDEX(Rohdaten_tab1!$1:$1048576,ROW(Rohdaten_tab1!D128),COLUMN(Rohdaten_tab1!D128)+(5*(Steuerung!$A$3-1)))</f>
        <v>3391</v>
      </c>
      <c r="F142" s="72">
        <f>INDEX(Rohdaten_tab1!$1:$1048576,ROW(Rohdaten_tab1!E128),COLUMN(Rohdaten_tab1!E128)+(5*(Steuerung!$A$3-1)))</f>
        <v>250</v>
      </c>
      <c r="G142" s="73">
        <f>INDEX(Rohdaten_tab1!$1:$1048576,ROW(Rohdaten_tab1!F128),COLUMN(Rohdaten_tab1!F128)+(5*(Steuerung!$A$3-1)))</f>
        <v>126</v>
      </c>
    </row>
    <row r="143" spans="1:7" ht="15" customHeight="1" x14ac:dyDescent="0.25">
      <c r="A143" s="63" t="s">
        <v>278</v>
      </c>
      <c r="B143" s="60"/>
      <c r="C143" s="71">
        <f>INDEX(Rohdaten_tab1!$1:$1048576,ROW(Rohdaten_tab1!B129),COLUMN(Rohdaten_tab1!B129)+(5*(Steuerung!$A$3-1)))</f>
        <v>3907</v>
      </c>
      <c r="D143" s="72">
        <f>INDEX(Rohdaten_tab1!$1:$1048576,ROW(Rohdaten_tab1!C129),COLUMN(Rohdaten_tab1!C129)+(5*(Steuerung!$A$3-1)))</f>
        <v>3793</v>
      </c>
      <c r="E143" s="72">
        <f>INDEX(Rohdaten_tab1!$1:$1048576,ROW(Rohdaten_tab1!D129),COLUMN(Rohdaten_tab1!D129)+(5*(Steuerung!$A$3-1)))</f>
        <v>3544</v>
      </c>
      <c r="F143" s="72">
        <f>INDEX(Rohdaten_tab1!$1:$1048576,ROW(Rohdaten_tab1!E129),COLUMN(Rohdaten_tab1!E129)+(5*(Steuerung!$A$3-1)))</f>
        <v>249</v>
      </c>
      <c r="G143" s="73">
        <f>INDEX(Rohdaten_tab1!$1:$1048576,ROW(Rohdaten_tab1!F129),COLUMN(Rohdaten_tab1!F129)+(5*(Steuerung!$A$3-1)))</f>
        <v>114</v>
      </c>
    </row>
    <row r="144" spans="1:7" ht="15" customHeight="1" x14ac:dyDescent="0.25">
      <c r="A144" s="63" t="s">
        <v>279</v>
      </c>
      <c r="B144" s="60"/>
      <c r="C144" s="71">
        <f>INDEX(Rohdaten_tab1!$1:$1048576,ROW(Rohdaten_tab1!B130),COLUMN(Rohdaten_tab1!B130)+(5*(Steuerung!$A$3-1)))</f>
        <v>4028</v>
      </c>
      <c r="D144" s="72">
        <f>INDEX(Rohdaten_tab1!$1:$1048576,ROW(Rohdaten_tab1!C130),COLUMN(Rohdaten_tab1!C130)+(5*(Steuerung!$A$3-1)))</f>
        <v>3919</v>
      </c>
      <c r="E144" s="72">
        <f>INDEX(Rohdaten_tab1!$1:$1048576,ROW(Rohdaten_tab1!D130),COLUMN(Rohdaten_tab1!D130)+(5*(Steuerung!$A$3-1)))</f>
        <v>3665</v>
      </c>
      <c r="F144" s="72">
        <f>INDEX(Rohdaten_tab1!$1:$1048576,ROW(Rohdaten_tab1!E130),COLUMN(Rohdaten_tab1!E130)+(5*(Steuerung!$A$3-1)))</f>
        <v>254</v>
      </c>
      <c r="G144" s="73">
        <f>INDEX(Rohdaten_tab1!$1:$1048576,ROW(Rohdaten_tab1!F130),COLUMN(Rohdaten_tab1!F130)+(5*(Steuerung!$A$3-1)))</f>
        <v>109</v>
      </c>
    </row>
    <row r="145" spans="1:7" ht="15" customHeight="1" x14ac:dyDescent="0.25">
      <c r="A145" s="63" t="s">
        <v>280</v>
      </c>
      <c r="B145" s="60"/>
      <c r="C145" s="71">
        <f>INDEX(Rohdaten_tab1!$1:$1048576,ROW(Rohdaten_tab1!B131),COLUMN(Rohdaten_tab1!B131)+(5*(Steuerung!$A$3-1)))</f>
        <v>4799</v>
      </c>
      <c r="D145" s="72">
        <f>INDEX(Rohdaten_tab1!$1:$1048576,ROW(Rohdaten_tab1!C131),COLUMN(Rohdaten_tab1!C131)+(5*(Steuerung!$A$3-1)))</f>
        <v>4674</v>
      </c>
      <c r="E145" s="72">
        <f>INDEX(Rohdaten_tab1!$1:$1048576,ROW(Rohdaten_tab1!D131),COLUMN(Rohdaten_tab1!D131)+(5*(Steuerung!$A$3-1)))</f>
        <v>4443</v>
      </c>
      <c r="F145" s="72">
        <f>INDEX(Rohdaten_tab1!$1:$1048576,ROW(Rohdaten_tab1!E131),COLUMN(Rohdaten_tab1!E131)+(5*(Steuerung!$A$3-1)))</f>
        <v>231</v>
      </c>
      <c r="G145" s="73">
        <f>INDEX(Rohdaten_tab1!$1:$1048576,ROW(Rohdaten_tab1!F131),COLUMN(Rohdaten_tab1!F131)+(5*(Steuerung!$A$3-1)))</f>
        <v>125</v>
      </c>
    </row>
    <row r="146" spans="1:7" ht="15" customHeight="1" x14ac:dyDescent="0.25">
      <c r="A146" s="63" t="s">
        <v>281</v>
      </c>
      <c r="B146" s="60"/>
      <c r="C146" s="71">
        <f>INDEX(Rohdaten_tab1!$1:$1048576,ROW(Rohdaten_tab1!B132),COLUMN(Rohdaten_tab1!B132)+(5*(Steuerung!$A$3-1)))</f>
        <v>4921</v>
      </c>
      <c r="D146" s="72">
        <f>INDEX(Rohdaten_tab1!$1:$1048576,ROW(Rohdaten_tab1!C132),COLUMN(Rohdaten_tab1!C132)+(5*(Steuerung!$A$3-1)))</f>
        <v>4815</v>
      </c>
      <c r="E146" s="72">
        <f>INDEX(Rohdaten_tab1!$1:$1048576,ROW(Rohdaten_tab1!D132),COLUMN(Rohdaten_tab1!D132)+(5*(Steuerung!$A$3-1)))</f>
        <v>4587</v>
      </c>
      <c r="F146" s="72">
        <f>INDEX(Rohdaten_tab1!$1:$1048576,ROW(Rohdaten_tab1!E132),COLUMN(Rohdaten_tab1!E132)+(5*(Steuerung!$A$3-1)))</f>
        <v>228</v>
      </c>
      <c r="G146" s="73">
        <f>INDEX(Rohdaten_tab1!$1:$1048576,ROW(Rohdaten_tab1!F132),COLUMN(Rohdaten_tab1!F132)+(5*(Steuerung!$A$3-1)))</f>
        <v>106</v>
      </c>
    </row>
    <row r="147" spans="1:7" ht="15" customHeight="1" x14ac:dyDescent="0.25">
      <c r="A147" s="63" t="s">
        <v>282</v>
      </c>
      <c r="B147" s="60"/>
      <c r="C147" s="71">
        <f>INDEX(Rohdaten_tab1!$1:$1048576,ROW(Rohdaten_tab1!B133),COLUMN(Rohdaten_tab1!B133)+(5*(Steuerung!$A$3-1)))</f>
        <v>4804</v>
      </c>
      <c r="D147" s="72">
        <f>INDEX(Rohdaten_tab1!$1:$1048576,ROW(Rohdaten_tab1!C133),COLUMN(Rohdaten_tab1!C133)+(5*(Steuerung!$A$3-1)))</f>
        <v>4710</v>
      </c>
      <c r="E147" s="72">
        <f>INDEX(Rohdaten_tab1!$1:$1048576,ROW(Rohdaten_tab1!D133),COLUMN(Rohdaten_tab1!D133)+(5*(Steuerung!$A$3-1)))</f>
        <v>4452</v>
      </c>
      <c r="F147" s="72">
        <f>INDEX(Rohdaten_tab1!$1:$1048576,ROW(Rohdaten_tab1!E133),COLUMN(Rohdaten_tab1!E133)+(5*(Steuerung!$A$3-1)))</f>
        <v>258</v>
      </c>
      <c r="G147" s="73">
        <f>INDEX(Rohdaten_tab1!$1:$1048576,ROW(Rohdaten_tab1!F133),COLUMN(Rohdaten_tab1!F133)+(5*(Steuerung!$A$3-1)))</f>
        <v>94</v>
      </c>
    </row>
    <row r="148" spans="1:7" ht="15" customHeight="1" x14ac:dyDescent="0.25">
      <c r="A148" s="63" t="s">
        <v>283</v>
      </c>
      <c r="B148" s="60"/>
      <c r="C148" s="71">
        <f>INDEX(Rohdaten_tab1!$1:$1048576,ROW(Rohdaten_tab1!B134),COLUMN(Rohdaten_tab1!B134)+(5*(Steuerung!$A$3-1)))</f>
        <v>4039</v>
      </c>
      <c r="D148" s="72">
        <f>INDEX(Rohdaten_tab1!$1:$1048576,ROW(Rohdaten_tab1!C134),COLUMN(Rohdaten_tab1!C134)+(5*(Steuerung!$A$3-1)))</f>
        <v>3952</v>
      </c>
      <c r="E148" s="72">
        <f>INDEX(Rohdaten_tab1!$1:$1048576,ROW(Rohdaten_tab1!D134),COLUMN(Rohdaten_tab1!D134)+(5*(Steuerung!$A$3-1)))</f>
        <v>3674</v>
      </c>
      <c r="F148" s="72">
        <f>INDEX(Rohdaten_tab1!$1:$1048576,ROW(Rohdaten_tab1!E134),COLUMN(Rohdaten_tab1!E134)+(5*(Steuerung!$A$3-1)))</f>
        <v>278</v>
      </c>
      <c r="G148" s="73">
        <f>INDEX(Rohdaten_tab1!$1:$1048576,ROW(Rohdaten_tab1!F134),COLUMN(Rohdaten_tab1!F134)+(5*(Steuerung!$A$3-1)))</f>
        <v>87</v>
      </c>
    </row>
    <row r="149" spans="1:7" ht="15" customHeight="1" x14ac:dyDescent="0.25">
      <c r="A149" s="63" t="s">
        <v>284</v>
      </c>
      <c r="B149" s="60"/>
      <c r="C149" s="71">
        <f>INDEX(Rohdaten_tab1!$1:$1048576,ROW(Rohdaten_tab1!B135),COLUMN(Rohdaten_tab1!B135)+(5*(Steuerung!$A$3-1)))</f>
        <v>3884</v>
      </c>
      <c r="D149" s="72">
        <f>INDEX(Rohdaten_tab1!$1:$1048576,ROW(Rohdaten_tab1!C135),COLUMN(Rohdaten_tab1!C135)+(5*(Steuerung!$A$3-1)))</f>
        <v>3799</v>
      </c>
      <c r="E149" s="72">
        <f>INDEX(Rohdaten_tab1!$1:$1048576,ROW(Rohdaten_tab1!D135),COLUMN(Rohdaten_tab1!D135)+(5*(Steuerung!$A$3-1)))</f>
        <v>3525</v>
      </c>
      <c r="F149" s="72">
        <f>INDEX(Rohdaten_tab1!$1:$1048576,ROW(Rohdaten_tab1!E135),COLUMN(Rohdaten_tab1!E135)+(5*(Steuerung!$A$3-1)))</f>
        <v>274</v>
      </c>
      <c r="G149" s="73">
        <f>INDEX(Rohdaten_tab1!$1:$1048576,ROW(Rohdaten_tab1!F135),COLUMN(Rohdaten_tab1!F135)+(5*(Steuerung!$A$3-1)))</f>
        <v>85</v>
      </c>
    </row>
    <row r="150" spans="1:7" ht="15" customHeight="1" x14ac:dyDescent="0.25">
      <c r="A150" s="63" t="s">
        <v>285</v>
      </c>
      <c r="B150" s="60"/>
      <c r="C150" s="71">
        <f>INDEX(Rohdaten_tab1!$1:$1048576,ROW(Rohdaten_tab1!B136),COLUMN(Rohdaten_tab1!B136)+(5*(Steuerung!$A$3-1)))</f>
        <v>3776</v>
      </c>
      <c r="D150" s="72">
        <f>INDEX(Rohdaten_tab1!$1:$1048576,ROW(Rohdaten_tab1!C136),COLUMN(Rohdaten_tab1!C136)+(5*(Steuerung!$A$3-1)))</f>
        <v>3687</v>
      </c>
      <c r="E150" s="72">
        <f>INDEX(Rohdaten_tab1!$1:$1048576,ROW(Rohdaten_tab1!D136),COLUMN(Rohdaten_tab1!D136)+(5*(Steuerung!$A$3-1)))</f>
        <v>3403</v>
      </c>
      <c r="F150" s="72">
        <f>INDEX(Rohdaten_tab1!$1:$1048576,ROW(Rohdaten_tab1!E136),COLUMN(Rohdaten_tab1!E136)+(5*(Steuerung!$A$3-1)))</f>
        <v>284</v>
      </c>
      <c r="G150" s="73">
        <f>INDEX(Rohdaten_tab1!$1:$1048576,ROW(Rohdaten_tab1!F136),COLUMN(Rohdaten_tab1!F136)+(5*(Steuerung!$A$3-1)))</f>
        <v>89</v>
      </c>
    </row>
    <row r="151" spans="1:7" ht="15" customHeight="1" x14ac:dyDescent="0.25">
      <c r="A151" s="63" t="s">
        <v>286</v>
      </c>
      <c r="B151" s="60"/>
      <c r="C151" s="71">
        <f>INDEX(Rohdaten_tab1!$1:$1048576,ROW(Rohdaten_tab1!B137),COLUMN(Rohdaten_tab1!B137)+(5*(Steuerung!$A$3-1)))</f>
        <v>3808</v>
      </c>
      <c r="D151" s="72">
        <f>INDEX(Rohdaten_tab1!$1:$1048576,ROW(Rohdaten_tab1!C137),COLUMN(Rohdaten_tab1!C137)+(5*(Steuerung!$A$3-1)))</f>
        <v>3728</v>
      </c>
      <c r="E151" s="72">
        <f>INDEX(Rohdaten_tab1!$1:$1048576,ROW(Rohdaten_tab1!D137),COLUMN(Rohdaten_tab1!D137)+(5*(Steuerung!$A$3-1)))</f>
        <v>3478</v>
      </c>
      <c r="F151" s="72">
        <f>INDEX(Rohdaten_tab1!$1:$1048576,ROW(Rohdaten_tab1!E137),COLUMN(Rohdaten_tab1!E137)+(5*(Steuerung!$A$3-1)))</f>
        <v>250</v>
      </c>
      <c r="G151" s="73">
        <f>INDEX(Rohdaten_tab1!$1:$1048576,ROW(Rohdaten_tab1!F137),COLUMN(Rohdaten_tab1!F137)+(5*(Steuerung!$A$3-1)))</f>
        <v>80</v>
      </c>
    </row>
    <row r="152" spans="1:7" ht="15" customHeight="1" x14ac:dyDescent="0.25">
      <c r="A152" s="63" t="s">
        <v>287</v>
      </c>
      <c r="B152" s="60"/>
      <c r="C152" s="71">
        <f>INDEX(Rohdaten_tab1!$1:$1048576,ROW(Rohdaten_tab1!B138),COLUMN(Rohdaten_tab1!B138)+(5*(Steuerung!$A$3-1)))</f>
        <v>3926</v>
      </c>
      <c r="D152" s="72">
        <f>INDEX(Rohdaten_tab1!$1:$1048576,ROW(Rohdaten_tab1!C138),COLUMN(Rohdaten_tab1!C138)+(5*(Steuerung!$A$3-1)))</f>
        <v>3830</v>
      </c>
      <c r="E152" s="72">
        <f>INDEX(Rohdaten_tab1!$1:$1048576,ROW(Rohdaten_tab1!D138),COLUMN(Rohdaten_tab1!D138)+(5*(Steuerung!$A$3-1)))</f>
        <v>3635</v>
      </c>
      <c r="F152" s="72">
        <f>INDEX(Rohdaten_tab1!$1:$1048576,ROW(Rohdaten_tab1!E138),COLUMN(Rohdaten_tab1!E138)+(5*(Steuerung!$A$3-1)))</f>
        <v>195</v>
      </c>
      <c r="G152" s="73">
        <f>INDEX(Rohdaten_tab1!$1:$1048576,ROW(Rohdaten_tab1!F138),COLUMN(Rohdaten_tab1!F138)+(5*(Steuerung!$A$3-1)))</f>
        <v>96</v>
      </c>
    </row>
    <row r="153" spans="1:7" ht="15" customHeight="1" x14ac:dyDescent="0.25">
      <c r="A153" s="63" t="s">
        <v>288</v>
      </c>
      <c r="B153" s="60"/>
      <c r="C153" s="71">
        <f>INDEX(Rohdaten_tab1!$1:$1048576,ROW(Rohdaten_tab1!B139),COLUMN(Rohdaten_tab1!B139)+(5*(Steuerung!$A$3-1)))</f>
        <v>3838</v>
      </c>
      <c r="D153" s="72">
        <f>INDEX(Rohdaten_tab1!$1:$1048576,ROW(Rohdaten_tab1!C139),COLUMN(Rohdaten_tab1!C139)+(5*(Steuerung!$A$3-1)))</f>
        <v>3738</v>
      </c>
      <c r="E153" s="72">
        <f>INDEX(Rohdaten_tab1!$1:$1048576,ROW(Rohdaten_tab1!D139),COLUMN(Rohdaten_tab1!D139)+(5*(Steuerung!$A$3-1)))</f>
        <v>3507</v>
      </c>
      <c r="F153" s="72">
        <f>INDEX(Rohdaten_tab1!$1:$1048576,ROW(Rohdaten_tab1!E139),COLUMN(Rohdaten_tab1!E139)+(5*(Steuerung!$A$3-1)))</f>
        <v>231</v>
      </c>
      <c r="G153" s="73">
        <f>INDEX(Rohdaten_tab1!$1:$1048576,ROW(Rohdaten_tab1!F139),COLUMN(Rohdaten_tab1!F139)+(5*(Steuerung!$A$3-1)))</f>
        <v>100</v>
      </c>
    </row>
    <row r="154" spans="1:7" ht="15" customHeight="1" x14ac:dyDescent="0.25">
      <c r="A154" s="63" t="s">
        <v>289</v>
      </c>
      <c r="B154" s="60"/>
      <c r="C154" s="71">
        <f>INDEX(Rohdaten_tab1!$1:$1048576,ROW(Rohdaten_tab1!B140),COLUMN(Rohdaten_tab1!B140)+(5*(Steuerung!$A$3-1)))</f>
        <v>3491</v>
      </c>
      <c r="D154" s="72">
        <f>INDEX(Rohdaten_tab1!$1:$1048576,ROW(Rohdaten_tab1!C140),COLUMN(Rohdaten_tab1!C140)+(5*(Steuerung!$A$3-1)))</f>
        <v>3382</v>
      </c>
      <c r="E154" s="72">
        <f>INDEX(Rohdaten_tab1!$1:$1048576,ROW(Rohdaten_tab1!D140),COLUMN(Rohdaten_tab1!D140)+(5*(Steuerung!$A$3-1)))</f>
        <v>3111</v>
      </c>
      <c r="F154" s="72">
        <f>INDEX(Rohdaten_tab1!$1:$1048576,ROW(Rohdaten_tab1!E140),COLUMN(Rohdaten_tab1!E140)+(5*(Steuerung!$A$3-1)))</f>
        <v>271</v>
      </c>
      <c r="G154" s="73">
        <f>INDEX(Rohdaten_tab1!$1:$1048576,ROW(Rohdaten_tab1!F140),COLUMN(Rohdaten_tab1!F140)+(5*(Steuerung!$A$3-1)))</f>
        <v>109</v>
      </c>
    </row>
    <row r="155" spans="1:7" ht="15" customHeight="1" x14ac:dyDescent="0.25">
      <c r="A155" s="63" t="s">
        <v>290</v>
      </c>
      <c r="B155" s="60"/>
      <c r="C155" s="71">
        <f>INDEX(Rohdaten_tab1!$1:$1048576,ROW(Rohdaten_tab1!B141),COLUMN(Rohdaten_tab1!B141)+(5*(Steuerung!$A$3-1)))</f>
        <v>3557</v>
      </c>
      <c r="D155" s="72">
        <f>INDEX(Rohdaten_tab1!$1:$1048576,ROW(Rohdaten_tab1!C141),COLUMN(Rohdaten_tab1!C141)+(5*(Steuerung!$A$3-1)))</f>
        <v>3443</v>
      </c>
      <c r="E155" s="72">
        <f>INDEX(Rohdaten_tab1!$1:$1048576,ROW(Rohdaten_tab1!D141),COLUMN(Rohdaten_tab1!D141)+(5*(Steuerung!$A$3-1)))</f>
        <v>3177</v>
      </c>
      <c r="F155" s="72">
        <f>INDEX(Rohdaten_tab1!$1:$1048576,ROW(Rohdaten_tab1!E141),COLUMN(Rohdaten_tab1!E141)+(5*(Steuerung!$A$3-1)))</f>
        <v>266</v>
      </c>
      <c r="G155" s="73">
        <f>INDEX(Rohdaten_tab1!$1:$1048576,ROW(Rohdaten_tab1!F141),COLUMN(Rohdaten_tab1!F141)+(5*(Steuerung!$A$3-1)))</f>
        <v>114</v>
      </c>
    </row>
    <row r="156" spans="1:7" ht="15" customHeight="1" x14ac:dyDescent="0.25">
      <c r="A156" s="63" t="s">
        <v>291</v>
      </c>
      <c r="B156" s="60"/>
      <c r="C156" s="71">
        <f>INDEX(Rohdaten_tab1!$1:$1048576,ROW(Rohdaten_tab1!B142),COLUMN(Rohdaten_tab1!B142)+(5*(Steuerung!$A$3-1)))</f>
        <v>3698</v>
      </c>
      <c r="D156" s="72">
        <f>INDEX(Rohdaten_tab1!$1:$1048576,ROW(Rohdaten_tab1!C142),COLUMN(Rohdaten_tab1!C142)+(5*(Steuerung!$A$3-1)))</f>
        <v>3595</v>
      </c>
      <c r="E156" s="72">
        <f>INDEX(Rohdaten_tab1!$1:$1048576,ROW(Rohdaten_tab1!D142),COLUMN(Rohdaten_tab1!D142)+(5*(Steuerung!$A$3-1)))</f>
        <v>3315</v>
      </c>
      <c r="F156" s="72">
        <f>INDEX(Rohdaten_tab1!$1:$1048576,ROW(Rohdaten_tab1!E142),COLUMN(Rohdaten_tab1!E142)+(5*(Steuerung!$A$3-1)))</f>
        <v>280</v>
      </c>
      <c r="G156" s="73">
        <f>INDEX(Rohdaten_tab1!$1:$1048576,ROW(Rohdaten_tab1!F142),COLUMN(Rohdaten_tab1!F142)+(5*(Steuerung!$A$3-1)))</f>
        <v>103</v>
      </c>
    </row>
    <row r="157" spans="1:7" ht="15" customHeight="1" x14ac:dyDescent="0.25">
      <c r="A157" s="63" t="s">
        <v>292</v>
      </c>
      <c r="B157" s="60"/>
      <c r="C157" s="71">
        <f>INDEX(Rohdaten_tab1!$1:$1048576,ROW(Rohdaten_tab1!B143),COLUMN(Rohdaten_tab1!B143)+(5*(Steuerung!$A$3-1)))</f>
        <v>4302</v>
      </c>
      <c r="D157" s="72">
        <f>INDEX(Rohdaten_tab1!$1:$1048576,ROW(Rohdaten_tab1!C143),COLUMN(Rohdaten_tab1!C143)+(5*(Steuerung!$A$3-1)))</f>
        <v>4186</v>
      </c>
      <c r="E157" s="72">
        <f>INDEX(Rohdaten_tab1!$1:$1048576,ROW(Rohdaten_tab1!D143),COLUMN(Rohdaten_tab1!D143)+(5*(Steuerung!$A$3-1)))</f>
        <v>3917</v>
      </c>
      <c r="F157" s="72">
        <f>INDEX(Rohdaten_tab1!$1:$1048576,ROW(Rohdaten_tab1!E143),COLUMN(Rohdaten_tab1!E143)+(5*(Steuerung!$A$3-1)))</f>
        <v>269</v>
      </c>
      <c r="G157" s="73">
        <f>INDEX(Rohdaten_tab1!$1:$1048576,ROW(Rohdaten_tab1!F143),COLUMN(Rohdaten_tab1!F143)+(5*(Steuerung!$A$3-1)))</f>
        <v>116</v>
      </c>
    </row>
    <row r="158" spans="1:7" ht="15" customHeight="1" x14ac:dyDescent="0.25">
      <c r="A158" s="63" t="s">
        <v>293</v>
      </c>
      <c r="B158" s="60"/>
      <c r="C158" s="71">
        <f>INDEX(Rohdaten_tab1!$1:$1048576,ROW(Rohdaten_tab1!B144),COLUMN(Rohdaten_tab1!B144)+(5*(Steuerung!$A$3-1)))</f>
        <v>4628</v>
      </c>
      <c r="D158" s="72">
        <f>INDEX(Rohdaten_tab1!$1:$1048576,ROW(Rohdaten_tab1!C144),COLUMN(Rohdaten_tab1!C144)+(5*(Steuerung!$A$3-1)))</f>
        <v>4526</v>
      </c>
      <c r="E158" s="72">
        <f>INDEX(Rohdaten_tab1!$1:$1048576,ROW(Rohdaten_tab1!D144),COLUMN(Rohdaten_tab1!D144)+(5*(Steuerung!$A$3-1)))</f>
        <v>4270</v>
      </c>
      <c r="F158" s="72">
        <f>INDEX(Rohdaten_tab1!$1:$1048576,ROW(Rohdaten_tab1!E144),COLUMN(Rohdaten_tab1!E144)+(5*(Steuerung!$A$3-1)))</f>
        <v>256</v>
      </c>
      <c r="G158" s="73">
        <f>INDEX(Rohdaten_tab1!$1:$1048576,ROW(Rohdaten_tab1!F144),COLUMN(Rohdaten_tab1!F144)+(5*(Steuerung!$A$3-1)))</f>
        <v>102</v>
      </c>
    </row>
    <row r="159" spans="1:7" ht="15" customHeight="1" x14ac:dyDescent="0.25">
      <c r="A159" s="63" t="s">
        <v>294</v>
      </c>
      <c r="B159" s="60"/>
      <c r="C159" s="71">
        <f>INDEX(Rohdaten_tab1!$1:$1048576,ROW(Rohdaten_tab1!B145),COLUMN(Rohdaten_tab1!B145)+(5*(Steuerung!$A$3-1)))</f>
        <v>4290</v>
      </c>
      <c r="D159" s="72">
        <f>INDEX(Rohdaten_tab1!$1:$1048576,ROW(Rohdaten_tab1!C145),COLUMN(Rohdaten_tab1!C145)+(5*(Steuerung!$A$3-1)))</f>
        <v>4190</v>
      </c>
      <c r="E159" s="72">
        <f>INDEX(Rohdaten_tab1!$1:$1048576,ROW(Rohdaten_tab1!D145),COLUMN(Rohdaten_tab1!D145)+(5*(Steuerung!$A$3-1)))</f>
        <v>3929</v>
      </c>
      <c r="F159" s="72">
        <f>INDEX(Rohdaten_tab1!$1:$1048576,ROW(Rohdaten_tab1!E145),COLUMN(Rohdaten_tab1!E145)+(5*(Steuerung!$A$3-1)))</f>
        <v>261</v>
      </c>
      <c r="G159" s="73">
        <f>INDEX(Rohdaten_tab1!$1:$1048576,ROW(Rohdaten_tab1!F145),COLUMN(Rohdaten_tab1!F145)+(5*(Steuerung!$A$3-1)))</f>
        <v>100</v>
      </c>
    </row>
    <row r="160" spans="1:7" ht="15" customHeight="1" x14ac:dyDescent="0.25">
      <c r="A160" s="63" t="s">
        <v>295</v>
      </c>
      <c r="B160" s="60"/>
      <c r="C160" s="71">
        <f>INDEX(Rohdaten_tab1!$1:$1048576,ROW(Rohdaten_tab1!B146),COLUMN(Rohdaten_tab1!B146)+(5*(Steuerung!$A$3-1)))</f>
        <v>3596</v>
      </c>
      <c r="D160" s="72">
        <f>INDEX(Rohdaten_tab1!$1:$1048576,ROW(Rohdaten_tab1!C146),COLUMN(Rohdaten_tab1!C146)+(5*(Steuerung!$A$3-1)))</f>
        <v>3498</v>
      </c>
      <c r="E160" s="72">
        <f>INDEX(Rohdaten_tab1!$1:$1048576,ROW(Rohdaten_tab1!D146),COLUMN(Rohdaten_tab1!D146)+(5*(Steuerung!$A$3-1)))</f>
        <v>3241</v>
      </c>
      <c r="F160" s="72">
        <f>INDEX(Rohdaten_tab1!$1:$1048576,ROW(Rohdaten_tab1!E146),COLUMN(Rohdaten_tab1!E146)+(5*(Steuerung!$A$3-1)))</f>
        <v>257</v>
      </c>
      <c r="G160" s="73">
        <f>INDEX(Rohdaten_tab1!$1:$1048576,ROW(Rohdaten_tab1!F146),COLUMN(Rohdaten_tab1!F146)+(5*(Steuerung!$A$3-1)))</f>
        <v>98</v>
      </c>
    </row>
    <row r="161" spans="1:7" ht="15" customHeight="1" x14ac:dyDescent="0.25">
      <c r="A161" s="63" t="s">
        <v>296</v>
      </c>
      <c r="B161" s="60"/>
      <c r="C161" s="71">
        <f>INDEX(Rohdaten_tab1!$1:$1048576,ROW(Rohdaten_tab1!B147),COLUMN(Rohdaten_tab1!B147)+(5*(Steuerung!$A$3-1)))</f>
        <v>3407</v>
      </c>
      <c r="D161" s="72">
        <f>INDEX(Rohdaten_tab1!$1:$1048576,ROW(Rohdaten_tab1!C147),COLUMN(Rohdaten_tab1!C147)+(5*(Steuerung!$A$3-1)))</f>
        <v>3311</v>
      </c>
      <c r="E161" s="72">
        <f>INDEX(Rohdaten_tab1!$1:$1048576,ROW(Rohdaten_tab1!D147),COLUMN(Rohdaten_tab1!D147)+(5*(Steuerung!$A$3-1)))</f>
        <v>3073</v>
      </c>
      <c r="F161" s="72">
        <f>INDEX(Rohdaten_tab1!$1:$1048576,ROW(Rohdaten_tab1!E147),COLUMN(Rohdaten_tab1!E147)+(5*(Steuerung!$A$3-1)))</f>
        <v>238</v>
      </c>
      <c r="G161" s="73">
        <f>INDEX(Rohdaten_tab1!$1:$1048576,ROW(Rohdaten_tab1!F147),COLUMN(Rohdaten_tab1!F147)+(5*(Steuerung!$A$3-1)))</f>
        <v>96</v>
      </c>
    </row>
    <row r="162" spans="1:7" ht="15" customHeight="1" x14ac:dyDescent="0.25">
      <c r="A162" s="63" t="s">
        <v>297</v>
      </c>
      <c r="B162" s="60"/>
      <c r="C162" s="71">
        <f>INDEX(Rohdaten_tab1!$1:$1048576,ROW(Rohdaten_tab1!B148),COLUMN(Rohdaten_tab1!B148)+(5*(Steuerung!$A$3-1)))</f>
        <v>3301</v>
      </c>
      <c r="D162" s="72">
        <f>INDEX(Rohdaten_tab1!$1:$1048576,ROW(Rohdaten_tab1!C148),COLUMN(Rohdaten_tab1!C148)+(5*(Steuerung!$A$3-1)))</f>
        <v>3209</v>
      </c>
      <c r="E162" s="72">
        <f>INDEX(Rohdaten_tab1!$1:$1048576,ROW(Rohdaten_tab1!D148),COLUMN(Rohdaten_tab1!D148)+(5*(Steuerung!$A$3-1)))</f>
        <v>2974</v>
      </c>
      <c r="F162" s="72">
        <f>INDEX(Rohdaten_tab1!$1:$1048576,ROW(Rohdaten_tab1!E148),COLUMN(Rohdaten_tab1!E148)+(5*(Steuerung!$A$3-1)))</f>
        <v>235</v>
      </c>
      <c r="G162" s="73">
        <f>INDEX(Rohdaten_tab1!$1:$1048576,ROW(Rohdaten_tab1!F148),COLUMN(Rohdaten_tab1!F148)+(5*(Steuerung!$A$3-1)))</f>
        <v>92</v>
      </c>
    </row>
    <row r="163" spans="1:7" ht="15" customHeight="1" x14ac:dyDescent="0.25">
      <c r="A163" s="63" t="s">
        <v>298</v>
      </c>
      <c r="B163" s="60"/>
      <c r="C163" s="71">
        <f>INDEX(Rohdaten_tab1!$1:$1048576,ROW(Rohdaten_tab1!B149),COLUMN(Rohdaten_tab1!B149)+(5*(Steuerung!$A$3-1)))</f>
        <v>3451</v>
      </c>
      <c r="D163" s="72">
        <f>INDEX(Rohdaten_tab1!$1:$1048576,ROW(Rohdaten_tab1!C149),COLUMN(Rohdaten_tab1!C149)+(5*(Steuerung!$A$3-1)))</f>
        <v>3348</v>
      </c>
      <c r="E163" s="72">
        <f>INDEX(Rohdaten_tab1!$1:$1048576,ROW(Rohdaten_tab1!D149),COLUMN(Rohdaten_tab1!D149)+(5*(Steuerung!$A$3-1)))</f>
        <v>3143</v>
      </c>
      <c r="F163" s="72">
        <f>INDEX(Rohdaten_tab1!$1:$1048576,ROW(Rohdaten_tab1!E149),COLUMN(Rohdaten_tab1!E149)+(5*(Steuerung!$A$3-1)))</f>
        <v>205</v>
      </c>
      <c r="G163" s="73">
        <f>INDEX(Rohdaten_tab1!$1:$1048576,ROW(Rohdaten_tab1!F149),COLUMN(Rohdaten_tab1!F149)+(5*(Steuerung!$A$3-1)))</f>
        <v>103</v>
      </c>
    </row>
    <row r="164" spans="1:7" ht="15" customHeight="1" x14ac:dyDescent="0.25">
      <c r="A164" s="63" t="s">
        <v>299</v>
      </c>
      <c r="B164" s="60"/>
      <c r="C164" s="71">
        <f>INDEX(Rohdaten_tab1!$1:$1048576,ROW(Rohdaten_tab1!B150),COLUMN(Rohdaten_tab1!B150)+(5*(Steuerung!$A$3-1)))</f>
        <v>3634</v>
      </c>
      <c r="D164" s="72">
        <f>INDEX(Rohdaten_tab1!$1:$1048576,ROW(Rohdaten_tab1!C150),COLUMN(Rohdaten_tab1!C150)+(5*(Steuerung!$A$3-1)))</f>
        <v>3517</v>
      </c>
      <c r="E164" s="72">
        <f>INDEX(Rohdaten_tab1!$1:$1048576,ROW(Rohdaten_tab1!D150),COLUMN(Rohdaten_tab1!D150)+(5*(Steuerung!$A$3-1)))</f>
        <v>3356</v>
      </c>
      <c r="F164" s="72">
        <f>INDEX(Rohdaten_tab1!$1:$1048576,ROW(Rohdaten_tab1!E150),COLUMN(Rohdaten_tab1!E150)+(5*(Steuerung!$A$3-1)))</f>
        <v>161</v>
      </c>
      <c r="G164" s="73">
        <f>INDEX(Rohdaten_tab1!$1:$1048576,ROW(Rohdaten_tab1!F150),COLUMN(Rohdaten_tab1!F150)+(5*(Steuerung!$A$3-1)))</f>
        <v>117</v>
      </c>
    </row>
    <row r="165" spans="1:7" ht="15" customHeight="1" x14ac:dyDescent="0.25">
      <c r="A165" s="63" t="s">
        <v>300</v>
      </c>
      <c r="B165" s="60"/>
      <c r="C165" s="71">
        <f>INDEX(Rohdaten_tab1!$1:$1048576,ROW(Rohdaten_tab1!B151),COLUMN(Rohdaten_tab1!B151)+(5*(Steuerung!$A$3-1)))</f>
        <v>3422</v>
      </c>
      <c r="D165" s="72">
        <f>INDEX(Rohdaten_tab1!$1:$1048576,ROW(Rohdaten_tab1!C151),COLUMN(Rohdaten_tab1!C151)+(5*(Steuerung!$A$3-1)))</f>
        <v>3308</v>
      </c>
      <c r="E165" s="72">
        <f>INDEX(Rohdaten_tab1!$1:$1048576,ROW(Rohdaten_tab1!D151),COLUMN(Rohdaten_tab1!D151)+(5*(Steuerung!$A$3-1)))</f>
        <v>3092</v>
      </c>
      <c r="F165" s="72">
        <f>INDEX(Rohdaten_tab1!$1:$1048576,ROW(Rohdaten_tab1!E151),COLUMN(Rohdaten_tab1!E151)+(5*(Steuerung!$A$3-1)))</f>
        <v>216</v>
      </c>
      <c r="G165" s="73">
        <f>INDEX(Rohdaten_tab1!$1:$1048576,ROW(Rohdaten_tab1!F151),COLUMN(Rohdaten_tab1!F151)+(5*(Steuerung!$A$3-1)))</f>
        <v>114</v>
      </c>
    </row>
    <row r="166" spans="1:7" ht="15" customHeight="1" x14ac:dyDescent="0.25">
      <c r="A166" s="63" t="s">
        <v>301</v>
      </c>
      <c r="B166" s="60"/>
      <c r="C166" s="71">
        <f>INDEX(Rohdaten_tab1!$1:$1048576,ROW(Rohdaten_tab1!B152),COLUMN(Rohdaten_tab1!B152)+(5*(Steuerung!$A$3-1)))</f>
        <v>3305</v>
      </c>
      <c r="D166" s="72">
        <f>INDEX(Rohdaten_tab1!$1:$1048576,ROW(Rohdaten_tab1!C152),COLUMN(Rohdaten_tab1!C152)+(5*(Steuerung!$A$3-1)))</f>
        <v>3199</v>
      </c>
      <c r="E166" s="72">
        <f>INDEX(Rohdaten_tab1!$1:$1048576,ROW(Rohdaten_tab1!D152),COLUMN(Rohdaten_tab1!D152)+(5*(Steuerung!$A$3-1)))</f>
        <v>2926</v>
      </c>
      <c r="F166" s="72">
        <f>INDEX(Rohdaten_tab1!$1:$1048576,ROW(Rohdaten_tab1!E152),COLUMN(Rohdaten_tab1!E152)+(5*(Steuerung!$A$3-1)))</f>
        <v>273</v>
      </c>
      <c r="G166" s="73">
        <f>INDEX(Rohdaten_tab1!$1:$1048576,ROW(Rohdaten_tab1!F152),COLUMN(Rohdaten_tab1!F152)+(5*(Steuerung!$A$3-1)))</f>
        <v>106</v>
      </c>
    </row>
    <row r="167" spans="1:7" ht="15" customHeight="1" x14ac:dyDescent="0.25">
      <c r="A167" s="63" t="s">
        <v>302</v>
      </c>
      <c r="B167" s="60"/>
      <c r="C167" s="71">
        <f>INDEX(Rohdaten_tab1!$1:$1048576,ROW(Rohdaten_tab1!B153),COLUMN(Rohdaten_tab1!B153)+(5*(Steuerung!$A$3-1)))</f>
        <v>3356</v>
      </c>
      <c r="D167" s="72">
        <f>INDEX(Rohdaten_tab1!$1:$1048576,ROW(Rohdaten_tab1!C153),COLUMN(Rohdaten_tab1!C153)+(5*(Steuerung!$A$3-1)))</f>
        <v>3250</v>
      </c>
      <c r="E167" s="72">
        <f>INDEX(Rohdaten_tab1!$1:$1048576,ROW(Rohdaten_tab1!D153),COLUMN(Rohdaten_tab1!D153)+(5*(Steuerung!$A$3-1)))</f>
        <v>2975</v>
      </c>
      <c r="F167" s="72">
        <f>INDEX(Rohdaten_tab1!$1:$1048576,ROW(Rohdaten_tab1!E153),COLUMN(Rohdaten_tab1!E153)+(5*(Steuerung!$A$3-1)))</f>
        <v>275</v>
      </c>
      <c r="G167" s="73">
        <f>INDEX(Rohdaten_tab1!$1:$1048576,ROW(Rohdaten_tab1!F153),COLUMN(Rohdaten_tab1!F153)+(5*(Steuerung!$A$3-1)))</f>
        <v>106</v>
      </c>
    </row>
    <row r="168" spans="1:7" ht="15" customHeight="1" x14ac:dyDescent="0.25">
      <c r="A168" s="63" t="s">
        <v>303</v>
      </c>
      <c r="B168" s="60"/>
      <c r="C168" s="71">
        <f>INDEX(Rohdaten_tab1!$1:$1048576,ROW(Rohdaten_tab1!B154),COLUMN(Rohdaten_tab1!B154)+(5*(Steuerung!$A$3-1)))</f>
        <v>3490</v>
      </c>
      <c r="D168" s="72">
        <f>INDEX(Rohdaten_tab1!$1:$1048576,ROW(Rohdaten_tab1!C154),COLUMN(Rohdaten_tab1!C154)+(5*(Steuerung!$A$3-1)))</f>
        <v>3382</v>
      </c>
      <c r="E168" s="72">
        <f>INDEX(Rohdaten_tab1!$1:$1048576,ROW(Rohdaten_tab1!D154),COLUMN(Rohdaten_tab1!D154)+(5*(Steuerung!$A$3-1)))</f>
        <v>3111</v>
      </c>
      <c r="F168" s="72">
        <f>INDEX(Rohdaten_tab1!$1:$1048576,ROW(Rohdaten_tab1!E154),COLUMN(Rohdaten_tab1!E154)+(5*(Steuerung!$A$3-1)))</f>
        <v>271</v>
      </c>
      <c r="G168" s="73">
        <f>INDEX(Rohdaten_tab1!$1:$1048576,ROW(Rohdaten_tab1!F154),COLUMN(Rohdaten_tab1!F154)+(5*(Steuerung!$A$3-1)))</f>
        <v>108</v>
      </c>
    </row>
    <row r="169" spans="1:7" ht="15" customHeight="1" x14ac:dyDescent="0.25">
      <c r="A169" s="63" t="s">
        <v>304</v>
      </c>
      <c r="B169" s="60"/>
      <c r="C169" s="71">
        <f>INDEX(Rohdaten_tab1!$1:$1048576,ROW(Rohdaten_tab1!B155),COLUMN(Rohdaten_tab1!B155)+(5*(Steuerung!$A$3-1)))</f>
        <v>4193</v>
      </c>
      <c r="D169" s="72">
        <f>INDEX(Rohdaten_tab1!$1:$1048576,ROW(Rohdaten_tab1!C155),COLUMN(Rohdaten_tab1!C155)+(5*(Steuerung!$A$3-1)))</f>
        <v>4093</v>
      </c>
      <c r="E169" s="72">
        <f>INDEX(Rohdaten_tab1!$1:$1048576,ROW(Rohdaten_tab1!D155),COLUMN(Rohdaten_tab1!D155)+(5*(Steuerung!$A$3-1)))</f>
        <v>3853</v>
      </c>
      <c r="F169" s="72">
        <f>INDEX(Rohdaten_tab1!$1:$1048576,ROW(Rohdaten_tab1!E155),COLUMN(Rohdaten_tab1!E155)+(5*(Steuerung!$A$3-1)))</f>
        <v>240</v>
      </c>
      <c r="G169" s="73">
        <f>INDEX(Rohdaten_tab1!$1:$1048576,ROW(Rohdaten_tab1!F155),COLUMN(Rohdaten_tab1!F155)+(5*(Steuerung!$A$3-1)))</f>
        <v>100</v>
      </c>
    </row>
    <row r="170" spans="1:7" ht="15" customHeight="1" x14ac:dyDescent="0.25">
      <c r="A170" s="63" t="s">
        <v>305</v>
      </c>
      <c r="B170" s="60"/>
      <c r="C170" s="71">
        <f>INDEX(Rohdaten_tab1!$1:$1048576,ROW(Rohdaten_tab1!B156),COLUMN(Rohdaten_tab1!B156)+(5*(Steuerung!$A$3-1)))</f>
        <v>4344</v>
      </c>
      <c r="D170" s="72">
        <f>INDEX(Rohdaten_tab1!$1:$1048576,ROW(Rohdaten_tab1!C156),COLUMN(Rohdaten_tab1!C156)+(5*(Steuerung!$A$3-1)))</f>
        <v>4229</v>
      </c>
      <c r="E170" s="72">
        <f>INDEX(Rohdaten_tab1!$1:$1048576,ROW(Rohdaten_tab1!D156),COLUMN(Rohdaten_tab1!D156)+(5*(Steuerung!$A$3-1)))</f>
        <v>3994</v>
      </c>
      <c r="F170" s="72">
        <f>INDEX(Rohdaten_tab1!$1:$1048576,ROW(Rohdaten_tab1!E156),COLUMN(Rohdaten_tab1!E156)+(5*(Steuerung!$A$3-1)))</f>
        <v>235</v>
      </c>
      <c r="G170" s="73">
        <f>INDEX(Rohdaten_tab1!$1:$1048576,ROW(Rohdaten_tab1!F156),COLUMN(Rohdaten_tab1!F156)+(5*(Steuerung!$A$3-1)))</f>
        <v>115</v>
      </c>
    </row>
    <row r="171" spans="1:7" ht="15" customHeight="1" x14ac:dyDescent="0.25">
      <c r="A171" s="63" t="s">
        <v>306</v>
      </c>
      <c r="B171" s="60"/>
      <c r="C171" s="71">
        <f>INDEX(Rohdaten_tab1!$1:$1048576,ROW(Rohdaten_tab1!B157),COLUMN(Rohdaten_tab1!B157)+(5*(Steuerung!$A$3-1)))</f>
        <v>3751</v>
      </c>
      <c r="D171" s="72">
        <f>INDEX(Rohdaten_tab1!$1:$1048576,ROW(Rohdaten_tab1!C157),COLUMN(Rohdaten_tab1!C157)+(5*(Steuerung!$A$3-1)))</f>
        <v>3640</v>
      </c>
      <c r="E171" s="72">
        <f>INDEX(Rohdaten_tab1!$1:$1048576,ROW(Rohdaten_tab1!D157),COLUMN(Rohdaten_tab1!D157)+(5*(Steuerung!$A$3-1)))</f>
        <v>3396</v>
      </c>
      <c r="F171" s="72">
        <f>INDEX(Rohdaten_tab1!$1:$1048576,ROW(Rohdaten_tab1!E157),COLUMN(Rohdaten_tab1!E157)+(5*(Steuerung!$A$3-1)))</f>
        <v>244</v>
      </c>
      <c r="G171" s="73">
        <f>INDEX(Rohdaten_tab1!$1:$1048576,ROW(Rohdaten_tab1!F157),COLUMN(Rohdaten_tab1!F157)+(5*(Steuerung!$A$3-1)))</f>
        <v>111</v>
      </c>
    </row>
    <row r="172" spans="1:7" ht="15" customHeight="1" x14ac:dyDescent="0.25">
      <c r="A172" s="63" t="s">
        <v>307</v>
      </c>
      <c r="B172" s="60"/>
      <c r="C172" s="71">
        <f>INDEX(Rohdaten_tab1!$1:$1048576,ROW(Rohdaten_tab1!B158),COLUMN(Rohdaten_tab1!B158)+(5*(Steuerung!$A$3-1)))</f>
        <v>3359</v>
      </c>
      <c r="D172" s="72">
        <f>INDEX(Rohdaten_tab1!$1:$1048576,ROW(Rohdaten_tab1!C158),COLUMN(Rohdaten_tab1!C158)+(5*(Steuerung!$A$3-1)))</f>
        <v>3253</v>
      </c>
      <c r="E172" s="72">
        <f>INDEX(Rohdaten_tab1!$1:$1048576,ROW(Rohdaten_tab1!D158),COLUMN(Rohdaten_tab1!D158)+(5*(Steuerung!$A$3-1)))</f>
        <v>3022</v>
      </c>
      <c r="F172" s="72">
        <f>INDEX(Rohdaten_tab1!$1:$1048576,ROW(Rohdaten_tab1!E158),COLUMN(Rohdaten_tab1!E158)+(5*(Steuerung!$A$3-1)))</f>
        <v>231</v>
      </c>
      <c r="G172" s="73">
        <f>INDEX(Rohdaten_tab1!$1:$1048576,ROW(Rohdaten_tab1!F158),COLUMN(Rohdaten_tab1!F158)+(5*(Steuerung!$A$3-1)))</f>
        <v>106</v>
      </c>
    </row>
    <row r="173" spans="1:7" ht="15" customHeight="1" x14ac:dyDescent="0.25">
      <c r="A173" s="63" t="s">
        <v>308</v>
      </c>
      <c r="B173" s="60"/>
      <c r="C173" s="71">
        <f>INDEX(Rohdaten_tab1!$1:$1048576,ROW(Rohdaten_tab1!B159),COLUMN(Rohdaten_tab1!B159)+(5*(Steuerung!$A$3-1)))</f>
        <v>3326</v>
      </c>
      <c r="D173" s="72">
        <f>INDEX(Rohdaten_tab1!$1:$1048576,ROW(Rohdaten_tab1!C159),COLUMN(Rohdaten_tab1!C159)+(5*(Steuerung!$A$3-1)))</f>
        <v>3206</v>
      </c>
      <c r="E173" s="72">
        <f>INDEX(Rohdaten_tab1!$1:$1048576,ROW(Rohdaten_tab1!D159),COLUMN(Rohdaten_tab1!D159)+(5*(Steuerung!$A$3-1)))</f>
        <v>2966</v>
      </c>
      <c r="F173" s="72">
        <f>INDEX(Rohdaten_tab1!$1:$1048576,ROW(Rohdaten_tab1!E159),COLUMN(Rohdaten_tab1!E159)+(5*(Steuerung!$A$3-1)))</f>
        <v>240</v>
      </c>
      <c r="G173" s="73">
        <f>INDEX(Rohdaten_tab1!$1:$1048576,ROW(Rohdaten_tab1!F159),COLUMN(Rohdaten_tab1!F159)+(5*(Steuerung!$A$3-1)))</f>
        <v>120</v>
      </c>
    </row>
    <row r="174" spans="1:7" ht="15" customHeight="1" x14ac:dyDescent="0.25">
      <c r="A174" s="63" t="s">
        <v>309</v>
      </c>
      <c r="B174" s="60"/>
      <c r="C174" s="71">
        <f>INDEX(Rohdaten_tab1!$1:$1048576,ROW(Rohdaten_tab1!B160),COLUMN(Rohdaten_tab1!B160)+(5*(Steuerung!$A$3-1)))</f>
        <v>3187</v>
      </c>
      <c r="D174" s="72">
        <f>INDEX(Rohdaten_tab1!$1:$1048576,ROW(Rohdaten_tab1!C160),COLUMN(Rohdaten_tab1!C160)+(5*(Steuerung!$A$3-1)))</f>
        <v>3075</v>
      </c>
      <c r="E174" s="72">
        <f>INDEX(Rohdaten_tab1!$1:$1048576,ROW(Rohdaten_tab1!D160),COLUMN(Rohdaten_tab1!D160)+(5*(Steuerung!$A$3-1)))</f>
        <v>2838</v>
      </c>
      <c r="F174" s="72">
        <f>INDEX(Rohdaten_tab1!$1:$1048576,ROW(Rohdaten_tab1!E160),COLUMN(Rohdaten_tab1!E160)+(5*(Steuerung!$A$3-1)))</f>
        <v>237</v>
      </c>
      <c r="G174" s="73">
        <f>INDEX(Rohdaten_tab1!$1:$1048576,ROW(Rohdaten_tab1!F160),COLUMN(Rohdaten_tab1!F160)+(5*(Steuerung!$A$3-1)))</f>
        <v>112</v>
      </c>
    </row>
    <row r="175" spans="1:7" ht="15" customHeight="1" x14ac:dyDescent="0.25">
      <c r="A175" s="63" t="s">
        <v>310</v>
      </c>
      <c r="B175" s="60"/>
      <c r="C175" s="71">
        <f>INDEX(Rohdaten_tab1!$1:$1048576,ROW(Rohdaten_tab1!B161),COLUMN(Rohdaten_tab1!B161)+(5*(Steuerung!$A$3-1)))</f>
        <v>3229</v>
      </c>
      <c r="D175" s="72">
        <f>INDEX(Rohdaten_tab1!$1:$1048576,ROW(Rohdaten_tab1!C161),COLUMN(Rohdaten_tab1!C161)+(5*(Steuerung!$A$3-1)))</f>
        <v>3131</v>
      </c>
      <c r="E175" s="72">
        <f>INDEX(Rohdaten_tab1!$1:$1048576,ROW(Rohdaten_tab1!D161),COLUMN(Rohdaten_tab1!D161)+(5*(Steuerung!$A$3-1)))</f>
        <v>2917</v>
      </c>
      <c r="F175" s="72">
        <f>INDEX(Rohdaten_tab1!$1:$1048576,ROW(Rohdaten_tab1!E161),COLUMN(Rohdaten_tab1!E161)+(5*(Steuerung!$A$3-1)))</f>
        <v>214</v>
      </c>
      <c r="G175" s="73">
        <f>INDEX(Rohdaten_tab1!$1:$1048576,ROW(Rohdaten_tab1!F161),COLUMN(Rohdaten_tab1!F161)+(5*(Steuerung!$A$3-1)))</f>
        <v>98</v>
      </c>
    </row>
    <row r="176" spans="1:7" ht="15" customHeight="1" x14ac:dyDescent="0.25">
      <c r="A176" s="63" t="s">
        <v>311</v>
      </c>
      <c r="B176" s="60"/>
      <c r="C176" s="71">
        <f>INDEX(Rohdaten_tab1!$1:$1048576,ROW(Rohdaten_tab1!B162),COLUMN(Rohdaten_tab1!B162)+(5*(Steuerung!$A$3-1)))</f>
        <v>3490</v>
      </c>
      <c r="D176" s="72">
        <f>INDEX(Rohdaten_tab1!$1:$1048576,ROW(Rohdaten_tab1!C162),COLUMN(Rohdaten_tab1!C162)+(5*(Steuerung!$A$3-1)))</f>
        <v>3382</v>
      </c>
      <c r="E176" s="72">
        <f>INDEX(Rohdaten_tab1!$1:$1048576,ROW(Rohdaten_tab1!D162),COLUMN(Rohdaten_tab1!D162)+(5*(Steuerung!$A$3-1)))</f>
        <v>3203</v>
      </c>
      <c r="F176" s="72">
        <f>INDEX(Rohdaten_tab1!$1:$1048576,ROW(Rohdaten_tab1!E162),COLUMN(Rohdaten_tab1!E162)+(5*(Steuerung!$A$3-1)))</f>
        <v>179</v>
      </c>
      <c r="G176" s="73">
        <f>INDEX(Rohdaten_tab1!$1:$1048576,ROW(Rohdaten_tab1!F162),COLUMN(Rohdaten_tab1!F162)+(5*(Steuerung!$A$3-1)))</f>
        <v>108</v>
      </c>
    </row>
    <row r="177" spans="1:7" ht="15" customHeight="1" x14ac:dyDescent="0.25">
      <c r="A177" s="63" t="s">
        <v>312</v>
      </c>
      <c r="B177" s="60"/>
      <c r="C177" s="71">
        <f>INDEX(Rohdaten_tab1!$1:$1048576,ROW(Rohdaten_tab1!B163),COLUMN(Rohdaten_tab1!B163)+(5*(Steuerung!$A$3-1)))</f>
        <v>3181</v>
      </c>
      <c r="D177" s="72">
        <f>INDEX(Rohdaten_tab1!$1:$1048576,ROW(Rohdaten_tab1!C163),COLUMN(Rohdaten_tab1!C163)+(5*(Steuerung!$A$3-1)))</f>
        <v>3086</v>
      </c>
      <c r="E177" s="72">
        <f>INDEX(Rohdaten_tab1!$1:$1048576,ROW(Rohdaten_tab1!D163),COLUMN(Rohdaten_tab1!D163)+(5*(Steuerung!$A$3-1)))</f>
        <v>2886</v>
      </c>
      <c r="F177" s="72">
        <f>INDEX(Rohdaten_tab1!$1:$1048576,ROW(Rohdaten_tab1!E163),COLUMN(Rohdaten_tab1!E163)+(5*(Steuerung!$A$3-1)))</f>
        <v>200</v>
      </c>
      <c r="G177" s="73">
        <f>INDEX(Rohdaten_tab1!$1:$1048576,ROW(Rohdaten_tab1!F163),COLUMN(Rohdaten_tab1!F163)+(5*(Steuerung!$A$3-1)))</f>
        <v>95</v>
      </c>
    </row>
    <row r="178" spans="1:7" ht="15" customHeight="1" x14ac:dyDescent="0.25">
      <c r="A178" s="63" t="s">
        <v>313</v>
      </c>
      <c r="B178" s="60"/>
      <c r="C178" s="71">
        <f>INDEX(Rohdaten_tab1!$1:$1048576,ROW(Rohdaten_tab1!B164),COLUMN(Rohdaten_tab1!B164)+(5*(Steuerung!$A$3-1)))</f>
        <v>2987</v>
      </c>
      <c r="D178" s="72">
        <f>INDEX(Rohdaten_tab1!$1:$1048576,ROW(Rohdaten_tab1!C164),COLUMN(Rohdaten_tab1!C164)+(5*(Steuerung!$A$3-1)))</f>
        <v>2885</v>
      </c>
      <c r="E178" s="72">
        <f>INDEX(Rohdaten_tab1!$1:$1048576,ROW(Rohdaten_tab1!D164),COLUMN(Rohdaten_tab1!D164)+(5*(Steuerung!$A$3-1)))</f>
        <v>2681</v>
      </c>
      <c r="F178" s="72">
        <f>INDEX(Rohdaten_tab1!$1:$1048576,ROW(Rohdaten_tab1!E164),COLUMN(Rohdaten_tab1!E164)+(5*(Steuerung!$A$3-1)))</f>
        <v>204</v>
      </c>
      <c r="G178" s="73">
        <f>INDEX(Rohdaten_tab1!$1:$1048576,ROW(Rohdaten_tab1!F164),COLUMN(Rohdaten_tab1!F164)+(5*(Steuerung!$A$3-1)))</f>
        <v>102</v>
      </c>
    </row>
    <row r="179" spans="1:7" ht="15" customHeight="1" x14ac:dyDescent="0.25">
      <c r="A179" s="63" t="s">
        <v>314</v>
      </c>
      <c r="B179" s="60"/>
      <c r="C179" s="71">
        <f>INDEX(Rohdaten_tab1!$1:$1048576,ROW(Rohdaten_tab1!B165),COLUMN(Rohdaten_tab1!B165)+(5*(Steuerung!$A$3-1)))</f>
        <v>3056</v>
      </c>
      <c r="D179" s="72">
        <f>INDEX(Rohdaten_tab1!$1:$1048576,ROW(Rohdaten_tab1!C165),COLUMN(Rohdaten_tab1!C165)+(5*(Steuerung!$A$3-1)))</f>
        <v>2958</v>
      </c>
      <c r="E179" s="72">
        <f>INDEX(Rohdaten_tab1!$1:$1048576,ROW(Rohdaten_tab1!D165),COLUMN(Rohdaten_tab1!D165)+(5*(Steuerung!$A$3-1)))</f>
        <v>2744</v>
      </c>
      <c r="F179" s="72">
        <f>INDEX(Rohdaten_tab1!$1:$1048576,ROW(Rohdaten_tab1!E165),COLUMN(Rohdaten_tab1!E165)+(5*(Steuerung!$A$3-1)))</f>
        <v>214</v>
      </c>
      <c r="G179" s="73">
        <f>INDEX(Rohdaten_tab1!$1:$1048576,ROW(Rohdaten_tab1!F165),COLUMN(Rohdaten_tab1!F165)+(5*(Steuerung!$A$3-1)))</f>
        <v>98</v>
      </c>
    </row>
    <row r="180" spans="1:7" ht="15" customHeight="1" x14ac:dyDescent="0.25">
      <c r="A180" s="63" t="s">
        <v>315</v>
      </c>
      <c r="B180" s="60"/>
      <c r="C180" s="71">
        <f>INDEX(Rohdaten_tab1!$1:$1048576,ROW(Rohdaten_tab1!B166),COLUMN(Rohdaten_tab1!B166)+(5*(Steuerung!$A$3-1)))</f>
        <v>3199</v>
      </c>
      <c r="D180" s="72">
        <f>INDEX(Rohdaten_tab1!$1:$1048576,ROW(Rohdaten_tab1!C166),COLUMN(Rohdaten_tab1!C166)+(5*(Steuerung!$A$3-1)))</f>
        <v>3095</v>
      </c>
      <c r="E180" s="72">
        <f>INDEX(Rohdaten_tab1!$1:$1048576,ROW(Rohdaten_tab1!D166),COLUMN(Rohdaten_tab1!D166)+(5*(Steuerung!$A$3-1)))</f>
        <v>2875</v>
      </c>
      <c r="F180" s="72">
        <f>INDEX(Rohdaten_tab1!$1:$1048576,ROW(Rohdaten_tab1!E166),COLUMN(Rohdaten_tab1!E166)+(5*(Steuerung!$A$3-1)))</f>
        <v>220</v>
      </c>
      <c r="G180" s="73">
        <f>INDEX(Rohdaten_tab1!$1:$1048576,ROW(Rohdaten_tab1!F166),COLUMN(Rohdaten_tab1!F166)+(5*(Steuerung!$A$3-1)))</f>
        <v>104</v>
      </c>
    </row>
    <row r="181" spans="1:7" ht="15" customHeight="1" x14ac:dyDescent="0.25">
      <c r="A181" s="63" t="s">
        <v>316</v>
      </c>
      <c r="B181" s="60"/>
      <c r="C181" s="71">
        <f>INDEX(Rohdaten_tab1!$1:$1048576,ROW(Rohdaten_tab1!B167),COLUMN(Rohdaten_tab1!B167)+(5*(Steuerung!$A$3-1)))</f>
        <v>3647</v>
      </c>
      <c r="D181" s="72">
        <f>INDEX(Rohdaten_tab1!$1:$1048576,ROW(Rohdaten_tab1!C167),COLUMN(Rohdaten_tab1!C167)+(5*(Steuerung!$A$3-1)))</f>
        <v>3532</v>
      </c>
      <c r="E181" s="72">
        <f>INDEX(Rohdaten_tab1!$1:$1048576,ROW(Rohdaten_tab1!D167),COLUMN(Rohdaten_tab1!D167)+(5*(Steuerung!$A$3-1)))</f>
        <v>3326</v>
      </c>
      <c r="F181" s="72">
        <f>INDEX(Rohdaten_tab1!$1:$1048576,ROW(Rohdaten_tab1!E167),COLUMN(Rohdaten_tab1!E167)+(5*(Steuerung!$A$3-1)))</f>
        <v>206</v>
      </c>
      <c r="G181" s="73">
        <f>INDEX(Rohdaten_tab1!$1:$1048576,ROW(Rohdaten_tab1!F167),COLUMN(Rohdaten_tab1!F167)+(5*(Steuerung!$A$3-1)))</f>
        <v>115</v>
      </c>
    </row>
    <row r="182" spans="1:7" ht="15" customHeight="1" x14ac:dyDescent="0.25">
      <c r="A182" s="63" t="s">
        <v>317</v>
      </c>
      <c r="B182" s="60"/>
      <c r="C182" s="71">
        <f>INDEX(Rohdaten_tab1!$1:$1048576,ROW(Rohdaten_tab1!B168),COLUMN(Rohdaten_tab1!B168)+(5*(Steuerung!$A$3-1)))</f>
        <v>4091</v>
      </c>
      <c r="D182" s="72">
        <f>INDEX(Rohdaten_tab1!$1:$1048576,ROW(Rohdaten_tab1!C168),COLUMN(Rohdaten_tab1!C168)+(5*(Steuerung!$A$3-1)))</f>
        <v>3979</v>
      </c>
      <c r="E182" s="72">
        <f>INDEX(Rohdaten_tab1!$1:$1048576,ROW(Rohdaten_tab1!D168),COLUMN(Rohdaten_tab1!D168)+(5*(Steuerung!$A$3-1)))</f>
        <v>3762</v>
      </c>
      <c r="F182" s="72">
        <f>INDEX(Rohdaten_tab1!$1:$1048576,ROW(Rohdaten_tab1!E168),COLUMN(Rohdaten_tab1!E168)+(5*(Steuerung!$A$3-1)))</f>
        <v>217</v>
      </c>
      <c r="G182" s="73">
        <f>INDEX(Rohdaten_tab1!$1:$1048576,ROW(Rohdaten_tab1!F168),COLUMN(Rohdaten_tab1!F168)+(5*(Steuerung!$A$3-1)))</f>
        <v>112</v>
      </c>
    </row>
    <row r="183" spans="1:7" ht="15" customHeight="1" x14ac:dyDescent="0.25">
      <c r="A183" s="63" t="s">
        <v>318</v>
      </c>
      <c r="B183" s="60"/>
      <c r="C183" s="71">
        <f>INDEX(Rohdaten_tab1!$1:$1048576,ROW(Rohdaten_tab1!B169),COLUMN(Rohdaten_tab1!B169)+(5*(Steuerung!$A$3-1)))</f>
        <v>3878</v>
      </c>
      <c r="D183" s="72">
        <f>INDEX(Rohdaten_tab1!$1:$1048576,ROW(Rohdaten_tab1!C169),COLUMN(Rohdaten_tab1!C169)+(5*(Steuerung!$A$3-1)))</f>
        <v>3772</v>
      </c>
      <c r="E183" s="72">
        <f>INDEX(Rohdaten_tab1!$1:$1048576,ROW(Rohdaten_tab1!D169),COLUMN(Rohdaten_tab1!D169)+(5*(Steuerung!$A$3-1)))</f>
        <v>3553</v>
      </c>
      <c r="F183" s="72">
        <f>INDEX(Rohdaten_tab1!$1:$1048576,ROW(Rohdaten_tab1!E169),COLUMN(Rohdaten_tab1!E169)+(5*(Steuerung!$A$3-1)))</f>
        <v>219</v>
      </c>
      <c r="G183" s="73">
        <f>INDEX(Rohdaten_tab1!$1:$1048576,ROW(Rohdaten_tab1!F169),COLUMN(Rohdaten_tab1!F169)+(5*(Steuerung!$A$3-1)))</f>
        <v>106</v>
      </c>
    </row>
    <row r="184" spans="1:7" ht="15" customHeight="1" x14ac:dyDescent="0.25">
      <c r="A184" s="63" t="s">
        <v>319</v>
      </c>
      <c r="B184" s="60"/>
      <c r="C184" s="71">
        <f>INDEX(Rohdaten_tab1!$1:$1048576,ROW(Rohdaten_tab1!B170),COLUMN(Rohdaten_tab1!B170)+(5*(Steuerung!$A$3-1)))</f>
        <v>3124</v>
      </c>
      <c r="D184" s="72">
        <f>INDEX(Rohdaten_tab1!$1:$1048576,ROW(Rohdaten_tab1!C170),COLUMN(Rohdaten_tab1!C170)+(5*(Steuerung!$A$3-1)))</f>
        <v>3019</v>
      </c>
      <c r="E184" s="72">
        <f>INDEX(Rohdaten_tab1!$1:$1048576,ROW(Rohdaten_tab1!D170),COLUMN(Rohdaten_tab1!D170)+(5*(Steuerung!$A$3-1)))</f>
        <v>2805</v>
      </c>
      <c r="F184" s="72">
        <f>INDEX(Rohdaten_tab1!$1:$1048576,ROW(Rohdaten_tab1!E170),COLUMN(Rohdaten_tab1!E170)+(5*(Steuerung!$A$3-1)))</f>
        <v>214</v>
      </c>
      <c r="G184" s="73">
        <f>INDEX(Rohdaten_tab1!$1:$1048576,ROW(Rohdaten_tab1!F170),COLUMN(Rohdaten_tab1!F170)+(5*(Steuerung!$A$3-1)))</f>
        <v>105</v>
      </c>
    </row>
    <row r="185" spans="1:7" ht="15" customHeight="1" x14ac:dyDescent="0.25">
      <c r="A185" s="63" t="s">
        <v>320</v>
      </c>
      <c r="B185" s="60"/>
      <c r="C185" s="71">
        <f>INDEX(Rohdaten_tab1!$1:$1048576,ROW(Rohdaten_tab1!B171),COLUMN(Rohdaten_tab1!B171)+(5*(Steuerung!$A$3-1)))</f>
        <v>2941</v>
      </c>
      <c r="D185" s="72">
        <f>INDEX(Rohdaten_tab1!$1:$1048576,ROW(Rohdaten_tab1!C171),COLUMN(Rohdaten_tab1!C171)+(5*(Steuerung!$A$3-1)))</f>
        <v>2847</v>
      </c>
      <c r="E185" s="72">
        <f>INDEX(Rohdaten_tab1!$1:$1048576,ROW(Rohdaten_tab1!D171),COLUMN(Rohdaten_tab1!D171)+(5*(Steuerung!$A$3-1)))</f>
        <v>2630</v>
      </c>
      <c r="F185" s="72">
        <f>INDEX(Rohdaten_tab1!$1:$1048576,ROW(Rohdaten_tab1!E171),COLUMN(Rohdaten_tab1!E171)+(5*(Steuerung!$A$3-1)))</f>
        <v>217</v>
      </c>
      <c r="G185" s="73">
        <f>INDEX(Rohdaten_tab1!$1:$1048576,ROW(Rohdaten_tab1!F171),COLUMN(Rohdaten_tab1!F171)+(5*(Steuerung!$A$3-1)))</f>
        <v>94</v>
      </c>
    </row>
    <row r="186" spans="1:7" ht="15" customHeight="1" x14ac:dyDescent="0.25">
      <c r="A186" s="63" t="s">
        <v>321</v>
      </c>
      <c r="B186" s="60"/>
      <c r="C186" s="71">
        <f>INDEX(Rohdaten_tab1!$1:$1048576,ROW(Rohdaten_tab1!B172),COLUMN(Rohdaten_tab1!B172)+(5*(Steuerung!$A$3-1)))</f>
        <v>2878</v>
      </c>
      <c r="D186" s="72">
        <f>INDEX(Rohdaten_tab1!$1:$1048576,ROW(Rohdaten_tab1!C172),COLUMN(Rohdaten_tab1!C172)+(5*(Steuerung!$A$3-1)))</f>
        <v>2765</v>
      </c>
      <c r="E186" s="72">
        <f>INDEX(Rohdaten_tab1!$1:$1048576,ROW(Rohdaten_tab1!D172),COLUMN(Rohdaten_tab1!D172)+(5*(Steuerung!$A$3-1)))</f>
        <v>2574</v>
      </c>
      <c r="F186" s="72">
        <f>INDEX(Rohdaten_tab1!$1:$1048576,ROW(Rohdaten_tab1!E172),COLUMN(Rohdaten_tab1!E172)+(5*(Steuerung!$A$3-1)))</f>
        <v>191</v>
      </c>
      <c r="G186" s="73">
        <f>INDEX(Rohdaten_tab1!$1:$1048576,ROW(Rohdaten_tab1!F172),COLUMN(Rohdaten_tab1!F172)+(5*(Steuerung!$A$3-1)))</f>
        <v>113</v>
      </c>
    </row>
    <row r="187" spans="1:7" ht="15" customHeight="1" x14ac:dyDescent="0.25">
      <c r="A187" s="63" t="s">
        <v>322</v>
      </c>
      <c r="B187" s="60"/>
      <c r="C187" s="71">
        <f>INDEX(Rohdaten_tab1!$1:$1048576,ROW(Rohdaten_tab1!B173),COLUMN(Rohdaten_tab1!B173)+(5*(Steuerung!$A$3-1)))</f>
        <v>3033</v>
      </c>
      <c r="D187" s="72">
        <f>INDEX(Rohdaten_tab1!$1:$1048576,ROW(Rohdaten_tab1!C173),COLUMN(Rohdaten_tab1!C173)+(5*(Steuerung!$A$3-1)))</f>
        <v>2891</v>
      </c>
      <c r="E187" s="72">
        <f>INDEX(Rohdaten_tab1!$1:$1048576,ROW(Rohdaten_tab1!D173),COLUMN(Rohdaten_tab1!D173)+(5*(Steuerung!$A$3-1)))</f>
        <v>2716</v>
      </c>
      <c r="F187" s="72">
        <f>INDEX(Rohdaten_tab1!$1:$1048576,ROW(Rohdaten_tab1!E173),COLUMN(Rohdaten_tab1!E173)+(5*(Steuerung!$A$3-1)))</f>
        <v>175</v>
      </c>
      <c r="G187" s="73">
        <f>INDEX(Rohdaten_tab1!$1:$1048576,ROW(Rohdaten_tab1!F173),COLUMN(Rohdaten_tab1!F173)+(5*(Steuerung!$A$3-1)))</f>
        <v>142</v>
      </c>
    </row>
    <row r="188" spans="1:7" ht="15" customHeight="1" x14ac:dyDescent="0.25">
      <c r="A188" s="63" t="s">
        <v>323</v>
      </c>
      <c r="B188" s="60"/>
      <c r="C188" s="71">
        <f>INDEX(Rohdaten_tab1!$1:$1048576,ROW(Rohdaten_tab1!B174),COLUMN(Rohdaten_tab1!B174)+(5*(Steuerung!$A$3-1)))</f>
        <v>3214</v>
      </c>
      <c r="D188" s="72">
        <f>INDEX(Rohdaten_tab1!$1:$1048576,ROW(Rohdaten_tab1!C174),COLUMN(Rohdaten_tab1!C174)+(5*(Steuerung!$A$3-1)))</f>
        <v>3088</v>
      </c>
      <c r="E188" s="72">
        <f>INDEX(Rohdaten_tab1!$1:$1048576,ROW(Rohdaten_tab1!D174),COLUMN(Rohdaten_tab1!D174)+(5*(Steuerung!$A$3-1)))</f>
        <v>2926</v>
      </c>
      <c r="F188" s="72">
        <f>INDEX(Rohdaten_tab1!$1:$1048576,ROW(Rohdaten_tab1!E174),COLUMN(Rohdaten_tab1!E174)+(5*(Steuerung!$A$3-1)))</f>
        <v>162</v>
      </c>
      <c r="G188" s="73">
        <f>INDEX(Rohdaten_tab1!$1:$1048576,ROW(Rohdaten_tab1!F174),COLUMN(Rohdaten_tab1!F174)+(5*(Steuerung!$A$3-1)))</f>
        <v>126</v>
      </c>
    </row>
    <row r="189" spans="1:7" ht="15" customHeight="1" x14ac:dyDescent="0.25">
      <c r="A189" s="63" t="s">
        <v>324</v>
      </c>
      <c r="B189" s="60"/>
      <c r="C189" s="71">
        <f>INDEX(Rohdaten_tab1!$1:$1048576,ROW(Rohdaten_tab1!B175),COLUMN(Rohdaten_tab1!B175)+(5*(Steuerung!$A$3-1)))</f>
        <v>2963</v>
      </c>
      <c r="D189" s="72">
        <f>INDEX(Rohdaten_tab1!$1:$1048576,ROW(Rohdaten_tab1!C175),COLUMN(Rohdaten_tab1!C175)+(5*(Steuerung!$A$3-1)))</f>
        <v>2850</v>
      </c>
      <c r="E189" s="72">
        <f>INDEX(Rohdaten_tab1!$1:$1048576,ROW(Rohdaten_tab1!D175),COLUMN(Rohdaten_tab1!D175)+(5*(Steuerung!$A$3-1)))</f>
        <v>2681</v>
      </c>
      <c r="F189" s="72">
        <f>INDEX(Rohdaten_tab1!$1:$1048576,ROW(Rohdaten_tab1!E175),COLUMN(Rohdaten_tab1!E175)+(5*(Steuerung!$A$3-1)))</f>
        <v>169</v>
      </c>
      <c r="G189" s="73">
        <f>INDEX(Rohdaten_tab1!$1:$1048576,ROW(Rohdaten_tab1!F175),COLUMN(Rohdaten_tab1!F175)+(5*(Steuerung!$A$3-1)))</f>
        <v>113</v>
      </c>
    </row>
    <row r="190" spans="1:7" ht="15" customHeight="1" x14ac:dyDescent="0.25">
      <c r="A190" s="63" t="s">
        <v>325</v>
      </c>
      <c r="B190" s="60"/>
      <c r="C190" s="71">
        <f>INDEX(Rohdaten_tab1!$1:$1048576,ROW(Rohdaten_tab1!B176),COLUMN(Rohdaten_tab1!B176)+(5*(Steuerung!$A$3-1)))</f>
        <v>2816</v>
      </c>
      <c r="D190" s="72">
        <f>INDEX(Rohdaten_tab1!$1:$1048576,ROW(Rohdaten_tab1!C176),COLUMN(Rohdaten_tab1!C176)+(5*(Steuerung!$A$3-1)))</f>
        <v>2704</v>
      </c>
      <c r="E190" s="72">
        <f>INDEX(Rohdaten_tab1!$1:$1048576,ROW(Rohdaten_tab1!D176),COLUMN(Rohdaten_tab1!D176)+(5*(Steuerung!$A$3-1)))</f>
        <v>2503</v>
      </c>
      <c r="F190" s="72">
        <f>INDEX(Rohdaten_tab1!$1:$1048576,ROW(Rohdaten_tab1!E176),COLUMN(Rohdaten_tab1!E176)+(5*(Steuerung!$A$3-1)))</f>
        <v>201</v>
      </c>
      <c r="G190" s="73">
        <f>INDEX(Rohdaten_tab1!$1:$1048576,ROW(Rohdaten_tab1!F176),COLUMN(Rohdaten_tab1!F176)+(5*(Steuerung!$A$3-1)))</f>
        <v>112</v>
      </c>
    </row>
    <row r="191" spans="1:7" ht="15" customHeight="1" x14ac:dyDescent="0.25">
      <c r="A191" s="63" t="s">
        <v>326</v>
      </c>
      <c r="B191" s="60"/>
      <c r="C191" s="71">
        <f>INDEX(Rohdaten_tab1!$1:$1048576,ROW(Rohdaten_tab1!B177),COLUMN(Rohdaten_tab1!B177)+(5*(Steuerung!$A$3-1)))</f>
        <v>2884</v>
      </c>
      <c r="D191" s="72">
        <f>INDEX(Rohdaten_tab1!$1:$1048576,ROW(Rohdaten_tab1!C177),COLUMN(Rohdaten_tab1!C177)+(5*(Steuerung!$A$3-1)))</f>
        <v>2781</v>
      </c>
      <c r="E191" s="72">
        <f>INDEX(Rohdaten_tab1!$1:$1048576,ROW(Rohdaten_tab1!D177),COLUMN(Rohdaten_tab1!D177)+(5*(Steuerung!$A$3-1)))</f>
        <v>2578</v>
      </c>
      <c r="F191" s="72">
        <f>INDEX(Rohdaten_tab1!$1:$1048576,ROW(Rohdaten_tab1!E177),COLUMN(Rohdaten_tab1!E177)+(5*(Steuerung!$A$3-1)))</f>
        <v>203</v>
      </c>
      <c r="G191" s="73">
        <f>INDEX(Rohdaten_tab1!$1:$1048576,ROW(Rohdaten_tab1!F177),COLUMN(Rohdaten_tab1!F177)+(5*(Steuerung!$A$3-1)))</f>
        <v>103</v>
      </c>
    </row>
    <row r="192" spans="1:7" ht="15" customHeight="1" x14ac:dyDescent="0.25">
      <c r="A192" s="63" t="s">
        <v>327</v>
      </c>
      <c r="B192" s="60"/>
      <c r="C192" s="71">
        <f>INDEX(Rohdaten_tab1!$1:$1048576,ROW(Rohdaten_tab1!B178),COLUMN(Rohdaten_tab1!B178)+(5*(Steuerung!$A$3-1)))</f>
        <v>2972</v>
      </c>
      <c r="D192" s="72">
        <f>INDEX(Rohdaten_tab1!$1:$1048576,ROW(Rohdaten_tab1!C178),COLUMN(Rohdaten_tab1!C178)+(5*(Steuerung!$A$3-1)))</f>
        <v>2864</v>
      </c>
      <c r="E192" s="72">
        <f>INDEX(Rohdaten_tab1!$1:$1048576,ROW(Rohdaten_tab1!D178),COLUMN(Rohdaten_tab1!D178)+(5*(Steuerung!$A$3-1)))</f>
        <v>2650</v>
      </c>
      <c r="F192" s="72">
        <f>INDEX(Rohdaten_tab1!$1:$1048576,ROW(Rohdaten_tab1!E178),COLUMN(Rohdaten_tab1!E178)+(5*(Steuerung!$A$3-1)))</f>
        <v>214</v>
      </c>
      <c r="G192" s="73">
        <f>INDEX(Rohdaten_tab1!$1:$1048576,ROW(Rohdaten_tab1!F178),COLUMN(Rohdaten_tab1!F178)+(5*(Steuerung!$A$3-1)))</f>
        <v>108</v>
      </c>
    </row>
    <row r="193" spans="1:7" ht="15" customHeight="1" x14ac:dyDescent="0.25">
      <c r="A193" s="63" t="s">
        <v>328</v>
      </c>
      <c r="B193" s="60"/>
      <c r="C193" s="71">
        <f>INDEX(Rohdaten_tab1!$1:$1048576,ROW(Rohdaten_tab1!B179),COLUMN(Rohdaten_tab1!B179)+(5*(Steuerung!$A$3-1)))</f>
        <v>3695</v>
      </c>
      <c r="D193" s="72">
        <f>INDEX(Rohdaten_tab1!$1:$1048576,ROW(Rohdaten_tab1!C179),COLUMN(Rohdaten_tab1!C179)+(5*(Steuerung!$A$3-1)))</f>
        <v>3591</v>
      </c>
      <c r="E193" s="72">
        <f>INDEX(Rohdaten_tab1!$1:$1048576,ROW(Rohdaten_tab1!D179),COLUMN(Rohdaten_tab1!D179)+(5*(Steuerung!$A$3-1)))</f>
        <v>3378</v>
      </c>
      <c r="F193" s="72">
        <f>INDEX(Rohdaten_tab1!$1:$1048576,ROW(Rohdaten_tab1!E179),COLUMN(Rohdaten_tab1!E179)+(5*(Steuerung!$A$3-1)))</f>
        <v>213</v>
      </c>
      <c r="G193" s="73">
        <f>INDEX(Rohdaten_tab1!$1:$1048576,ROW(Rohdaten_tab1!F179),COLUMN(Rohdaten_tab1!F179)+(5*(Steuerung!$A$3-1)))</f>
        <v>104</v>
      </c>
    </row>
    <row r="194" spans="1:7" ht="15" customHeight="1" x14ac:dyDescent="0.25">
      <c r="A194" s="63" t="s">
        <v>329</v>
      </c>
      <c r="B194" s="60"/>
      <c r="C194" s="71">
        <f>INDEX(Rohdaten_tab1!$1:$1048576,ROW(Rohdaten_tab1!B180),COLUMN(Rohdaten_tab1!B180)+(5*(Steuerung!$A$3-1)))</f>
        <v>3930</v>
      </c>
      <c r="D194" s="72">
        <f>INDEX(Rohdaten_tab1!$1:$1048576,ROW(Rohdaten_tab1!C180),COLUMN(Rohdaten_tab1!C180)+(5*(Steuerung!$A$3-1)))</f>
        <v>3829</v>
      </c>
      <c r="E194" s="72">
        <f>INDEX(Rohdaten_tab1!$1:$1048576,ROW(Rohdaten_tab1!D180),COLUMN(Rohdaten_tab1!D180)+(5*(Steuerung!$A$3-1)))</f>
        <v>3613</v>
      </c>
      <c r="F194" s="72">
        <f>INDEX(Rohdaten_tab1!$1:$1048576,ROW(Rohdaten_tab1!E180),COLUMN(Rohdaten_tab1!E180)+(5*(Steuerung!$A$3-1)))</f>
        <v>216</v>
      </c>
      <c r="G194" s="73">
        <f>INDEX(Rohdaten_tab1!$1:$1048576,ROW(Rohdaten_tab1!F180),COLUMN(Rohdaten_tab1!F180)+(5*(Steuerung!$A$3-1)))</f>
        <v>101</v>
      </c>
    </row>
    <row r="195" spans="1:7" ht="15" customHeight="1" x14ac:dyDescent="0.25">
      <c r="A195" s="63" t="s">
        <v>330</v>
      </c>
      <c r="B195" s="60"/>
      <c r="C195" s="71">
        <f>INDEX(Rohdaten_tab1!$1:$1048576,ROW(Rohdaten_tab1!B181),COLUMN(Rohdaten_tab1!B181)+(5*(Steuerung!$A$3-1)))</f>
        <v>3528</v>
      </c>
      <c r="D195" s="72">
        <f>INDEX(Rohdaten_tab1!$1:$1048576,ROW(Rohdaten_tab1!C181),COLUMN(Rohdaten_tab1!C181)+(5*(Steuerung!$A$3-1)))</f>
        <v>3420</v>
      </c>
      <c r="E195" s="72">
        <f>INDEX(Rohdaten_tab1!$1:$1048576,ROW(Rohdaten_tab1!D181),COLUMN(Rohdaten_tab1!D181)+(5*(Steuerung!$A$3-1)))</f>
        <v>3202</v>
      </c>
      <c r="F195" s="72">
        <f>INDEX(Rohdaten_tab1!$1:$1048576,ROW(Rohdaten_tab1!E181),COLUMN(Rohdaten_tab1!E181)+(5*(Steuerung!$A$3-1)))</f>
        <v>218</v>
      </c>
      <c r="G195" s="73">
        <f>INDEX(Rohdaten_tab1!$1:$1048576,ROW(Rohdaten_tab1!F181),COLUMN(Rohdaten_tab1!F181)+(5*(Steuerung!$A$3-1)))</f>
        <v>108</v>
      </c>
    </row>
    <row r="196" spans="1:7" ht="15" customHeight="1" x14ac:dyDescent="0.25">
      <c r="A196" s="63" t="s">
        <v>331</v>
      </c>
      <c r="B196" s="60"/>
      <c r="C196" s="71">
        <f>INDEX(Rohdaten_tab1!$1:$1048576,ROW(Rohdaten_tab1!B182),COLUMN(Rohdaten_tab1!B182)+(5*(Steuerung!$A$3-1)))</f>
        <v>2919</v>
      </c>
      <c r="D196" s="72">
        <f>INDEX(Rohdaten_tab1!$1:$1048576,ROW(Rohdaten_tab1!C182),COLUMN(Rohdaten_tab1!C182)+(5*(Steuerung!$A$3-1)))</f>
        <v>2827</v>
      </c>
      <c r="E196" s="72">
        <f>INDEX(Rohdaten_tab1!$1:$1048576,ROW(Rohdaten_tab1!D182),COLUMN(Rohdaten_tab1!D182)+(5*(Steuerung!$A$3-1)))</f>
        <v>2622</v>
      </c>
      <c r="F196" s="72">
        <f>INDEX(Rohdaten_tab1!$1:$1048576,ROW(Rohdaten_tab1!E182),COLUMN(Rohdaten_tab1!E182)+(5*(Steuerung!$A$3-1)))</f>
        <v>205</v>
      </c>
      <c r="G196" s="73">
        <f>INDEX(Rohdaten_tab1!$1:$1048576,ROW(Rohdaten_tab1!F182),COLUMN(Rohdaten_tab1!F182)+(5*(Steuerung!$A$3-1)))</f>
        <v>92</v>
      </c>
    </row>
    <row r="197" spans="1:7" ht="15" customHeight="1" x14ac:dyDescent="0.25">
      <c r="A197" s="63" t="s">
        <v>332</v>
      </c>
      <c r="B197" s="60"/>
      <c r="C197" s="71">
        <f>INDEX(Rohdaten_tab1!$1:$1048576,ROW(Rohdaten_tab1!B183),COLUMN(Rohdaten_tab1!B183)+(5*(Steuerung!$A$3-1)))</f>
        <v>2784</v>
      </c>
      <c r="D197" s="72">
        <f>INDEX(Rohdaten_tab1!$1:$1048576,ROW(Rohdaten_tab1!C183),COLUMN(Rohdaten_tab1!C183)+(5*(Steuerung!$A$3-1)))</f>
        <v>2690</v>
      </c>
      <c r="E197" s="72">
        <f>INDEX(Rohdaten_tab1!$1:$1048576,ROW(Rohdaten_tab1!D183),COLUMN(Rohdaten_tab1!D183)+(5*(Steuerung!$A$3-1)))</f>
        <v>2463</v>
      </c>
      <c r="F197" s="72">
        <f>INDEX(Rohdaten_tab1!$1:$1048576,ROW(Rohdaten_tab1!E183),COLUMN(Rohdaten_tab1!E183)+(5*(Steuerung!$A$3-1)))</f>
        <v>227</v>
      </c>
      <c r="G197" s="73">
        <f>INDEX(Rohdaten_tab1!$1:$1048576,ROW(Rohdaten_tab1!F183),COLUMN(Rohdaten_tab1!F183)+(5*(Steuerung!$A$3-1)))</f>
        <v>94</v>
      </c>
    </row>
    <row r="198" spans="1:7" ht="15" customHeight="1" x14ac:dyDescent="0.25">
      <c r="A198" s="63" t="s">
        <v>333</v>
      </c>
      <c r="B198" s="60"/>
      <c r="C198" s="71">
        <f>INDEX(Rohdaten_tab1!$1:$1048576,ROW(Rohdaten_tab1!B184),COLUMN(Rohdaten_tab1!B184)+(5*(Steuerung!$A$3-1)))</f>
        <v>2775</v>
      </c>
      <c r="D198" s="72">
        <f>INDEX(Rohdaten_tab1!$1:$1048576,ROW(Rohdaten_tab1!C184),COLUMN(Rohdaten_tab1!C184)+(5*(Steuerung!$A$3-1)))</f>
        <v>2664</v>
      </c>
      <c r="E198" s="72">
        <f>INDEX(Rohdaten_tab1!$1:$1048576,ROW(Rohdaten_tab1!D184),COLUMN(Rohdaten_tab1!D184)+(5*(Steuerung!$A$3-1)))</f>
        <v>2449</v>
      </c>
      <c r="F198" s="72">
        <f>INDEX(Rohdaten_tab1!$1:$1048576,ROW(Rohdaten_tab1!E184),COLUMN(Rohdaten_tab1!E184)+(5*(Steuerung!$A$3-1)))</f>
        <v>215</v>
      </c>
      <c r="G198" s="73">
        <f>INDEX(Rohdaten_tab1!$1:$1048576,ROW(Rohdaten_tab1!F184),COLUMN(Rohdaten_tab1!F184)+(5*(Steuerung!$A$3-1)))</f>
        <v>111</v>
      </c>
    </row>
    <row r="199" spans="1:7" ht="15" customHeight="1" x14ac:dyDescent="0.25">
      <c r="A199" s="63" t="s">
        <v>334</v>
      </c>
      <c r="B199" s="60"/>
      <c r="C199" s="71">
        <f>INDEX(Rohdaten_tab1!$1:$1048576,ROW(Rohdaten_tab1!B185),COLUMN(Rohdaten_tab1!B185)+(5*(Steuerung!$A$3-1)))</f>
        <v>2954</v>
      </c>
      <c r="D199" s="72">
        <f>INDEX(Rohdaten_tab1!$1:$1048576,ROW(Rohdaten_tab1!C185),COLUMN(Rohdaten_tab1!C185)+(5*(Steuerung!$A$3-1)))</f>
        <v>2827</v>
      </c>
      <c r="E199" s="72">
        <f>INDEX(Rohdaten_tab1!$1:$1048576,ROW(Rohdaten_tab1!D185),COLUMN(Rohdaten_tab1!D185)+(5*(Steuerung!$A$3-1)))</f>
        <v>2652</v>
      </c>
      <c r="F199" s="72">
        <f>INDEX(Rohdaten_tab1!$1:$1048576,ROW(Rohdaten_tab1!E185),COLUMN(Rohdaten_tab1!E185)+(5*(Steuerung!$A$3-1)))</f>
        <v>175</v>
      </c>
      <c r="G199" s="73">
        <f>INDEX(Rohdaten_tab1!$1:$1048576,ROW(Rohdaten_tab1!F185),COLUMN(Rohdaten_tab1!F185)+(5*(Steuerung!$A$3-1)))</f>
        <v>127</v>
      </c>
    </row>
    <row r="200" spans="1:7" ht="15" customHeight="1" x14ac:dyDescent="0.25">
      <c r="A200" s="63" t="s">
        <v>335</v>
      </c>
      <c r="B200" s="60"/>
      <c r="C200" s="71">
        <f>INDEX(Rohdaten_tab1!$1:$1048576,ROW(Rohdaten_tab1!B186),COLUMN(Rohdaten_tab1!B186)+(5*(Steuerung!$A$3-1)))</f>
        <v>3126</v>
      </c>
      <c r="D200" s="72">
        <f>INDEX(Rohdaten_tab1!$1:$1048576,ROW(Rohdaten_tab1!C186),COLUMN(Rohdaten_tab1!C186)+(5*(Steuerung!$A$3-1)))</f>
        <v>2997</v>
      </c>
      <c r="E200" s="72">
        <f>INDEX(Rohdaten_tab1!$1:$1048576,ROW(Rohdaten_tab1!D186),COLUMN(Rohdaten_tab1!D186)+(5*(Steuerung!$A$3-1)))</f>
        <v>2840</v>
      </c>
      <c r="F200" s="72">
        <f>INDEX(Rohdaten_tab1!$1:$1048576,ROW(Rohdaten_tab1!E186),COLUMN(Rohdaten_tab1!E186)+(5*(Steuerung!$A$3-1)))</f>
        <v>157</v>
      </c>
      <c r="G200" s="73">
        <f>INDEX(Rohdaten_tab1!$1:$1048576,ROW(Rohdaten_tab1!F186),COLUMN(Rohdaten_tab1!F186)+(5*(Steuerung!$A$3-1)))</f>
        <v>129</v>
      </c>
    </row>
    <row r="201" spans="1:7" ht="15" customHeight="1" x14ac:dyDescent="0.25">
      <c r="A201" s="63" t="s">
        <v>336</v>
      </c>
      <c r="B201" s="60"/>
      <c r="C201" s="71">
        <f>INDEX(Rohdaten_tab1!$1:$1048576,ROW(Rohdaten_tab1!B187),COLUMN(Rohdaten_tab1!B187)+(5*(Steuerung!$A$3-1)))</f>
        <v>2948</v>
      </c>
      <c r="D201" s="72">
        <f>INDEX(Rohdaten_tab1!$1:$1048576,ROW(Rohdaten_tab1!C187),COLUMN(Rohdaten_tab1!C187)+(5*(Steuerung!$A$3-1)))</f>
        <v>2815</v>
      </c>
      <c r="E201" s="72">
        <f>INDEX(Rohdaten_tab1!$1:$1048576,ROW(Rohdaten_tab1!D187),COLUMN(Rohdaten_tab1!D187)+(5*(Steuerung!$A$3-1)))</f>
        <v>2634</v>
      </c>
      <c r="F201" s="72">
        <f>INDEX(Rohdaten_tab1!$1:$1048576,ROW(Rohdaten_tab1!E187),COLUMN(Rohdaten_tab1!E187)+(5*(Steuerung!$A$3-1)))</f>
        <v>181</v>
      </c>
      <c r="G201" s="73">
        <f>INDEX(Rohdaten_tab1!$1:$1048576,ROW(Rohdaten_tab1!F187),COLUMN(Rohdaten_tab1!F187)+(5*(Steuerung!$A$3-1)))</f>
        <v>133</v>
      </c>
    </row>
    <row r="202" spans="1:7" ht="15" customHeight="1" x14ac:dyDescent="0.25">
      <c r="A202" s="63" t="s">
        <v>337</v>
      </c>
      <c r="B202" s="60"/>
      <c r="C202" s="71">
        <f>INDEX(Rohdaten_tab1!$1:$1048576,ROW(Rohdaten_tab1!B188),COLUMN(Rohdaten_tab1!B188)+(5*(Steuerung!$A$3-1)))</f>
        <v>2996</v>
      </c>
      <c r="D202" s="72">
        <f>INDEX(Rohdaten_tab1!$1:$1048576,ROW(Rohdaten_tab1!C188),COLUMN(Rohdaten_tab1!C188)+(5*(Steuerung!$A$3-1)))</f>
        <v>2875</v>
      </c>
      <c r="E202" s="72">
        <f>INDEX(Rohdaten_tab1!$1:$1048576,ROW(Rohdaten_tab1!D188),COLUMN(Rohdaten_tab1!D188)+(5*(Steuerung!$A$3-1)))</f>
        <v>2665</v>
      </c>
      <c r="F202" s="72">
        <f>INDEX(Rohdaten_tab1!$1:$1048576,ROW(Rohdaten_tab1!E188),COLUMN(Rohdaten_tab1!E188)+(5*(Steuerung!$A$3-1)))</f>
        <v>210</v>
      </c>
      <c r="G202" s="73">
        <f>INDEX(Rohdaten_tab1!$1:$1048576,ROW(Rohdaten_tab1!F188),COLUMN(Rohdaten_tab1!F188)+(5*(Steuerung!$A$3-1)))</f>
        <v>121</v>
      </c>
    </row>
    <row r="203" spans="1:7" ht="15" customHeight="1" x14ac:dyDescent="0.25">
      <c r="A203" s="63" t="s">
        <v>338</v>
      </c>
      <c r="B203" s="60"/>
      <c r="C203" s="71">
        <f>INDEX(Rohdaten_tab1!$1:$1048576,ROW(Rohdaten_tab1!B189),COLUMN(Rohdaten_tab1!B189)+(5*(Steuerung!$A$3-1)))</f>
        <v>3013</v>
      </c>
      <c r="D203" s="72">
        <f>INDEX(Rohdaten_tab1!$1:$1048576,ROW(Rohdaten_tab1!C189),COLUMN(Rohdaten_tab1!C189)+(5*(Steuerung!$A$3-1)))</f>
        <v>2914</v>
      </c>
      <c r="E203" s="72">
        <f>INDEX(Rohdaten_tab1!$1:$1048576,ROW(Rohdaten_tab1!D189),COLUMN(Rohdaten_tab1!D189)+(5*(Steuerung!$A$3-1)))</f>
        <v>2693</v>
      </c>
      <c r="F203" s="72">
        <f>INDEX(Rohdaten_tab1!$1:$1048576,ROW(Rohdaten_tab1!E189),COLUMN(Rohdaten_tab1!E189)+(5*(Steuerung!$A$3-1)))</f>
        <v>221</v>
      </c>
      <c r="G203" s="73">
        <f>INDEX(Rohdaten_tab1!$1:$1048576,ROW(Rohdaten_tab1!F189),COLUMN(Rohdaten_tab1!F189)+(5*(Steuerung!$A$3-1)))</f>
        <v>99</v>
      </c>
    </row>
    <row r="204" spans="1:7" ht="15" customHeight="1" x14ac:dyDescent="0.25">
      <c r="A204" s="63" t="s">
        <v>339</v>
      </c>
      <c r="B204" s="60"/>
      <c r="C204" s="71">
        <f>INDEX(Rohdaten_tab1!$1:$1048576,ROW(Rohdaten_tab1!B190),COLUMN(Rohdaten_tab1!B190)+(5*(Steuerung!$A$3-1)))</f>
        <v>3227</v>
      </c>
      <c r="D204" s="72">
        <f>INDEX(Rohdaten_tab1!$1:$1048576,ROW(Rohdaten_tab1!C190),COLUMN(Rohdaten_tab1!C190)+(5*(Steuerung!$A$3-1)))</f>
        <v>3113</v>
      </c>
      <c r="E204" s="72">
        <f>INDEX(Rohdaten_tab1!$1:$1048576,ROW(Rohdaten_tab1!D190),COLUMN(Rohdaten_tab1!D190)+(5*(Steuerung!$A$3-1)))</f>
        <v>2891</v>
      </c>
      <c r="F204" s="72">
        <f>INDEX(Rohdaten_tab1!$1:$1048576,ROW(Rohdaten_tab1!E190),COLUMN(Rohdaten_tab1!E190)+(5*(Steuerung!$A$3-1)))</f>
        <v>222</v>
      </c>
      <c r="G204" s="73">
        <f>INDEX(Rohdaten_tab1!$1:$1048576,ROW(Rohdaten_tab1!F190),COLUMN(Rohdaten_tab1!F190)+(5*(Steuerung!$A$3-1)))</f>
        <v>114</v>
      </c>
    </row>
    <row r="205" spans="1:7" ht="15" customHeight="1" x14ac:dyDescent="0.25">
      <c r="A205" s="63" t="s">
        <v>340</v>
      </c>
      <c r="B205" s="60"/>
      <c r="C205" s="71">
        <f>INDEX(Rohdaten_tab1!$1:$1048576,ROW(Rohdaten_tab1!B191),COLUMN(Rohdaten_tab1!B191)+(5*(Steuerung!$A$3-1)))</f>
        <v>3914</v>
      </c>
      <c r="D205" s="72">
        <f>INDEX(Rohdaten_tab1!$1:$1048576,ROW(Rohdaten_tab1!C191),COLUMN(Rohdaten_tab1!C191)+(5*(Steuerung!$A$3-1)))</f>
        <v>3813</v>
      </c>
      <c r="E205" s="72">
        <f>INDEX(Rohdaten_tab1!$1:$1048576,ROW(Rohdaten_tab1!D191),COLUMN(Rohdaten_tab1!D191)+(5*(Steuerung!$A$3-1)))</f>
        <v>3579</v>
      </c>
      <c r="F205" s="72">
        <f>INDEX(Rohdaten_tab1!$1:$1048576,ROW(Rohdaten_tab1!E191),COLUMN(Rohdaten_tab1!E191)+(5*(Steuerung!$A$3-1)))</f>
        <v>234</v>
      </c>
      <c r="G205" s="73">
        <f>INDEX(Rohdaten_tab1!$1:$1048576,ROW(Rohdaten_tab1!F191),COLUMN(Rohdaten_tab1!F191)+(5*(Steuerung!$A$3-1)))</f>
        <v>101</v>
      </c>
    </row>
    <row r="206" spans="1:7" ht="15" customHeight="1" x14ac:dyDescent="0.25">
      <c r="A206" s="63" t="s">
        <v>341</v>
      </c>
      <c r="B206" s="60"/>
      <c r="C206" s="71">
        <f>INDEX(Rohdaten_tab1!$1:$1048576,ROW(Rohdaten_tab1!B192),COLUMN(Rohdaten_tab1!B192)+(5*(Steuerung!$A$3-1)))</f>
        <v>4210</v>
      </c>
      <c r="D206" s="72">
        <f>INDEX(Rohdaten_tab1!$1:$1048576,ROW(Rohdaten_tab1!C192),COLUMN(Rohdaten_tab1!C192)+(5*(Steuerung!$A$3-1)))</f>
        <v>4109</v>
      </c>
      <c r="E206" s="72">
        <f>INDEX(Rohdaten_tab1!$1:$1048576,ROW(Rohdaten_tab1!D192),COLUMN(Rohdaten_tab1!D192)+(5*(Steuerung!$A$3-1)))</f>
        <v>3877</v>
      </c>
      <c r="F206" s="72">
        <f>INDEX(Rohdaten_tab1!$1:$1048576,ROW(Rohdaten_tab1!E192),COLUMN(Rohdaten_tab1!E192)+(5*(Steuerung!$A$3-1)))</f>
        <v>232</v>
      </c>
      <c r="G206" s="73">
        <f>INDEX(Rohdaten_tab1!$1:$1048576,ROW(Rohdaten_tab1!F192),COLUMN(Rohdaten_tab1!F192)+(5*(Steuerung!$A$3-1)))</f>
        <v>101</v>
      </c>
    </row>
    <row r="207" spans="1:7" ht="15" customHeight="1" x14ac:dyDescent="0.25">
      <c r="A207" s="63" t="s">
        <v>342</v>
      </c>
      <c r="B207" s="60"/>
      <c r="C207" s="71">
        <f>INDEX(Rohdaten_tab1!$1:$1048576,ROW(Rohdaten_tab1!B193),COLUMN(Rohdaten_tab1!B193)+(5*(Steuerung!$A$3-1)))</f>
        <v>4055</v>
      </c>
      <c r="D207" s="72">
        <f>INDEX(Rohdaten_tab1!$1:$1048576,ROW(Rohdaten_tab1!C193),COLUMN(Rohdaten_tab1!C193)+(5*(Steuerung!$A$3-1)))</f>
        <v>3956</v>
      </c>
      <c r="E207" s="72">
        <f>INDEX(Rohdaten_tab1!$1:$1048576,ROW(Rohdaten_tab1!D193),COLUMN(Rohdaten_tab1!D193)+(5*(Steuerung!$A$3-1)))</f>
        <v>3718</v>
      </c>
      <c r="F207" s="72">
        <f>INDEX(Rohdaten_tab1!$1:$1048576,ROW(Rohdaten_tab1!E193),COLUMN(Rohdaten_tab1!E193)+(5*(Steuerung!$A$3-1)))</f>
        <v>238</v>
      </c>
      <c r="G207" s="73">
        <f>INDEX(Rohdaten_tab1!$1:$1048576,ROW(Rohdaten_tab1!F193),COLUMN(Rohdaten_tab1!F193)+(5*(Steuerung!$A$3-1)))</f>
        <v>99</v>
      </c>
    </row>
    <row r="208" spans="1:7" ht="15" customHeight="1" x14ac:dyDescent="0.25">
      <c r="A208" s="63" t="s">
        <v>343</v>
      </c>
      <c r="B208" s="60"/>
      <c r="C208" s="71">
        <f>INDEX(Rohdaten_tab1!$1:$1048576,ROW(Rohdaten_tab1!B194),COLUMN(Rohdaten_tab1!B194)+(5*(Steuerung!$A$3-1)))</f>
        <v>3472</v>
      </c>
      <c r="D208" s="72">
        <f>INDEX(Rohdaten_tab1!$1:$1048576,ROW(Rohdaten_tab1!C194),COLUMN(Rohdaten_tab1!C194)+(5*(Steuerung!$A$3-1)))</f>
        <v>3369</v>
      </c>
      <c r="E208" s="72">
        <f>INDEX(Rohdaten_tab1!$1:$1048576,ROW(Rohdaten_tab1!D194),COLUMN(Rohdaten_tab1!D194)+(5*(Steuerung!$A$3-1)))</f>
        <v>3124</v>
      </c>
      <c r="F208" s="72">
        <f>INDEX(Rohdaten_tab1!$1:$1048576,ROW(Rohdaten_tab1!E194),COLUMN(Rohdaten_tab1!E194)+(5*(Steuerung!$A$3-1)))</f>
        <v>245</v>
      </c>
      <c r="G208" s="73">
        <f>INDEX(Rohdaten_tab1!$1:$1048576,ROW(Rohdaten_tab1!F194),COLUMN(Rohdaten_tab1!F194)+(5*(Steuerung!$A$3-1)))</f>
        <v>103</v>
      </c>
    </row>
    <row r="209" spans="1:7" ht="15" customHeight="1" x14ac:dyDescent="0.25">
      <c r="A209" s="63" t="s">
        <v>344</v>
      </c>
      <c r="B209" s="60"/>
      <c r="C209" s="71">
        <f>INDEX(Rohdaten_tab1!$1:$1048576,ROW(Rohdaten_tab1!B195),COLUMN(Rohdaten_tab1!B195)+(5*(Steuerung!$A$3-1)))</f>
        <v>3411</v>
      </c>
      <c r="D209" s="72">
        <f>INDEX(Rohdaten_tab1!$1:$1048576,ROW(Rohdaten_tab1!C195),COLUMN(Rohdaten_tab1!C195)+(5*(Steuerung!$A$3-1)))</f>
        <v>3308</v>
      </c>
      <c r="E209" s="72">
        <f>INDEX(Rohdaten_tab1!$1:$1048576,ROW(Rohdaten_tab1!D195),COLUMN(Rohdaten_tab1!D195)+(5*(Steuerung!$A$3-1)))</f>
        <v>3059</v>
      </c>
      <c r="F209" s="72">
        <f>INDEX(Rohdaten_tab1!$1:$1048576,ROW(Rohdaten_tab1!E195),COLUMN(Rohdaten_tab1!E195)+(5*(Steuerung!$A$3-1)))</f>
        <v>249</v>
      </c>
      <c r="G209" s="73">
        <f>INDEX(Rohdaten_tab1!$1:$1048576,ROW(Rohdaten_tab1!F195),COLUMN(Rohdaten_tab1!F195)+(5*(Steuerung!$A$3-1)))</f>
        <v>103</v>
      </c>
    </row>
    <row r="210" spans="1:7" ht="15" customHeight="1" x14ac:dyDescent="0.25">
      <c r="A210" s="63" t="s">
        <v>345</v>
      </c>
      <c r="B210" s="60"/>
      <c r="C210" s="71">
        <f>INDEX(Rohdaten_tab1!$1:$1048576,ROW(Rohdaten_tab1!B196),COLUMN(Rohdaten_tab1!B196)+(5*(Steuerung!$A$3-1)))</f>
        <v>3371</v>
      </c>
      <c r="D210" s="72">
        <f>INDEX(Rohdaten_tab1!$1:$1048576,ROW(Rohdaten_tab1!C196),COLUMN(Rohdaten_tab1!C196)+(5*(Steuerung!$A$3-1)))</f>
        <v>3262</v>
      </c>
      <c r="E210" s="72">
        <f>INDEX(Rohdaten_tab1!$1:$1048576,ROW(Rohdaten_tab1!D196),COLUMN(Rohdaten_tab1!D196)+(5*(Steuerung!$A$3-1)))</f>
        <v>3033</v>
      </c>
      <c r="F210" s="72">
        <f>INDEX(Rohdaten_tab1!$1:$1048576,ROW(Rohdaten_tab1!E196),COLUMN(Rohdaten_tab1!E196)+(5*(Steuerung!$A$3-1)))</f>
        <v>229</v>
      </c>
      <c r="G210" s="73">
        <f>INDEX(Rohdaten_tab1!$1:$1048576,ROW(Rohdaten_tab1!F196),COLUMN(Rohdaten_tab1!F196)+(5*(Steuerung!$A$3-1)))</f>
        <v>109</v>
      </c>
    </row>
    <row r="211" spans="1:7" ht="15" customHeight="1" x14ac:dyDescent="0.25">
      <c r="A211" s="63" t="s">
        <v>346</v>
      </c>
      <c r="B211" s="60"/>
      <c r="C211" s="71">
        <f>INDEX(Rohdaten_tab1!$1:$1048576,ROW(Rohdaten_tab1!B197),COLUMN(Rohdaten_tab1!B197)+(5*(Steuerung!$A$3-1)))</f>
        <v>3488</v>
      </c>
      <c r="D211" s="72">
        <f>INDEX(Rohdaten_tab1!$1:$1048576,ROW(Rohdaten_tab1!C197),COLUMN(Rohdaten_tab1!C197)+(5*(Steuerung!$A$3-1)))</f>
        <v>3383</v>
      </c>
      <c r="E211" s="72">
        <f>INDEX(Rohdaten_tab1!$1:$1048576,ROW(Rohdaten_tab1!D197),COLUMN(Rohdaten_tab1!D197)+(5*(Steuerung!$A$3-1)))</f>
        <v>3174</v>
      </c>
      <c r="F211" s="72">
        <f>INDEX(Rohdaten_tab1!$1:$1048576,ROW(Rohdaten_tab1!E197),COLUMN(Rohdaten_tab1!E197)+(5*(Steuerung!$A$3-1)))</f>
        <v>209</v>
      </c>
      <c r="G211" s="73">
        <f>INDEX(Rohdaten_tab1!$1:$1048576,ROW(Rohdaten_tab1!F197),COLUMN(Rohdaten_tab1!F197)+(5*(Steuerung!$A$3-1)))</f>
        <v>105</v>
      </c>
    </row>
    <row r="212" spans="1:7" ht="15" customHeight="1" x14ac:dyDescent="0.25">
      <c r="A212" s="63" t="s">
        <v>347</v>
      </c>
      <c r="B212" s="60"/>
      <c r="C212" s="71">
        <f>INDEX(Rohdaten_tab1!$1:$1048576,ROW(Rohdaten_tab1!B198),COLUMN(Rohdaten_tab1!B198)+(5*(Steuerung!$A$3-1)))</f>
        <v>3809</v>
      </c>
      <c r="D212" s="72">
        <f>INDEX(Rohdaten_tab1!$1:$1048576,ROW(Rohdaten_tab1!C198),COLUMN(Rohdaten_tab1!C198)+(5*(Steuerung!$A$3-1)))</f>
        <v>3673</v>
      </c>
      <c r="E212" s="72">
        <f>INDEX(Rohdaten_tab1!$1:$1048576,ROW(Rohdaten_tab1!D198),COLUMN(Rohdaten_tab1!D198)+(5*(Steuerung!$A$3-1)))</f>
        <v>3502</v>
      </c>
      <c r="F212" s="72">
        <f>INDEX(Rohdaten_tab1!$1:$1048576,ROW(Rohdaten_tab1!E198),COLUMN(Rohdaten_tab1!E198)+(5*(Steuerung!$A$3-1)))</f>
        <v>171</v>
      </c>
      <c r="G212" s="73">
        <f>INDEX(Rohdaten_tab1!$1:$1048576,ROW(Rohdaten_tab1!F198),COLUMN(Rohdaten_tab1!F198)+(5*(Steuerung!$A$3-1)))</f>
        <v>136</v>
      </c>
    </row>
    <row r="213" spans="1:7" ht="15" customHeight="1" x14ac:dyDescent="0.25">
      <c r="A213" s="63" t="s">
        <v>348</v>
      </c>
      <c r="B213" s="60"/>
      <c r="C213" s="71">
        <f>INDEX(Rohdaten_tab1!$1:$1048576,ROW(Rohdaten_tab1!B199),COLUMN(Rohdaten_tab1!B199)+(5*(Steuerung!$A$3-1)))</f>
        <v>3708</v>
      </c>
      <c r="D213" s="72">
        <f>INDEX(Rohdaten_tab1!$1:$1048576,ROW(Rohdaten_tab1!C199),COLUMN(Rohdaten_tab1!C199)+(5*(Steuerung!$A$3-1)))</f>
        <v>3586</v>
      </c>
      <c r="E213" s="72">
        <f>INDEX(Rohdaten_tab1!$1:$1048576,ROW(Rohdaten_tab1!D199),COLUMN(Rohdaten_tab1!D199)+(5*(Steuerung!$A$3-1)))</f>
        <v>3380</v>
      </c>
      <c r="F213" s="72">
        <f>INDEX(Rohdaten_tab1!$1:$1048576,ROW(Rohdaten_tab1!E199),COLUMN(Rohdaten_tab1!E199)+(5*(Steuerung!$A$3-1)))</f>
        <v>206</v>
      </c>
      <c r="G213" s="73">
        <f>INDEX(Rohdaten_tab1!$1:$1048576,ROW(Rohdaten_tab1!F199),COLUMN(Rohdaten_tab1!F199)+(5*(Steuerung!$A$3-1)))</f>
        <v>122</v>
      </c>
    </row>
    <row r="214" spans="1:7" ht="15" customHeight="1" x14ac:dyDescent="0.25">
      <c r="A214" s="63" t="s">
        <v>349</v>
      </c>
      <c r="B214" s="60"/>
      <c r="C214" s="71">
        <f>INDEX(Rohdaten_tab1!$1:$1048576,ROW(Rohdaten_tab1!B200),COLUMN(Rohdaten_tab1!B200)+(5*(Steuerung!$A$3-1)))</f>
        <v>3600</v>
      </c>
      <c r="D214" s="72">
        <f>INDEX(Rohdaten_tab1!$1:$1048576,ROW(Rohdaten_tab1!C200),COLUMN(Rohdaten_tab1!C200)+(5*(Steuerung!$A$3-1)))</f>
        <v>3496</v>
      </c>
      <c r="E214" s="72">
        <f>INDEX(Rohdaten_tab1!$1:$1048576,ROW(Rohdaten_tab1!D200),COLUMN(Rohdaten_tab1!D200)+(5*(Steuerung!$A$3-1)))</f>
        <v>3226</v>
      </c>
      <c r="F214" s="72">
        <f>INDEX(Rohdaten_tab1!$1:$1048576,ROW(Rohdaten_tab1!E200),COLUMN(Rohdaten_tab1!E200)+(5*(Steuerung!$A$3-1)))</f>
        <v>270</v>
      </c>
      <c r="G214" s="73">
        <f>INDEX(Rohdaten_tab1!$1:$1048576,ROW(Rohdaten_tab1!F200),COLUMN(Rohdaten_tab1!F200)+(5*(Steuerung!$A$3-1)))</f>
        <v>104</v>
      </c>
    </row>
    <row r="215" spans="1:7" ht="15" customHeight="1" x14ac:dyDescent="0.25">
      <c r="A215" s="63" t="s">
        <v>350</v>
      </c>
      <c r="B215" s="60"/>
      <c r="C215" s="71">
        <f>INDEX(Rohdaten_tab1!$1:$1048576,ROW(Rohdaten_tab1!B201),COLUMN(Rohdaten_tab1!B201)+(5*(Steuerung!$A$3-1)))</f>
        <v>3727</v>
      </c>
      <c r="D215" s="72">
        <f>INDEX(Rohdaten_tab1!$1:$1048576,ROW(Rohdaten_tab1!C201),COLUMN(Rohdaten_tab1!C201)+(5*(Steuerung!$A$3-1)))</f>
        <v>3616</v>
      </c>
      <c r="E215" s="72">
        <f>INDEX(Rohdaten_tab1!$1:$1048576,ROW(Rohdaten_tab1!D201),COLUMN(Rohdaten_tab1!D201)+(5*(Steuerung!$A$3-1)))</f>
        <v>3326</v>
      </c>
      <c r="F215" s="72">
        <f>INDEX(Rohdaten_tab1!$1:$1048576,ROW(Rohdaten_tab1!E201),COLUMN(Rohdaten_tab1!E201)+(5*(Steuerung!$A$3-1)))</f>
        <v>290</v>
      </c>
      <c r="G215" s="73">
        <f>INDEX(Rohdaten_tab1!$1:$1048576,ROW(Rohdaten_tab1!F201),COLUMN(Rohdaten_tab1!F201)+(5*(Steuerung!$A$3-1)))</f>
        <v>111</v>
      </c>
    </row>
    <row r="216" spans="1:7" ht="15" customHeight="1" x14ac:dyDescent="0.25">
      <c r="A216" s="63" t="s">
        <v>351</v>
      </c>
      <c r="B216" s="60"/>
      <c r="C216" s="71">
        <f>INDEX(Rohdaten_tab1!$1:$1048576,ROW(Rohdaten_tab1!B202),COLUMN(Rohdaten_tab1!B202)+(5*(Steuerung!$A$3-1)))</f>
        <v>3924</v>
      </c>
      <c r="D216" s="72">
        <f>INDEX(Rohdaten_tab1!$1:$1048576,ROW(Rohdaten_tab1!C202),COLUMN(Rohdaten_tab1!C202)+(5*(Steuerung!$A$3-1)))</f>
        <v>3808</v>
      </c>
      <c r="E216" s="72">
        <f>INDEX(Rohdaten_tab1!$1:$1048576,ROW(Rohdaten_tab1!D202),COLUMN(Rohdaten_tab1!D202)+(5*(Steuerung!$A$3-1)))</f>
        <v>3525</v>
      </c>
      <c r="F216" s="72">
        <f>INDEX(Rohdaten_tab1!$1:$1048576,ROW(Rohdaten_tab1!E202),COLUMN(Rohdaten_tab1!E202)+(5*(Steuerung!$A$3-1)))</f>
        <v>283</v>
      </c>
      <c r="G216" s="73">
        <f>INDEX(Rohdaten_tab1!$1:$1048576,ROW(Rohdaten_tab1!F202),COLUMN(Rohdaten_tab1!F202)+(5*(Steuerung!$A$3-1)))</f>
        <v>116</v>
      </c>
    </row>
    <row r="217" spans="1:7" ht="15" customHeight="1" x14ac:dyDescent="0.25">
      <c r="A217" s="63" t="s">
        <v>352</v>
      </c>
      <c r="B217" s="60"/>
      <c r="C217" s="71">
        <f>INDEX(Rohdaten_tab1!$1:$1048576,ROW(Rohdaten_tab1!B203),COLUMN(Rohdaten_tab1!B203)+(5*(Steuerung!$A$3-1)))</f>
        <v>4641</v>
      </c>
      <c r="D217" s="72">
        <f>INDEX(Rohdaten_tab1!$1:$1048576,ROW(Rohdaten_tab1!C203),COLUMN(Rohdaten_tab1!C203)+(5*(Steuerung!$A$3-1)))</f>
        <v>4507</v>
      </c>
      <c r="E217" s="72">
        <f>INDEX(Rohdaten_tab1!$1:$1048576,ROW(Rohdaten_tab1!D203),COLUMN(Rohdaten_tab1!D203)+(5*(Steuerung!$A$3-1)))</f>
        <v>4216</v>
      </c>
      <c r="F217" s="72">
        <f>INDEX(Rohdaten_tab1!$1:$1048576,ROW(Rohdaten_tab1!E203),COLUMN(Rohdaten_tab1!E203)+(5*(Steuerung!$A$3-1)))</f>
        <v>291</v>
      </c>
      <c r="G217" s="73">
        <f>INDEX(Rohdaten_tab1!$1:$1048576,ROW(Rohdaten_tab1!F203),COLUMN(Rohdaten_tab1!F203)+(5*(Steuerung!$A$3-1)))</f>
        <v>134</v>
      </c>
    </row>
    <row r="218" spans="1:7" ht="15" customHeight="1" x14ac:dyDescent="0.25">
      <c r="A218" s="63" t="s">
        <v>353</v>
      </c>
      <c r="B218" s="60"/>
      <c r="C218" s="71">
        <f>INDEX(Rohdaten_tab1!$1:$1048576,ROW(Rohdaten_tab1!B204),COLUMN(Rohdaten_tab1!B204)+(5*(Steuerung!$A$3-1)))</f>
        <v>4825</v>
      </c>
      <c r="D218" s="72">
        <f>INDEX(Rohdaten_tab1!$1:$1048576,ROW(Rohdaten_tab1!C204),COLUMN(Rohdaten_tab1!C204)+(5*(Steuerung!$A$3-1)))</f>
        <v>4696</v>
      </c>
      <c r="E218" s="72">
        <f>INDEX(Rohdaten_tab1!$1:$1048576,ROW(Rohdaten_tab1!D204),COLUMN(Rohdaten_tab1!D204)+(5*(Steuerung!$A$3-1)))</f>
        <v>4398</v>
      </c>
      <c r="F218" s="72">
        <f>INDEX(Rohdaten_tab1!$1:$1048576,ROW(Rohdaten_tab1!E204),COLUMN(Rohdaten_tab1!E204)+(5*(Steuerung!$A$3-1)))</f>
        <v>298</v>
      </c>
      <c r="G218" s="73">
        <f>INDEX(Rohdaten_tab1!$1:$1048576,ROW(Rohdaten_tab1!F204),COLUMN(Rohdaten_tab1!F204)+(5*(Steuerung!$A$3-1)))</f>
        <v>129</v>
      </c>
    </row>
    <row r="219" spans="1:7" ht="15" customHeight="1" x14ac:dyDescent="0.25">
      <c r="A219" s="63" t="s">
        <v>354</v>
      </c>
      <c r="B219" s="60"/>
      <c r="C219" s="71">
        <f>INDEX(Rohdaten_tab1!$1:$1048576,ROW(Rohdaten_tab1!B205),COLUMN(Rohdaten_tab1!B205)+(5*(Steuerung!$A$3-1)))</f>
        <v>4702</v>
      </c>
      <c r="D219" s="72">
        <f>INDEX(Rohdaten_tab1!$1:$1048576,ROW(Rohdaten_tab1!C205),COLUMN(Rohdaten_tab1!C205)+(5*(Steuerung!$A$3-1)))</f>
        <v>4561</v>
      </c>
      <c r="E219" s="72">
        <f>INDEX(Rohdaten_tab1!$1:$1048576,ROW(Rohdaten_tab1!D205),COLUMN(Rohdaten_tab1!D205)+(5*(Steuerung!$A$3-1)))</f>
        <v>4267</v>
      </c>
      <c r="F219" s="72">
        <f>INDEX(Rohdaten_tab1!$1:$1048576,ROW(Rohdaten_tab1!E205),COLUMN(Rohdaten_tab1!E205)+(5*(Steuerung!$A$3-1)))</f>
        <v>294</v>
      </c>
      <c r="G219" s="73">
        <f>INDEX(Rohdaten_tab1!$1:$1048576,ROW(Rohdaten_tab1!F205),COLUMN(Rohdaten_tab1!F205)+(5*(Steuerung!$A$3-1)))</f>
        <v>141</v>
      </c>
    </row>
    <row r="220" spans="1:7" ht="15" customHeight="1" x14ac:dyDescent="0.25">
      <c r="A220" s="63" t="s">
        <v>355</v>
      </c>
      <c r="B220" s="60"/>
      <c r="C220" s="71">
        <f>INDEX(Rohdaten_tab1!$1:$1048576,ROW(Rohdaten_tab1!B206),COLUMN(Rohdaten_tab1!B206)+(5*(Steuerung!$A$3-1)))</f>
        <v>5275</v>
      </c>
      <c r="D220" s="72">
        <f>INDEX(Rohdaten_tab1!$1:$1048576,ROW(Rohdaten_tab1!C206),COLUMN(Rohdaten_tab1!C206)+(5*(Steuerung!$A$3-1)))</f>
        <v>5151</v>
      </c>
      <c r="E220" s="72">
        <f>INDEX(Rohdaten_tab1!$1:$1048576,ROW(Rohdaten_tab1!D206),COLUMN(Rohdaten_tab1!D206)+(5*(Steuerung!$A$3-1)))</f>
        <v>4882</v>
      </c>
      <c r="F220" s="72">
        <f>INDEX(Rohdaten_tab1!$1:$1048576,ROW(Rohdaten_tab1!E206),COLUMN(Rohdaten_tab1!E206)+(5*(Steuerung!$A$3-1)))</f>
        <v>269</v>
      </c>
      <c r="G220" s="73">
        <f>INDEX(Rohdaten_tab1!$1:$1048576,ROW(Rohdaten_tab1!F206),COLUMN(Rohdaten_tab1!F206)+(5*(Steuerung!$A$3-1)))</f>
        <v>124</v>
      </c>
    </row>
    <row r="221" spans="1:7" ht="15" customHeight="1" x14ac:dyDescent="0.25">
      <c r="A221" s="63" t="s">
        <v>356</v>
      </c>
      <c r="B221" s="60"/>
      <c r="C221" s="71">
        <f>INDEX(Rohdaten_tab1!$1:$1048576,ROW(Rohdaten_tab1!B207),COLUMN(Rohdaten_tab1!B207)+(5*(Steuerung!$A$3-1)))</f>
        <v>5631</v>
      </c>
      <c r="D221" s="72">
        <f>INDEX(Rohdaten_tab1!$1:$1048576,ROW(Rohdaten_tab1!C207),COLUMN(Rohdaten_tab1!C207)+(5*(Steuerung!$A$3-1)))</f>
        <v>5510</v>
      </c>
      <c r="E221" s="72">
        <f>INDEX(Rohdaten_tab1!$1:$1048576,ROW(Rohdaten_tab1!D207),COLUMN(Rohdaten_tab1!D207)+(5*(Steuerung!$A$3-1)))</f>
        <v>5250</v>
      </c>
      <c r="F221" s="72">
        <f>INDEX(Rohdaten_tab1!$1:$1048576,ROW(Rohdaten_tab1!E207),COLUMN(Rohdaten_tab1!E207)+(5*(Steuerung!$A$3-1)))</f>
        <v>260</v>
      </c>
      <c r="G221" s="73">
        <f>INDEX(Rohdaten_tab1!$1:$1048576,ROW(Rohdaten_tab1!F207),COLUMN(Rohdaten_tab1!F207)+(5*(Steuerung!$A$3-1)))</f>
        <v>121</v>
      </c>
    </row>
    <row r="222" spans="1:7" ht="15" customHeight="1" x14ac:dyDescent="0.25">
      <c r="A222" s="63" t="s">
        <v>357</v>
      </c>
      <c r="B222" s="60"/>
      <c r="C222" s="71">
        <f>INDEX(Rohdaten_tab1!$1:$1048576,ROW(Rohdaten_tab1!B208),COLUMN(Rohdaten_tab1!B208)+(5*(Steuerung!$A$3-1)))</f>
        <v>5427</v>
      </c>
      <c r="D222" s="72">
        <f>INDEX(Rohdaten_tab1!$1:$1048576,ROW(Rohdaten_tab1!C208),COLUMN(Rohdaten_tab1!C208)+(5*(Steuerung!$A$3-1)))</f>
        <v>5336</v>
      </c>
      <c r="E222" s="72">
        <f>INDEX(Rohdaten_tab1!$1:$1048576,ROW(Rohdaten_tab1!D208),COLUMN(Rohdaten_tab1!D208)+(5*(Steuerung!$A$3-1)))</f>
        <v>5100</v>
      </c>
      <c r="F222" s="72">
        <f>INDEX(Rohdaten_tab1!$1:$1048576,ROW(Rohdaten_tab1!E208),COLUMN(Rohdaten_tab1!E208)+(5*(Steuerung!$A$3-1)))</f>
        <v>236</v>
      </c>
      <c r="G222" s="73">
        <f>INDEX(Rohdaten_tab1!$1:$1048576,ROW(Rohdaten_tab1!F208),COLUMN(Rohdaten_tab1!F208)+(5*(Steuerung!$A$3-1)))</f>
        <v>91</v>
      </c>
    </row>
    <row r="223" spans="1:7" ht="15" customHeight="1" x14ac:dyDescent="0.25">
      <c r="A223" s="63" t="s">
        <v>358</v>
      </c>
      <c r="B223" s="60"/>
      <c r="C223" s="71">
        <f>INDEX(Rohdaten_tab1!$1:$1048576,ROW(Rohdaten_tab1!B209),COLUMN(Rohdaten_tab1!B209)+(5*(Steuerung!$A$3-1)))</f>
        <v>5670</v>
      </c>
      <c r="D223" s="72">
        <f>INDEX(Rohdaten_tab1!$1:$1048576,ROW(Rohdaten_tab1!C209),COLUMN(Rohdaten_tab1!C209)+(5*(Steuerung!$A$3-1)))</f>
        <v>5597</v>
      </c>
      <c r="E223" s="72">
        <f>INDEX(Rohdaten_tab1!$1:$1048576,ROW(Rohdaten_tab1!D209),COLUMN(Rohdaten_tab1!D209)+(5*(Steuerung!$A$3-1)))</f>
        <v>5350</v>
      </c>
      <c r="F223" s="72">
        <f>INDEX(Rohdaten_tab1!$1:$1048576,ROW(Rohdaten_tab1!E209),COLUMN(Rohdaten_tab1!E209)+(5*(Steuerung!$A$3-1)))</f>
        <v>247</v>
      </c>
      <c r="G223" s="73">
        <f>INDEX(Rohdaten_tab1!$1:$1048576,ROW(Rohdaten_tab1!F209),COLUMN(Rohdaten_tab1!F209)+(5*(Steuerung!$A$3-1)))</f>
        <v>73</v>
      </c>
    </row>
    <row r="224" spans="1:7" ht="15" customHeight="1" x14ac:dyDescent="0.25">
      <c r="A224" s="63" t="s">
        <v>359</v>
      </c>
      <c r="B224" s="60"/>
      <c r="C224" s="71">
        <f>INDEX(Rohdaten_tab1!$1:$1048576,ROW(Rohdaten_tab1!B210),COLUMN(Rohdaten_tab1!B210)+(5*(Steuerung!$A$3-1)))</f>
        <v>5962</v>
      </c>
      <c r="D224" s="72">
        <f>INDEX(Rohdaten_tab1!$1:$1048576,ROW(Rohdaten_tab1!C210),COLUMN(Rohdaten_tab1!C210)+(5*(Steuerung!$A$3-1)))</f>
        <v>5868</v>
      </c>
      <c r="E224" s="72">
        <f>INDEX(Rohdaten_tab1!$1:$1048576,ROW(Rohdaten_tab1!D210),COLUMN(Rohdaten_tab1!D210)+(5*(Steuerung!$A$3-1)))</f>
        <v>5633</v>
      </c>
      <c r="F224" s="72">
        <f>INDEX(Rohdaten_tab1!$1:$1048576,ROW(Rohdaten_tab1!E210),COLUMN(Rohdaten_tab1!E210)+(5*(Steuerung!$A$3-1)))</f>
        <v>235</v>
      </c>
      <c r="G224" s="73">
        <f>INDEX(Rohdaten_tab1!$1:$1048576,ROW(Rohdaten_tab1!F210),COLUMN(Rohdaten_tab1!F210)+(5*(Steuerung!$A$3-1)))</f>
        <v>94</v>
      </c>
    </row>
    <row r="225" spans="1:7" ht="15" customHeight="1" x14ac:dyDescent="0.25">
      <c r="A225" s="63" t="s">
        <v>360</v>
      </c>
      <c r="B225" s="60"/>
      <c r="C225" s="71">
        <f>INDEX(Rohdaten_tab1!$1:$1048576,ROW(Rohdaten_tab1!B211),COLUMN(Rohdaten_tab1!B211)+(5*(Steuerung!$A$3-1)))</f>
        <v>5784</v>
      </c>
      <c r="D225" s="72">
        <f>INDEX(Rohdaten_tab1!$1:$1048576,ROW(Rohdaten_tab1!C211),COLUMN(Rohdaten_tab1!C211)+(5*(Steuerung!$A$3-1)))</f>
        <v>5654</v>
      </c>
      <c r="E225" s="72">
        <f>INDEX(Rohdaten_tab1!$1:$1048576,ROW(Rohdaten_tab1!D211),COLUMN(Rohdaten_tab1!D211)+(5*(Steuerung!$A$3-1)))</f>
        <v>5399</v>
      </c>
      <c r="F225" s="72">
        <f>INDEX(Rohdaten_tab1!$1:$1048576,ROW(Rohdaten_tab1!E211),COLUMN(Rohdaten_tab1!E211)+(5*(Steuerung!$A$3-1)))</f>
        <v>255</v>
      </c>
      <c r="G225" s="73">
        <f>INDEX(Rohdaten_tab1!$1:$1048576,ROW(Rohdaten_tab1!F211),COLUMN(Rohdaten_tab1!F211)+(5*(Steuerung!$A$3-1)))</f>
        <v>130</v>
      </c>
    </row>
    <row r="226" spans="1:7" ht="15" customHeight="1" x14ac:dyDescent="0.25">
      <c r="A226" s="63" t="s">
        <v>361</v>
      </c>
      <c r="B226" s="60"/>
      <c r="C226" s="71">
        <f>INDEX(Rohdaten_tab1!$1:$1048576,ROW(Rohdaten_tab1!B212),COLUMN(Rohdaten_tab1!B212)+(5*(Steuerung!$A$3-1)))</f>
        <v>5565</v>
      </c>
      <c r="D226" s="72">
        <f>INDEX(Rohdaten_tab1!$1:$1048576,ROW(Rohdaten_tab1!C212),COLUMN(Rohdaten_tab1!C212)+(5*(Steuerung!$A$3-1)))</f>
        <v>5451</v>
      </c>
      <c r="E226" s="72">
        <f>INDEX(Rohdaten_tab1!$1:$1048576,ROW(Rohdaten_tab1!D212),COLUMN(Rohdaten_tab1!D212)+(5*(Steuerung!$A$3-1)))</f>
        <v>5133</v>
      </c>
      <c r="F226" s="72">
        <f>INDEX(Rohdaten_tab1!$1:$1048576,ROW(Rohdaten_tab1!E212),COLUMN(Rohdaten_tab1!E212)+(5*(Steuerung!$A$3-1)))</f>
        <v>318</v>
      </c>
      <c r="G226" s="73">
        <f>INDEX(Rohdaten_tab1!$1:$1048576,ROW(Rohdaten_tab1!F212),COLUMN(Rohdaten_tab1!F212)+(5*(Steuerung!$A$3-1)))</f>
        <v>114</v>
      </c>
    </row>
    <row r="227" spans="1:7" ht="15" customHeight="1" x14ac:dyDescent="0.25">
      <c r="A227" s="63" t="s">
        <v>362</v>
      </c>
      <c r="B227" s="60"/>
      <c r="C227" s="71">
        <f>INDEX(Rohdaten_tab1!$1:$1048576,ROW(Rohdaten_tab1!B213),COLUMN(Rohdaten_tab1!B213)+(5*(Steuerung!$A$3-1)))</f>
        <v>5630</v>
      </c>
      <c r="D227" s="72">
        <f>INDEX(Rohdaten_tab1!$1:$1048576,ROW(Rohdaten_tab1!C213),COLUMN(Rohdaten_tab1!C213)+(5*(Steuerung!$A$3-1)))</f>
        <v>5510</v>
      </c>
      <c r="E227" s="72">
        <f>INDEX(Rohdaten_tab1!$1:$1048576,ROW(Rohdaten_tab1!D213),COLUMN(Rohdaten_tab1!D213)+(5*(Steuerung!$A$3-1)))</f>
        <v>5170</v>
      </c>
      <c r="F227" s="72">
        <f>INDEX(Rohdaten_tab1!$1:$1048576,ROW(Rohdaten_tab1!E213),COLUMN(Rohdaten_tab1!E213)+(5*(Steuerung!$A$3-1)))</f>
        <v>340</v>
      </c>
      <c r="G227" s="73">
        <f>INDEX(Rohdaten_tab1!$1:$1048576,ROW(Rohdaten_tab1!F213),COLUMN(Rohdaten_tab1!F213)+(5*(Steuerung!$A$3-1)))</f>
        <v>120</v>
      </c>
    </row>
    <row r="228" spans="1:7" ht="15" customHeight="1" x14ac:dyDescent="0.25">
      <c r="A228" s="63" t="s">
        <v>363</v>
      </c>
      <c r="B228" s="60"/>
      <c r="C228" s="71">
        <f>INDEX(Rohdaten_tab1!$1:$1048576,ROW(Rohdaten_tab1!B214),COLUMN(Rohdaten_tab1!B214)+(5*(Steuerung!$A$3-1)))</f>
        <v>5646</v>
      </c>
      <c r="D228" s="72">
        <f>INDEX(Rohdaten_tab1!$1:$1048576,ROW(Rohdaten_tab1!C214),COLUMN(Rohdaten_tab1!C214)+(5*(Steuerung!$A$3-1)))</f>
        <v>5532</v>
      </c>
      <c r="E228" s="72">
        <f>INDEX(Rohdaten_tab1!$1:$1048576,ROW(Rohdaten_tab1!D214),COLUMN(Rohdaten_tab1!D214)+(5*(Steuerung!$A$3-1)))</f>
        <v>5189</v>
      </c>
      <c r="F228" s="72">
        <f>INDEX(Rohdaten_tab1!$1:$1048576,ROW(Rohdaten_tab1!E214),COLUMN(Rohdaten_tab1!E214)+(5*(Steuerung!$A$3-1)))</f>
        <v>343</v>
      </c>
      <c r="G228" s="73">
        <f>INDEX(Rohdaten_tab1!$1:$1048576,ROW(Rohdaten_tab1!F214),COLUMN(Rohdaten_tab1!F214)+(5*(Steuerung!$A$3-1)))</f>
        <v>114</v>
      </c>
    </row>
    <row r="229" spans="1:7" ht="15" customHeight="1" x14ac:dyDescent="0.25">
      <c r="A229" s="63" t="s">
        <v>364</v>
      </c>
      <c r="B229" s="60"/>
      <c r="C229" s="71">
        <f>INDEX(Rohdaten_tab1!$1:$1048576,ROW(Rohdaten_tab1!B215),COLUMN(Rohdaten_tab1!B215)+(5*(Steuerung!$A$3-1)))</f>
        <v>6445</v>
      </c>
      <c r="D229" s="72">
        <f>INDEX(Rohdaten_tab1!$1:$1048576,ROW(Rohdaten_tab1!C215),COLUMN(Rohdaten_tab1!C215)+(5*(Steuerung!$A$3-1)))</f>
        <v>6340</v>
      </c>
      <c r="E229" s="72">
        <f>INDEX(Rohdaten_tab1!$1:$1048576,ROW(Rohdaten_tab1!D215),COLUMN(Rohdaten_tab1!D215)+(5*(Steuerung!$A$3-1)))</f>
        <v>6020</v>
      </c>
      <c r="F229" s="72">
        <f>INDEX(Rohdaten_tab1!$1:$1048576,ROW(Rohdaten_tab1!E215),COLUMN(Rohdaten_tab1!E215)+(5*(Steuerung!$A$3-1)))</f>
        <v>320</v>
      </c>
      <c r="G229" s="73">
        <f>INDEX(Rohdaten_tab1!$1:$1048576,ROW(Rohdaten_tab1!F215),COLUMN(Rohdaten_tab1!F215)+(5*(Steuerung!$A$3-1)))</f>
        <v>105</v>
      </c>
    </row>
    <row r="230" spans="1:7" ht="15" customHeight="1" x14ac:dyDescent="0.25">
      <c r="A230" s="63" t="s">
        <v>365</v>
      </c>
      <c r="B230" s="60"/>
      <c r="C230" s="71">
        <f>INDEX(Rohdaten_tab1!$1:$1048576,ROW(Rohdaten_tab1!B216),COLUMN(Rohdaten_tab1!B216)+(5*(Steuerung!$A$3-1)))</f>
        <v>6190</v>
      </c>
      <c r="D230" s="72">
        <f>INDEX(Rohdaten_tab1!$1:$1048576,ROW(Rohdaten_tab1!C216),COLUMN(Rohdaten_tab1!C216)+(5*(Steuerung!$A$3-1)))</f>
        <v>6093</v>
      </c>
      <c r="E230" s="72">
        <f>INDEX(Rohdaten_tab1!$1:$1048576,ROW(Rohdaten_tab1!D216),COLUMN(Rohdaten_tab1!D216)+(5*(Steuerung!$A$3-1)))</f>
        <v>5776</v>
      </c>
      <c r="F230" s="72">
        <f>INDEX(Rohdaten_tab1!$1:$1048576,ROW(Rohdaten_tab1!E216),COLUMN(Rohdaten_tab1!E216)+(5*(Steuerung!$A$3-1)))</f>
        <v>317</v>
      </c>
      <c r="G230" s="73">
        <f>INDEX(Rohdaten_tab1!$1:$1048576,ROW(Rohdaten_tab1!F216),COLUMN(Rohdaten_tab1!F216)+(5*(Steuerung!$A$3-1)))</f>
        <v>97</v>
      </c>
    </row>
    <row r="231" spans="1:7" ht="15" customHeight="1" x14ac:dyDescent="0.25">
      <c r="A231" s="63" t="s">
        <v>366</v>
      </c>
      <c r="B231" s="60"/>
      <c r="C231" s="71">
        <f>INDEX(Rohdaten_tab1!$1:$1048576,ROW(Rohdaten_tab1!B217),COLUMN(Rohdaten_tab1!B217)+(5*(Steuerung!$A$3-1)))</f>
        <v>5752</v>
      </c>
      <c r="D231" s="72">
        <f>INDEX(Rohdaten_tab1!$1:$1048576,ROW(Rohdaten_tab1!C217),COLUMN(Rohdaten_tab1!C217)+(5*(Steuerung!$A$3-1)))</f>
        <v>5678</v>
      </c>
      <c r="E231" s="72">
        <f>INDEX(Rohdaten_tab1!$1:$1048576,ROW(Rohdaten_tab1!D217),COLUMN(Rohdaten_tab1!D217)+(5*(Steuerung!$A$3-1)))</f>
        <v>5348</v>
      </c>
      <c r="F231" s="72">
        <f>INDEX(Rohdaten_tab1!$1:$1048576,ROW(Rohdaten_tab1!E217),COLUMN(Rohdaten_tab1!E217)+(5*(Steuerung!$A$3-1)))</f>
        <v>330</v>
      </c>
      <c r="G231" s="73">
        <f>INDEX(Rohdaten_tab1!$1:$1048576,ROW(Rohdaten_tab1!F217),COLUMN(Rohdaten_tab1!F217)+(5*(Steuerung!$A$3-1)))</f>
        <v>74</v>
      </c>
    </row>
    <row r="232" spans="1:7" ht="15" customHeight="1" x14ac:dyDescent="0.25">
      <c r="A232" s="63" t="s">
        <v>367</v>
      </c>
      <c r="B232" s="60"/>
      <c r="C232" s="71">
        <f>INDEX(Rohdaten_tab1!$1:$1048576,ROW(Rohdaten_tab1!B218),COLUMN(Rohdaten_tab1!B218)+(5*(Steuerung!$A$3-1)))</f>
        <v>5342</v>
      </c>
      <c r="D232" s="72">
        <f>INDEX(Rohdaten_tab1!$1:$1048576,ROW(Rohdaten_tab1!C218),COLUMN(Rohdaten_tab1!C218)+(5*(Steuerung!$A$3-1)))</f>
        <v>5247</v>
      </c>
      <c r="E232" s="72">
        <f>INDEX(Rohdaten_tab1!$1:$1048576,ROW(Rohdaten_tab1!D218),COLUMN(Rohdaten_tab1!D218)+(5*(Steuerung!$A$3-1)))</f>
        <v>4927</v>
      </c>
      <c r="F232" s="72">
        <f>INDEX(Rohdaten_tab1!$1:$1048576,ROW(Rohdaten_tab1!E218),COLUMN(Rohdaten_tab1!E218)+(5*(Steuerung!$A$3-1)))</f>
        <v>320</v>
      </c>
      <c r="G232" s="73">
        <f>INDEX(Rohdaten_tab1!$1:$1048576,ROW(Rohdaten_tab1!F218),COLUMN(Rohdaten_tab1!F218)+(5*(Steuerung!$A$3-1)))</f>
        <v>95</v>
      </c>
    </row>
    <row r="233" spans="1:7" ht="15" customHeight="1" x14ac:dyDescent="0.25">
      <c r="A233" s="63" t="s">
        <v>368</v>
      </c>
      <c r="B233" s="60"/>
      <c r="C233" s="71">
        <f>INDEX(Rohdaten_tab1!$1:$1048576,ROW(Rohdaten_tab1!B219),COLUMN(Rohdaten_tab1!B219)+(5*(Steuerung!$A$3-1)))</f>
        <v>5030</v>
      </c>
      <c r="D233" s="72">
        <f>INDEX(Rohdaten_tab1!$1:$1048576,ROW(Rohdaten_tab1!C219),COLUMN(Rohdaten_tab1!C219)+(5*(Steuerung!$A$3-1)))</f>
        <v>4939</v>
      </c>
      <c r="E233" s="72">
        <f>INDEX(Rohdaten_tab1!$1:$1048576,ROW(Rohdaten_tab1!D219),COLUMN(Rohdaten_tab1!D219)+(5*(Steuerung!$A$3-1)))</f>
        <v>4634</v>
      </c>
      <c r="F233" s="72">
        <f>INDEX(Rohdaten_tab1!$1:$1048576,ROW(Rohdaten_tab1!E219),COLUMN(Rohdaten_tab1!E219)+(5*(Steuerung!$A$3-1)))</f>
        <v>305</v>
      </c>
      <c r="G233" s="73">
        <f>INDEX(Rohdaten_tab1!$1:$1048576,ROW(Rohdaten_tab1!F219),COLUMN(Rohdaten_tab1!F219)+(5*(Steuerung!$A$3-1)))</f>
        <v>91</v>
      </c>
    </row>
    <row r="234" spans="1:7" ht="15" customHeight="1" x14ac:dyDescent="0.25">
      <c r="A234" s="63" t="s">
        <v>369</v>
      </c>
      <c r="B234" s="60"/>
      <c r="C234" s="71">
        <f>INDEX(Rohdaten_tab1!$1:$1048576,ROW(Rohdaten_tab1!B220),COLUMN(Rohdaten_tab1!B220)+(5*(Steuerung!$A$3-1)))</f>
        <v>4337</v>
      </c>
      <c r="D234" s="72">
        <f>INDEX(Rohdaten_tab1!$1:$1048576,ROW(Rohdaten_tab1!C220),COLUMN(Rohdaten_tab1!C220)+(5*(Steuerung!$A$3-1)))</f>
        <v>4235</v>
      </c>
      <c r="E234" s="72">
        <f>INDEX(Rohdaten_tab1!$1:$1048576,ROW(Rohdaten_tab1!D220),COLUMN(Rohdaten_tab1!D220)+(5*(Steuerung!$A$3-1)))</f>
        <v>3948</v>
      </c>
      <c r="F234" s="72">
        <f>INDEX(Rohdaten_tab1!$1:$1048576,ROW(Rohdaten_tab1!E220),COLUMN(Rohdaten_tab1!E220)+(5*(Steuerung!$A$3-1)))</f>
        <v>287</v>
      </c>
      <c r="G234" s="73">
        <f>INDEX(Rohdaten_tab1!$1:$1048576,ROW(Rohdaten_tab1!F220),COLUMN(Rohdaten_tab1!F220)+(5*(Steuerung!$A$3-1)))</f>
        <v>102</v>
      </c>
    </row>
    <row r="235" spans="1:7" ht="15" customHeight="1" x14ac:dyDescent="0.25">
      <c r="A235" s="63" t="s">
        <v>370</v>
      </c>
      <c r="B235" s="60"/>
      <c r="C235" s="71">
        <f>INDEX(Rohdaten_tab1!$1:$1048576,ROW(Rohdaten_tab1!B221),COLUMN(Rohdaten_tab1!B221)+(5*(Steuerung!$A$3-1)))</f>
        <v>4216</v>
      </c>
      <c r="D235" s="72">
        <f>INDEX(Rohdaten_tab1!$1:$1048576,ROW(Rohdaten_tab1!C221),COLUMN(Rohdaten_tab1!C221)+(5*(Steuerung!$A$3-1)))</f>
        <v>4130</v>
      </c>
      <c r="E235" s="72">
        <f>INDEX(Rohdaten_tab1!$1:$1048576,ROW(Rohdaten_tab1!D221),COLUMN(Rohdaten_tab1!D221)+(5*(Steuerung!$A$3-1)))</f>
        <v>3872</v>
      </c>
      <c r="F235" s="72">
        <f>INDEX(Rohdaten_tab1!$1:$1048576,ROW(Rohdaten_tab1!E221),COLUMN(Rohdaten_tab1!E221)+(5*(Steuerung!$A$3-1)))</f>
        <v>258</v>
      </c>
      <c r="G235" s="73">
        <f>INDEX(Rohdaten_tab1!$1:$1048576,ROW(Rohdaten_tab1!F221),COLUMN(Rohdaten_tab1!F221)+(5*(Steuerung!$A$3-1)))</f>
        <v>86</v>
      </c>
    </row>
    <row r="236" spans="1:7" ht="15" customHeight="1" x14ac:dyDescent="0.25">
      <c r="A236" s="63" t="s">
        <v>371</v>
      </c>
      <c r="B236" s="60"/>
      <c r="C236" s="71">
        <f>INDEX(Rohdaten_tab1!$1:$1048576,ROW(Rohdaten_tab1!B222),COLUMN(Rohdaten_tab1!B222)+(5*(Steuerung!$A$3-1)))</f>
        <v>4290</v>
      </c>
      <c r="D236" s="72">
        <f>INDEX(Rohdaten_tab1!$1:$1048576,ROW(Rohdaten_tab1!C222),COLUMN(Rohdaten_tab1!C222)+(5*(Steuerung!$A$3-1)))</f>
        <v>4187</v>
      </c>
      <c r="E236" s="72">
        <f>INDEX(Rohdaten_tab1!$1:$1048576,ROW(Rohdaten_tab1!D222),COLUMN(Rohdaten_tab1!D222)+(5*(Steuerung!$A$3-1)))</f>
        <v>3985</v>
      </c>
      <c r="F236" s="72">
        <f>INDEX(Rohdaten_tab1!$1:$1048576,ROW(Rohdaten_tab1!E222),COLUMN(Rohdaten_tab1!E222)+(5*(Steuerung!$A$3-1)))</f>
        <v>202</v>
      </c>
      <c r="G236" s="73">
        <f>INDEX(Rohdaten_tab1!$1:$1048576,ROW(Rohdaten_tab1!F222),COLUMN(Rohdaten_tab1!F222)+(5*(Steuerung!$A$3-1)))</f>
        <v>103</v>
      </c>
    </row>
    <row r="237" spans="1:7" ht="15" customHeight="1" x14ac:dyDescent="0.25">
      <c r="A237" s="63" t="s">
        <v>372</v>
      </c>
      <c r="B237" s="60"/>
      <c r="C237" s="71">
        <f>INDEX(Rohdaten_tab1!$1:$1048576,ROW(Rohdaten_tab1!B223),COLUMN(Rohdaten_tab1!B223)+(5*(Steuerung!$A$3-1)))</f>
        <v>3964</v>
      </c>
      <c r="D237" s="72">
        <f>INDEX(Rohdaten_tab1!$1:$1048576,ROW(Rohdaten_tab1!C223),COLUMN(Rohdaten_tab1!C223)+(5*(Steuerung!$A$3-1)))</f>
        <v>3852</v>
      </c>
      <c r="E237" s="72">
        <f>INDEX(Rohdaten_tab1!$1:$1048576,ROW(Rohdaten_tab1!D223),COLUMN(Rohdaten_tab1!D223)+(5*(Steuerung!$A$3-1)))</f>
        <v>3631</v>
      </c>
      <c r="F237" s="72">
        <f>INDEX(Rohdaten_tab1!$1:$1048576,ROW(Rohdaten_tab1!E223),COLUMN(Rohdaten_tab1!E223)+(5*(Steuerung!$A$3-1)))</f>
        <v>221</v>
      </c>
      <c r="G237" s="73">
        <f>INDEX(Rohdaten_tab1!$1:$1048576,ROW(Rohdaten_tab1!F223),COLUMN(Rohdaten_tab1!F223)+(5*(Steuerung!$A$3-1)))</f>
        <v>112</v>
      </c>
    </row>
    <row r="238" spans="1:7" ht="15" customHeight="1" x14ac:dyDescent="0.25">
      <c r="A238" s="63" t="s">
        <v>373</v>
      </c>
      <c r="B238" s="60"/>
      <c r="C238" s="71">
        <f>INDEX(Rohdaten_tab1!$1:$1048576,ROW(Rohdaten_tab1!B224),COLUMN(Rohdaten_tab1!B224)+(5*(Steuerung!$A$3-1)))</f>
        <v>3777</v>
      </c>
      <c r="D238" s="72">
        <f>INDEX(Rohdaten_tab1!$1:$1048576,ROW(Rohdaten_tab1!C224),COLUMN(Rohdaten_tab1!C224)+(5*(Steuerung!$A$3-1)))</f>
        <v>3655</v>
      </c>
      <c r="E238" s="72">
        <f>INDEX(Rohdaten_tab1!$1:$1048576,ROW(Rohdaten_tab1!D224),COLUMN(Rohdaten_tab1!D224)+(5*(Steuerung!$A$3-1)))</f>
        <v>3405</v>
      </c>
      <c r="F238" s="72">
        <f>INDEX(Rohdaten_tab1!$1:$1048576,ROW(Rohdaten_tab1!E224),COLUMN(Rohdaten_tab1!E224)+(5*(Steuerung!$A$3-1)))</f>
        <v>250</v>
      </c>
      <c r="G238" s="73">
        <f>INDEX(Rohdaten_tab1!$1:$1048576,ROW(Rohdaten_tab1!F224),COLUMN(Rohdaten_tab1!F224)+(5*(Steuerung!$A$3-1)))</f>
        <v>122</v>
      </c>
    </row>
    <row r="239" spans="1:7" ht="15" customHeight="1" x14ac:dyDescent="0.25">
      <c r="A239" s="63" t="s">
        <v>374</v>
      </c>
      <c r="B239" s="60"/>
      <c r="C239" s="71">
        <f>INDEX(Rohdaten_tab1!$1:$1048576,ROW(Rohdaten_tab1!B225),COLUMN(Rohdaten_tab1!B225)+(5*(Steuerung!$A$3-1)))</f>
        <v>3750</v>
      </c>
      <c r="D239" s="72">
        <f>INDEX(Rohdaten_tab1!$1:$1048576,ROW(Rohdaten_tab1!C225),COLUMN(Rohdaten_tab1!C225)+(5*(Steuerung!$A$3-1)))</f>
        <v>3650</v>
      </c>
      <c r="E239" s="72">
        <f>INDEX(Rohdaten_tab1!$1:$1048576,ROW(Rohdaten_tab1!D225),COLUMN(Rohdaten_tab1!D225)+(5*(Steuerung!$A$3-1)))</f>
        <v>3404</v>
      </c>
      <c r="F239" s="72">
        <f>INDEX(Rohdaten_tab1!$1:$1048576,ROW(Rohdaten_tab1!E225),COLUMN(Rohdaten_tab1!E225)+(5*(Steuerung!$A$3-1)))</f>
        <v>246</v>
      </c>
      <c r="G239" s="73">
        <f>INDEX(Rohdaten_tab1!$1:$1048576,ROW(Rohdaten_tab1!F225),COLUMN(Rohdaten_tab1!F225)+(5*(Steuerung!$A$3-1)))</f>
        <v>100</v>
      </c>
    </row>
    <row r="240" spans="1:7" ht="15" customHeight="1" x14ac:dyDescent="0.25">
      <c r="A240" s="63" t="s">
        <v>375</v>
      </c>
      <c r="B240" s="60"/>
      <c r="C240" s="71">
        <f>INDEX(Rohdaten_tab1!$1:$1048576,ROW(Rohdaten_tab1!B226),COLUMN(Rohdaten_tab1!B226)+(5*(Steuerung!$A$3-1)))</f>
        <v>3737</v>
      </c>
      <c r="D240" s="72">
        <f>INDEX(Rohdaten_tab1!$1:$1048576,ROW(Rohdaten_tab1!C226),COLUMN(Rohdaten_tab1!C226)+(5*(Steuerung!$A$3-1)))</f>
        <v>3620</v>
      </c>
      <c r="E240" s="72">
        <f>INDEX(Rohdaten_tab1!$1:$1048576,ROW(Rohdaten_tab1!D226),COLUMN(Rohdaten_tab1!D226)+(5*(Steuerung!$A$3-1)))</f>
        <v>3383</v>
      </c>
      <c r="F240" s="72">
        <f>INDEX(Rohdaten_tab1!$1:$1048576,ROW(Rohdaten_tab1!E226),COLUMN(Rohdaten_tab1!E226)+(5*(Steuerung!$A$3-1)))</f>
        <v>237</v>
      </c>
      <c r="G240" s="73">
        <f>INDEX(Rohdaten_tab1!$1:$1048576,ROW(Rohdaten_tab1!F226),COLUMN(Rohdaten_tab1!F226)+(5*(Steuerung!$A$3-1)))</f>
        <v>117</v>
      </c>
    </row>
    <row r="241" spans="1:7" ht="15" customHeight="1" x14ac:dyDescent="0.25">
      <c r="A241" s="63" t="s">
        <v>376</v>
      </c>
      <c r="B241" s="60"/>
      <c r="C241" s="71">
        <f>INDEX(Rohdaten_tab1!$1:$1048576,ROW(Rohdaten_tab1!B227),COLUMN(Rohdaten_tab1!B227)+(5*(Steuerung!$A$3-1)))</f>
        <v>4228</v>
      </c>
      <c r="D241" s="72">
        <f>INDEX(Rohdaten_tab1!$1:$1048576,ROW(Rohdaten_tab1!C227),COLUMN(Rohdaten_tab1!C227)+(5*(Steuerung!$A$3-1)))</f>
        <v>4091</v>
      </c>
      <c r="E241" s="72">
        <f>INDEX(Rohdaten_tab1!$1:$1048576,ROW(Rohdaten_tab1!D227),COLUMN(Rohdaten_tab1!D227)+(5*(Steuerung!$A$3-1)))</f>
        <v>3859</v>
      </c>
      <c r="F241" s="72">
        <f>INDEX(Rohdaten_tab1!$1:$1048576,ROW(Rohdaten_tab1!E227),COLUMN(Rohdaten_tab1!E227)+(5*(Steuerung!$A$3-1)))</f>
        <v>232</v>
      </c>
      <c r="G241" s="73">
        <f>INDEX(Rohdaten_tab1!$1:$1048576,ROW(Rohdaten_tab1!F227),COLUMN(Rohdaten_tab1!F227)+(5*(Steuerung!$A$3-1)))</f>
        <v>137</v>
      </c>
    </row>
    <row r="242" spans="1:7" ht="15" customHeight="1" x14ac:dyDescent="0.25">
      <c r="A242" s="63" t="s">
        <v>377</v>
      </c>
      <c r="B242" s="60"/>
      <c r="C242" s="71">
        <f>INDEX(Rohdaten_tab1!$1:$1048576,ROW(Rohdaten_tab1!B228),COLUMN(Rohdaten_tab1!B228)+(5*(Steuerung!$A$3-1)))</f>
        <v>4385</v>
      </c>
      <c r="D242" s="72">
        <f>INDEX(Rohdaten_tab1!$1:$1048576,ROW(Rohdaten_tab1!C228),COLUMN(Rohdaten_tab1!C228)+(5*(Steuerung!$A$3-1)))</f>
        <v>4268</v>
      </c>
      <c r="E242" s="72">
        <f>INDEX(Rohdaten_tab1!$1:$1048576,ROW(Rohdaten_tab1!D228),COLUMN(Rohdaten_tab1!D228)+(5*(Steuerung!$A$3-1)))</f>
        <v>4040</v>
      </c>
      <c r="F242" s="72">
        <f>INDEX(Rohdaten_tab1!$1:$1048576,ROW(Rohdaten_tab1!E228),COLUMN(Rohdaten_tab1!E228)+(5*(Steuerung!$A$3-1)))</f>
        <v>228</v>
      </c>
      <c r="G242" s="73">
        <f>INDEX(Rohdaten_tab1!$1:$1048576,ROW(Rohdaten_tab1!F228),COLUMN(Rohdaten_tab1!F228)+(5*(Steuerung!$A$3-1)))</f>
        <v>117</v>
      </c>
    </row>
    <row r="243" spans="1:7" ht="15" customHeight="1" x14ac:dyDescent="0.25">
      <c r="A243" s="63" t="s">
        <v>378</v>
      </c>
      <c r="B243" s="60"/>
      <c r="C243" s="71">
        <f>INDEX(Rohdaten_tab1!$1:$1048576,ROW(Rohdaten_tab1!B229),COLUMN(Rohdaten_tab1!B229)+(5*(Steuerung!$A$3-1)))</f>
        <v>4259</v>
      </c>
      <c r="D243" s="72">
        <f>INDEX(Rohdaten_tab1!$1:$1048576,ROW(Rohdaten_tab1!C229),COLUMN(Rohdaten_tab1!C229)+(5*(Steuerung!$A$3-1)))</f>
        <v>4166</v>
      </c>
      <c r="E243" s="72">
        <f>INDEX(Rohdaten_tab1!$1:$1048576,ROW(Rohdaten_tab1!D229),COLUMN(Rohdaten_tab1!D229)+(5*(Steuerung!$A$3-1)))</f>
        <v>3935</v>
      </c>
      <c r="F243" s="72">
        <f>INDEX(Rohdaten_tab1!$1:$1048576,ROW(Rohdaten_tab1!E229),COLUMN(Rohdaten_tab1!E229)+(5*(Steuerung!$A$3-1)))</f>
        <v>231</v>
      </c>
      <c r="G243" s="73">
        <f>INDEX(Rohdaten_tab1!$1:$1048576,ROW(Rohdaten_tab1!F229),COLUMN(Rohdaten_tab1!F229)+(5*(Steuerung!$A$3-1)))</f>
        <v>93</v>
      </c>
    </row>
    <row r="244" spans="1:7" ht="15" customHeight="1" x14ac:dyDescent="0.25">
      <c r="A244" s="63" t="s">
        <v>379</v>
      </c>
      <c r="B244" s="60"/>
      <c r="C244" s="71">
        <f>INDEX(Rohdaten_tab1!$1:$1048576,ROW(Rohdaten_tab1!B230),COLUMN(Rohdaten_tab1!B230)+(5*(Steuerung!$A$3-1)))</f>
        <v>3809</v>
      </c>
      <c r="D244" s="72">
        <f>INDEX(Rohdaten_tab1!$1:$1048576,ROW(Rohdaten_tab1!C230),COLUMN(Rohdaten_tab1!C230)+(5*(Steuerung!$A$3-1)))</f>
        <v>3700</v>
      </c>
      <c r="E244" s="72">
        <f>INDEX(Rohdaten_tab1!$1:$1048576,ROW(Rohdaten_tab1!D230),COLUMN(Rohdaten_tab1!D230)+(5*(Steuerung!$A$3-1)))</f>
        <v>3467</v>
      </c>
      <c r="F244" s="72">
        <f>INDEX(Rohdaten_tab1!$1:$1048576,ROW(Rohdaten_tab1!E230),COLUMN(Rohdaten_tab1!E230)+(5*(Steuerung!$A$3-1)))</f>
        <v>233</v>
      </c>
      <c r="G244" s="73">
        <f>INDEX(Rohdaten_tab1!$1:$1048576,ROW(Rohdaten_tab1!F230),COLUMN(Rohdaten_tab1!F230)+(5*(Steuerung!$A$3-1)))</f>
        <v>109</v>
      </c>
    </row>
    <row r="245" spans="1:7" ht="15" customHeight="1" x14ac:dyDescent="0.25">
      <c r="A245" s="63" t="s">
        <v>380</v>
      </c>
      <c r="B245" s="60"/>
      <c r="C245" s="71">
        <f>INDEX(Rohdaten_tab1!$1:$1048576,ROW(Rohdaten_tab1!B231),COLUMN(Rohdaten_tab1!B231)+(5*(Steuerung!$A$3-1)))</f>
        <v>3713</v>
      </c>
      <c r="D245" s="72">
        <f>INDEX(Rohdaten_tab1!$1:$1048576,ROW(Rohdaten_tab1!C231),COLUMN(Rohdaten_tab1!C231)+(5*(Steuerung!$A$3-1)))</f>
        <v>3588</v>
      </c>
      <c r="E245" s="72">
        <f>INDEX(Rohdaten_tab1!$1:$1048576,ROW(Rohdaten_tab1!D231),COLUMN(Rohdaten_tab1!D231)+(5*(Steuerung!$A$3-1)))</f>
        <v>3343</v>
      </c>
      <c r="F245" s="72">
        <f>INDEX(Rohdaten_tab1!$1:$1048576,ROW(Rohdaten_tab1!E231),COLUMN(Rohdaten_tab1!E231)+(5*(Steuerung!$A$3-1)))</f>
        <v>245</v>
      </c>
      <c r="G245" s="73">
        <f>INDEX(Rohdaten_tab1!$1:$1048576,ROW(Rohdaten_tab1!F231),COLUMN(Rohdaten_tab1!F231)+(5*(Steuerung!$A$3-1)))</f>
        <v>125</v>
      </c>
    </row>
    <row r="246" spans="1:7" ht="15" customHeight="1" x14ac:dyDescent="0.25">
      <c r="A246" s="63" t="s">
        <v>381</v>
      </c>
      <c r="B246" s="60"/>
      <c r="C246" s="71">
        <f>INDEX(Rohdaten_tab1!$1:$1048576,ROW(Rohdaten_tab1!B232),COLUMN(Rohdaten_tab1!B232)+(5*(Steuerung!$A$3-1)))</f>
        <v>3636</v>
      </c>
      <c r="D246" s="72">
        <f>INDEX(Rohdaten_tab1!$1:$1048576,ROW(Rohdaten_tab1!C232),COLUMN(Rohdaten_tab1!C232)+(5*(Steuerung!$A$3-1)))</f>
        <v>3509</v>
      </c>
      <c r="E246" s="72">
        <f>INDEX(Rohdaten_tab1!$1:$1048576,ROW(Rohdaten_tab1!D232),COLUMN(Rohdaten_tab1!D232)+(5*(Steuerung!$A$3-1)))</f>
        <v>3269</v>
      </c>
      <c r="F246" s="72">
        <f>INDEX(Rohdaten_tab1!$1:$1048576,ROW(Rohdaten_tab1!E232),COLUMN(Rohdaten_tab1!E232)+(5*(Steuerung!$A$3-1)))</f>
        <v>240</v>
      </c>
      <c r="G246" s="73">
        <f>INDEX(Rohdaten_tab1!$1:$1048576,ROW(Rohdaten_tab1!F232),COLUMN(Rohdaten_tab1!F232)+(5*(Steuerung!$A$3-1)))</f>
        <v>127</v>
      </c>
    </row>
    <row r="247" spans="1:7" ht="15" customHeight="1" x14ac:dyDescent="0.25">
      <c r="A247" s="63" t="s">
        <v>382</v>
      </c>
      <c r="B247" s="60"/>
      <c r="C247" s="71">
        <f>INDEX(Rohdaten_tab1!$1:$1048576,ROW(Rohdaten_tab1!B233),COLUMN(Rohdaten_tab1!B233)+(5*(Steuerung!$A$3-1)))</f>
        <v>3754</v>
      </c>
      <c r="D247" s="72">
        <f>INDEX(Rohdaten_tab1!$1:$1048576,ROW(Rohdaten_tab1!C233),COLUMN(Rohdaten_tab1!C233)+(5*(Steuerung!$A$3-1)))</f>
        <v>3625</v>
      </c>
      <c r="E247" s="72">
        <f>INDEX(Rohdaten_tab1!$1:$1048576,ROW(Rohdaten_tab1!D233),COLUMN(Rohdaten_tab1!D233)+(5*(Steuerung!$A$3-1)))</f>
        <v>3394</v>
      </c>
      <c r="F247" s="72">
        <f>INDEX(Rohdaten_tab1!$1:$1048576,ROW(Rohdaten_tab1!E233),COLUMN(Rohdaten_tab1!E233)+(5*(Steuerung!$A$3-1)))</f>
        <v>231</v>
      </c>
      <c r="G247" s="73">
        <f>INDEX(Rohdaten_tab1!$1:$1048576,ROW(Rohdaten_tab1!F233),COLUMN(Rohdaten_tab1!F233)+(5*(Steuerung!$A$3-1)))</f>
        <v>129</v>
      </c>
    </row>
    <row r="248" spans="1:7" ht="15" customHeight="1" x14ac:dyDescent="0.25">
      <c r="A248" s="63" t="s">
        <v>383</v>
      </c>
      <c r="B248" s="60"/>
      <c r="C248" s="71">
        <f>INDEX(Rohdaten_tab1!$1:$1048576,ROW(Rohdaten_tab1!B234),COLUMN(Rohdaten_tab1!B234)+(5*(Steuerung!$A$3-1)))</f>
        <v>3964</v>
      </c>
      <c r="D248" s="72">
        <f>INDEX(Rohdaten_tab1!$1:$1048576,ROW(Rohdaten_tab1!C234),COLUMN(Rohdaten_tab1!C234)+(5*(Steuerung!$A$3-1)))</f>
        <v>3851</v>
      </c>
      <c r="E248" s="72">
        <f>INDEX(Rohdaten_tab1!$1:$1048576,ROW(Rohdaten_tab1!D234),COLUMN(Rohdaten_tab1!D234)+(5*(Steuerung!$A$3-1)))</f>
        <v>3653</v>
      </c>
      <c r="F248" s="72">
        <f>INDEX(Rohdaten_tab1!$1:$1048576,ROW(Rohdaten_tab1!E234),COLUMN(Rohdaten_tab1!E234)+(5*(Steuerung!$A$3-1)))</f>
        <v>198</v>
      </c>
      <c r="G248" s="73">
        <f>INDEX(Rohdaten_tab1!$1:$1048576,ROW(Rohdaten_tab1!F234),COLUMN(Rohdaten_tab1!F234)+(5*(Steuerung!$A$3-1)))</f>
        <v>113</v>
      </c>
    </row>
    <row r="249" spans="1:7" ht="15" customHeight="1" x14ac:dyDescent="0.25">
      <c r="A249" s="63" t="s">
        <v>384</v>
      </c>
      <c r="B249" s="60"/>
      <c r="C249" s="71">
        <f>INDEX(Rohdaten_tab1!$1:$1048576,ROW(Rohdaten_tab1!B235),COLUMN(Rohdaten_tab1!B235)+(5*(Steuerung!$A$3-1)))</f>
        <v>3760</v>
      </c>
      <c r="D249" s="72">
        <f>INDEX(Rohdaten_tab1!$1:$1048576,ROW(Rohdaten_tab1!C235),COLUMN(Rohdaten_tab1!C235)+(5*(Steuerung!$A$3-1)))</f>
        <v>3621</v>
      </c>
      <c r="E249" s="72">
        <f>INDEX(Rohdaten_tab1!$1:$1048576,ROW(Rohdaten_tab1!D235),COLUMN(Rohdaten_tab1!D235)+(5*(Steuerung!$A$3-1)))</f>
        <v>3420</v>
      </c>
      <c r="F249" s="72">
        <f>INDEX(Rohdaten_tab1!$1:$1048576,ROW(Rohdaten_tab1!E235),COLUMN(Rohdaten_tab1!E235)+(5*(Steuerung!$A$3-1)))</f>
        <v>201</v>
      </c>
      <c r="G249" s="73">
        <f>INDEX(Rohdaten_tab1!$1:$1048576,ROW(Rohdaten_tab1!F235),COLUMN(Rohdaten_tab1!F235)+(5*(Steuerung!$A$3-1)))</f>
        <v>139</v>
      </c>
    </row>
    <row r="250" spans="1:7" ht="15" customHeight="1" x14ac:dyDescent="0.25">
      <c r="A250" s="63" t="s">
        <v>385</v>
      </c>
      <c r="B250" s="60"/>
      <c r="C250" s="71">
        <f>INDEX(Rohdaten_tab1!$1:$1048576,ROW(Rohdaten_tab1!B236),COLUMN(Rohdaten_tab1!B236)+(5*(Steuerung!$A$3-1)))</f>
        <v>3720</v>
      </c>
      <c r="D250" s="72">
        <f>INDEX(Rohdaten_tab1!$1:$1048576,ROW(Rohdaten_tab1!C236),COLUMN(Rohdaten_tab1!C236)+(5*(Steuerung!$A$3-1)))</f>
        <v>3581</v>
      </c>
      <c r="E250" s="72">
        <f>INDEX(Rohdaten_tab1!$1:$1048576,ROW(Rohdaten_tab1!D236),COLUMN(Rohdaten_tab1!D236)+(5*(Steuerung!$A$3-1)))</f>
        <v>3373</v>
      </c>
      <c r="F250" s="72">
        <f>INDEX(Rohdaten_tab1!$1:$1048576,ROW(Rohdaten_tab1!E236),COLUMN(Rohdaten_tab1!E236)+(5*(Steuerung!$A$3-1)))</f>
        <v>208</v>
      </c>
      <c r="G250" s="73">
        <f>INDEX(Rohdaten_tab1!$1:$1048576,ROW(Rohdaten_tab1!F236),COLUMN(Rohdaten_tab1!F236)+(5*(Steuerung!$A$3-1)))</f>
        <v>139</v>
      </c>
    </row>
    <row r="251" spans="1:7" ht="15" customHeight="1" x14ac:dyDescent="0.25">
      <c r="A251" s="63" t="s">
        <v>386</v>
      </c>
      <c r="B251" s="60"/>
      <c r="C251" s="71">
        <f>INDEX(Rohdaten_tab1!$1:$1048576,ROW(Rohdaten_tab1!B237),COLUMN(Rohdaten_tab1!B237)+(5*(Steuerung!$A$3-1)))</f>
        <v>3666</v>
      </c>
      <c r="D251" s="72">
        <f>INDEX(Rohdaten_tab1!$1:$1048576,ROW(Rohdaten_tab1!C237),COLUMN(Rohdaten_tab1!C237)+(5*(Steuerung!$A$3-1)))</f>
        <v>3542</v>
      </c>
      <c r="E251" s="72">
        <f>INDEX(Rohdaten_tab1!$1:$1048576,ROW(Rohdaten_tab1!D237),COLUMN(Rohdaten_tab1!D237)+(5*(Steuerung!$A$3-1)))</f>
        <v>3325</v>
      </c>
      <c r="F251" s="72">
        <f>INDEX(Rohdaten_tab1!$1:$1048576,ROW(Rohdaten_tab1!E237),COLUMN(Rohdaten_tab1!E237)+(5*(Steuerung!$A$3-1)))</f>
        <v>217</v>
      </c>
      <c r="G251" s="73">
        <f>INDEX(Rohdaten_tab1!$1:$1048576,ROW(Rohdaten_tab1!F237),COLUMN(Rohdaten_tab1!F237)+(5*(Steuerung!$A$3-1)))</f>
        <v>124</v>
      </c>
    </row>
    <row r="252" spans="1:7" ht="15" customHeight="1" x14ac:dyDescent="0.25">
      <c r="A252" s="63" t="s">
        <v>387</v>
      </c>
      <c r="B252" s="60"/>
      <c r="C252" s="71">
        <f>INDEX(Rohdaten_tab1!$1:$1048576,ROW(Rohdaten_tab1!B238),COLUMN(Rohdaten_tab1!B238)+(5*(Steuerung!$A$3-1)))</f>
        <v>3895</v>
      </c>
      <c r="D252" s="72">
        <f>INDEX(Rohdaten_tab1!$1:$1048576,ROW(Rohdaten_tab1!C238),COLUMN(Rohdaten_tab1!C238)+(5*(Steuerung!$A$3-1)))</f>
        <v>3761</v>
      </c>
      <c r="E252" s="72">
        <f>INDEX(Rohdaten_tab1!$1:$1048576,ROW(Rohdaten_tab1!D238),COLUMN(Rohdaten_tab1!D238)+(5*(Steuerung!$A$3-1)))</f>
        <v>3552</v>
      </c>
      <c r="F252" s="72">
        <f>INDEX(Rohdaten_tab1!$1:$1048576,ROW(Rohdaten_tab1!E238),COLUMN(Rohdaten_tab1!E238)+(5*(Steuerung!$A$3-1)))</f>
        <v>209</v>
      </c>
      <c r="G252" s="73">
        <f>INDEX(Rohdaten_tab1!$1:$1048576,ROW(Rohdaten_tab1!F238),COLUMN(Rohdaten_tab1!F238)+(5*(Steuerung!$A$3-1)))</f>
        <v>134</v>
      </c>
    </row>
    <row r="253" spans="1:7" ht="15" customHeight="1" x14ac:dyDescent="0.25">
      <c r="A253" s="63" t="s">
        <v>388</v>
      </c>
      <c r="B253" s="60"/>
      <c r="C253" s="71">
        <f>INDEX(Rohdaten_tab1!$1:$1048576,ROW(Rohdaten_tab1!B239),COLUMN(Rohdaten_tab1!B239)+(5*(Steuerung!$A$3-1)))</f>
        <v>4303</v>
      </c>
      <c r="D253" s="72">
        <f>INDEX(Rohdaten_tab1!$1:$1048576,ROW(Rohdaten_tab1!C239),COLUMN(Rohdaten_tab1!C239)+(5*(Steuerung!$A$3-1)))</f>
        <v>4160</v>
      </c>
      <c r="E253" s="72">
        <f>INDEX(Rohdaten_tab1!$1:$1048576,ROW(Rohdaten_tab1!D239),COLUMN(Rohdaten_tab1!D239)+(5*(Steuerung!$A$3-1)))</f>
        <v>3961</v>
      </c>
      <c r="F253" s="72">
        <f>INDEX(Rohdaten_tab1!$1:$1048576,ROW(Rohdaten_tab1!E239),COLUMN(Rohdaten_tab1!E239)+(5*(Steuerung!$A$3-1)))</f>
        <v>199</v>
      </c>
      <c r="G253" s="73">
        <f>INDEX(Rohdaten_tab1!$1:$1048576,ROW(Rohdaten_tab1!F239),COLUMN(Rohdaten_tab1!F239)+(5*(Steuerung!$A$3-1)))</f>
        <v>143</v>
      </c>
    </row>
    <row r="254" spans="1:7" ht="15" customHeight="1" x14ac:dyDescent="0.25">
      <c r="A254" s="63" t="s">
        <v>389</v>
      </c>
      <c r="B254" s="60"/>
      <c r="C254" s="71">
        <f>INDEX(Rohdaten_tab1!$1:$1048576,ROW(Rohdaten_tab1!B240),COLUMN(Rohdaten_tab1!B240)+(5*(Steuerung!$A$3-1)))</f>
        <v>4678</v>
      </c>
      <c r="D254" s="72">
        <f>INDEX(Rohdaten_tab1!$1:$1048576,ROW(Rohdaten_tab1!C240),COLUMN(Rohdaten_tab1!C240)+(5*(Steuerung!$A$3-1)))</f>
        <v>4551</v>
      </c>
      <c r="E254" s="72">
        <f>INDEX(Rohdaten_tab1!$1:$1048576,ROW(Rohdaten_tab1!D240),COLUMN(Rohdaten_tab1!D240)+(5*(Steuerung!$A$3-1)))</f>
        <v>4339</v>
      </c>
      <c r="F254" s="72">
        <f>INDEX(Rohdaten_tab1!$1:$1048576,ROW(Rohdaten_tab1!E240),COLUMN(Rohdaten_tab1!E240)+(5*(Steuerung!$A$3-1)))</f>
        <v>212</v>
      </c>
      <c r="G254" s="73">
        <f>INDEX(Rohdaten_tab1!$1:$1048576,ROW(Rohdaten_tab1!F240),COLUMN(Rohdaten_tab1!F240)+(5*(Steuerung!$A$3-1)))</f>
        <v>127</v>
      </c>
    </row>
    <row r="255" spans="1:7" ht="15" customHeight="1" x14ac:dyDescent="0.25">
      <c r="A255" s="63" t="s">
        <v>390</v>
      </c>
      <c r="B255" s="60"/>
      <c r="C255" s="71">
        <f>INDEX(Rohdaten_tab1!$1:$1048576,ROW(Rohdaten_tab1!B241),COLUMN(Rohdaten_tab1!B241)+(5*(Steuerung!$A$3-1)))</f>
        <v>4401</v>
      </c>
      <c r="D255" s="72">
        <f>INDEX(Rohdaten_tab1!$1:$1048576,ROW(Rohdaten_tab1!C241),COLUMN(Rohdaten_tab1!C241)+(5*(Steuerung!$A$3-1)))</f>
        <v>4267</v>
      </c>
      <c r="E255" s="72">
        <f>INDEX(Rohdaten_tab1!$1:$1048576,ROW(Rohdaten_tab1!D241),COLUMN(Rohdaten_tab1!D241)+(5*(Steuerung!$A$3-1)))</f>
        <v>4034</v>
      </c>
      <c r="F255" s="72">
        <f>INDEX(Rohdaten_tab1!$1:$1048576,ROW(Rohdaten_tab1!E241),COLUMN(Rohdaten_tab1!E241)+(5*(Steuerung!$A$3-1)))</f>
        <v>233</v>
      </c>
      <c r="G255" s="73">
        <f>INDEX(Rohdaten_tab1!$1:$1048576,ROW(Rohdaten_tab1!F241),COLUMN(Rohdaten_tab1!F241)+(5*(Steuerung!$A$3-1)))</f>
        <v>134</v>
      </c>
    </row>
    <row r="256" spans="1:7" ht="15" customHeight="1" x14ac:dyDescent="0.25">
      <c r="A256" s="63" t="s">
        <v>391</v>
      </c>
      <c r="B256" s="60"/>
      <c r="C256" s="71">
        <f>INDEX(Rohdaten_tab1!$1:$1048576,ROW(Rohdaten_tab1!B242),COLUMN(Rohdaten_tab1!B242)+(5*(Steuerung!$A$3-1)))</f>
        <v>4050</v>
      </c>
      <c r="D256" s="72">
        <f>INDEX(Rohdaten_tab1!$1:$1048576,ROW(Rohdaten_tab1!C242),COLUMN(Rohdaten_tab1!C242)+(5*(Steuerung!$A$3-1)))</f>
        <v>3937</v>
      </c>
      <c r="E256" s="72">
        <f>INDEX(Rohdaten_tab1!$1:$1048576,ROW(Rohdaten_tab1!D242),COLUMN(Rohdaten_tab1!D242)+(5*(Steuerung!$A$3-1)))</f>
        <v>3704</v>
      </c>
      <c r="F256" s="72">
        <f>INDEX(Rohdaten_tab1!$1:$1048576,ROW(Rohdaten_tab1!E242),COLUMN(Rohdaten_tab1!E242)+(5*(Steuerung!$A$3-1)))</f>
        <v>233</v>
      </c>
      <c r="G256" s="73">
        <f>INDEX(Rohdaten_tab1!$1:$1048576,ROW(Rohdaten_tab1!F242),COLUMN(Rohdaten_tab1!F242)+(5*(Steuerung!$A$3-1)))</f>
        <v>113</v>
      </c>
    </row>
    <row r="257" spans="1:7" ht="15" customHeight="1" x14ac:dyDescent="0.25">
      <c r="A257" s="63" t="s">
        <v>392</v>
      </c>
      <c r="B257" s="60"/>
      <c r="C257" s="71">
        <f>INDEX(Rohdaten_tab1!$1:$1048576,ROW(Rohdaten_tab1!B243),COLUMN(Rohdaten_tab1!B243)+(5*(Steuerung!$A$3-1)))</f>
        <v>4003</v>
      </c>
      <c r="D257" s="72">
        <f>INDEX(Rohdaten_tab1!$1:$1048576,ROW(Rohdaten_tab1!C243),COLUMN(Rohdaten_tab1!C243)+(5*(Steuerung!$A$3-1)))</f>
        <v>3909</v>
      </c>
      <c r="E257" s="72">
        <f>INDEX(Rohdaten_tab1!$1:$1048576,ROW(Rohdaten_tab1!D243),COLUMN(Rohdaten_tab1!D243)+(5*(Steuerung!$A$3-1)))</f>
        <v>3645</v>
      </c>
      <c r="F257" s="72">
        <f>INDEX(Rohdaten_tab1!$1:$1048576,ROW(Rohdaten_tab1!E243),COLUMN(Rohdaten_tab1!E243)+(5*(Steuerung!$A$3-1)))</f>
        <v>264</v>
      </c>
      <c r="G257" s="73">
        <f>INDEX(Rohdaten_tab1!$1:$1048576,ROW(Rohdaten_tab1!F243),COLUMN(Rohdaten_tab1!F243)+(5*(Steuerung!$A$3-1)))</f>
        <v>94</v>
      </c>
    </row>
    <row r="258" spans="1:7" ht="15" customHeight="1" x14ac:dyDescent="0.25">
      <c r="A258" s="63" t="s">
        <v>393</v>
      </c>
      <c r="B258" s="60"/>
      <c r="C258" s="71">
        <f>INDEX(Rohdaten_tab1!$1:$1048576,ROW(Rohdaten_tab1!B244),COLUMN(Rohdaten_tab1!B244)+(5*(Steuerung!$A$3-1)))</f>
        <v>4023</v>
      </c>
      <c r="D258" s="72">
        <f>INDEX(Rohdaten_tab1!$1:$1048576,ROW(Rohdaten_tab1!C244),COLUMN(Rohdaten_tab1!C244)+(5*(Steuerung!$A$3-1)))</f>
        <v>3911</v>
      </c>
      <c r="E258" s="72">
        <f>INDEX(Rohdaten_tab1!$1:$1048576,ROW(Rohdaten_tab1!D244),COLUMN(Rohdaten_tab1!D244)+(5*(Steuerung!$A$3-1)))</f>
        <v>3673</v>
      </c>
      <c r="F258" s="72">
        <f>INDEX(Rohdaten_tab1!$1:$1048576,ROW(Rohdaten_tab1!E244),COLUMN(Rohdaten_tab1!E244)+(5*(Steuerung!$A$3-1)))</f>
        <v>238</v>
      </c>
      <c r="G258" s="73">
        <f>INDEX(Rohdaten_tab1!$1:$1048576,ROW(Rohdaten_tab1!F244),COLUMN(Rohdaten_tab1!F244)+(5*(Steuerung!$A$3-1)))</f>
        <v>112</v>
      </c>
    </row>
    <row r="259" spans="1:7" ht="15" customHeight="1" x14ac:dyDescent="0.25">
      <c r="A259" s="63" t="s">
        <v>394</v>
      </c>
      <c r="B259" s="60"/>
      <c r="C259" s="71">
        <f>INDEX(Rohdaten_tab1!$1:$1048576,ROW(Rohdaten_tab1!B245),COLUMN(Rohdaten_tab1!B245)+(5*(Steuerung!$A$3-1)))</f>
        <v>4142</v>
      </c>
      <c r="D259" s="72">
        <f>INDEX(Rohdaten_tab1!$1:$1048576,ROW(Rohdaten_tab1!C245),COLUMN(Rohdaten_tab1!C245)+(5*(Steuerung!$A$3-1)))</f>
        <v>4009</v>
      </c>
      <c r="E259" s="72">
        <f>INDEX(Rohdaten_tab1!$1:$1048576,ROW(Rohdaten_tab1!D245),COLUMN(Rohdaten_tab1!D245)+(5*(Steuerung!$A$3-1)))</f>
        <v>3804</v>
      </c>
      <c r="F259" s="72">
        <f>INDEX(Rohdaten_tab1!$1:$1048576,ROW(Rohdaten_tab1!E245),COLUMN(Rohdaten_tab1!E245)+(5*(Steuerung!$A$3-1)))</f>
        <v>205</v>
      </c>
      <c r="G259" s="73">
        <f>INDEX(Rohdaten_tab1!$1:$1048576,ROW(Rohdaten_tab1!F245),COLUMN(Rohdaten_tab1!F245)+(5*(Steuerung!$A$3-1)))</f>
        <v>133</v>
      </c>
    </row>
    <row r="260" spans="1:7" ht="15" customHeight="1" x14ac:dyDescent="0.25">
      <c r="A260" s="63" t="s">
        <v>395</v>
      </c>
      <c r="B260" s="60"/>
      <c r="C260" s="71">
        <f>INDEX(Rohdaten_tab1!$1:$1048576,ROW(Rohdaten_tab1!B246),COLUMN(Rohdaten_tab1!B246)+(5*(Steuerung!$A$3-1)))</f>
        <v>4428</v>
      </c>
      <c r="D260" s="72">
        <f>INDEX(Rohdaten_tab1!$1:$1048576,ROW(Rohdaten_tab1!C246),COLUMN(Rohdaten_tab1!C246)+(5*(Steuerung!$A$3-1)))</f>
        <v>4277</v>
      </c>
      <c r="E260" s="72">
        <f>INDEX(Rohdaten_tab1!$1:$1048576,ROW(Rohdaten_tab1!D246),COLUMN(Rohdaten_tab1!D246)+(5*(Steuerung!$A$3-1)))</f>
        <v>4112</v>
      </c>
      <c r="F260" s="72">
        <f>INDEX(Rohdaten_tab1!$1:$1048576,ROW(Rohdaten_tab1!E246),COLUMN(Rohdaten_tab1!E246)+(5*(Steuerung!$A$3-1)))</f>
        <v>165</v>
      </c>
      <c r="G260" s="73">
        <f>INDEX(Rohdaten_tab1!$1:$1048576,ROW(Rohdaten_tab1!F246),COLUMN(Rohdaten_tab1!F246)+(5*(Steuerung!$A$3-1)))</f>
        <v>151</v>
      </c>
    </row>
    <row r="261" spans="1:7" ht="15" customHeight="1" x14ac:dyDescent="0.25">
      <c r="A261" s="63" t="s">
        <v>396</v>
      </c>
      <c r="B261" s="60"/>
      <c r="C261" s="71">
        <f>INDEX(Rohdaten_tab1!$1:$1048576,ROW(Rohdaten_tab1!B247),COLUMN(Rohdaten_tab1!B247)+(5*(Steuerung!$A$3-1)))</f>
        <v>4283</v>
      </c>
      <c r="D261" s="72">
        <f>INDEX(Rohdaten_tab1!$1:$1048576,ROW(Rohdaten_tab1!C247),COLUMN(Rohdaten_tab1!C247)+(5*(Steuerung!$A$3-1)))</f>
        <v>4130</v>
      </c>
      <c r="E261" s="72">
        <f>INDEX(Rohdaten_tab1!$1:$1048576,ROW(Rohdaten_tab1!D247),COLUMN(Rohdaten_tab1!D247)+(5*(Steuerung!$A$3-1)))</f>
        <v>3926</v>
      </c>
      <c r="F261" s="72">
        <f>INDEX(Rohdaten_tab1!$1:$1048576,ROW(Rohdaten_tab1!E247),COLUMN(Rohdaten_tab1!E247)+(5*(Steuerung!$A$3-1)))</f>
        <v>204</v>
      </c>
      <c r="G261" s="73">
        <f>INDEX(Rohdaten_tab1!$1:$1048576,ROW(Rohdaten_tab1!F247),COLUMN(Rohdaten_tab1!F247)+(5*(Steuerung!$A$3-1)))</f>
        <v>153</v>
      </c>
    </row>
    <row r="262" spans="1:7" ht="15" customHeight="1" x14ac:dyDescent="0.25">
      <c r="A262" s="63" t="s">
        <v>397</v>
      </c>
      <c r="B262" s="60"/>
      <c r="C262" s="71">
        <f>INDEX(Rohdaten_tab1!$1:$1048576,ROW(Rohdaten_tab1!B248),COLUMN(Rohdaten_tab1!B248)+(5*(Steuerung!$A$3-1)))</f>
        <v>4234</v>
      </c>
      <c r="D262" s="72">
        <f>INDEX(Rohdaten_tab1!$1:$1048576,ROW(Rohdaten_tab1!C248),COLUMN(Rohdaten_tab1!C248)+(5*(Steuerung!$A$3-1)))</f>
        <v>4091</v>
      </c>
      <c r="E262" s="72">
        <f>INDEX(Rohdaten_tab1!$1:$1048576,ROW(Rohdaten_tab1!D248),COLUMN(Rohdaten_tab1!D248)+(5*(Steuerung!$A$3-1)))</f>
        <v>3856</v>
      </c>
      <c r="F262" s="72">
        <f>INDEX(Rohdaten_tab1!$1:$1048576,ROW(Rohdaten_tab1!E248),COLUMN(Rohdaten_tab1!E248)+(5*(Steuerung!$A$3-1)))</f>
        <v>235</v>
      </c>
      <c r="G262" s="73">
        <f>INDEX(Rohdaten_tab1!$1:$1048576,ROW(Rohdaten_tab1!F248),COLUMN(Rohdaten_tab1!F248)+(5*(Steuerung!$A$3-1)))</f>
        <v>143</v>
      </c>
    </row>
    <row r="263" spans="1:7" ht="15" customHeight="1" x14ac:dyDescent="0.25">
      <c r="A263" s="63" t="s">
        <v>398</v>
      </c>
      <c r="B263" s="60"/>
      <c r="C263" s="71">
        <f>INDEX(Rohdaten_tab1!$1:$1048576,ROW(Rohdaten_tab1!B249),COLUMN(Rohdaten_tab1!B249)+(5*(Steuerung!$A$3-1)))</f>
        <v>4280</v>
      </c>
      <c r="D263" s="72">
        <f>INDEX(Rohdaten_tab1!$1:$1048576,ROW(Rohdaten_tab1!C249),COLUMN(Rohdaten_tab1!C249)+(5*(Steuerung!$A$3-1)))</f>
        <v>4158</v>
      </c>
      <c r="E263" s="72">
        <f>INDEX(Rohdaten_tab1!$1:$1048576,ROW(Rohdaten_tab1!D249),COLUMN(Rohdaten_tab1!D249)+(5*(Steuerung!$A$3-1)))</f>
        <v>3926</v>
      </c>
      <c r="F263" s="72">
        <f>INDEX(Rohdaten_tab1!$1:$1048576,ROW(Rohdaten_tab1!E249),COLUMN(Rohdaten_tab1!E249)+(5*(Steuerung!$A$3-1)))</f>
        <v>232</v>
      </c>
      <c r="G263" s="73">
        <f>INDEX(Rohdaten_tab1!$1:$1048576,ROW(Rohdaten_tab1!F249),COLUMN(Rohdaten_tab1!F249)+(5*(Steuerung!$A$3-1)))</f>
        <v>122</v>
      </c>
    </row>
    <row r="264" spans="1:7" ht="15" customHeight="1" x14ac:dyDescent="0.25">
      <c r="A264" s="63" t="s">
        <v>399</v>
      </c>
      <c r="B264" s="60"/>
      <c r="C264" s="71">
        <f>INDEX(Rohdaten_tab1!$1:$1048576,ROW(Rohdaten_tab1!B250),COLUMN(Rohdaten_tab1!B250)+(5*(Steuerung!$A$3-1)))</f>
        <v>4490</v>
      </c>
      <c r="D264" s="72">
        <f>INDEX(Rohdaten_tab1!$1:$1048576,ROW(Rohdaten_tab1!C250),COLUMN(Rohdaten_tab1!C250)+(5*(Steuerung!$A$3-1)))</f>
        <v>4350</v>
      </c>
      <c r="E264" s="72">
        <f>INDEX(Rohdaten_tab1!$1:$1048576,ROW(Rohdaten_tab1!D250),COLUMN(Rohdaten_tab1!D250)+(5*(Steuerung!$A$3-1)))</f>
        <v>4114</v>
      </c>
      <c r="F264" s="72">
        <f>INDEX(Rohdaten_tab1!$1:$1048576,ROW(Rohdaten_tab1!E250),COLUMN(Rohdaten_tab1!E250)+(5*(Steuerung!$A$3-1)))</f>
        <v>236</v>
      </c>
      <c r="G264" s="73">
        <f>INDEX(Rohdaten_tab1!$1:$1048576,ROW(Rohdaten_tab1!F250),COLUMN(Rohdaten_tab1!F250)+(5*(Steuerung!$A$3-1)))</f>
        <v>140</v>
      </c>
    </row>
    <row r="265" spans="1:7" ht="15" customHeight="1" x14ac:dyDescent="0.25">
      <c r="A265" s="63" t="s">
        <v>400</v>
      </c>
      <c r="B265" s="60"/>
      <c r="C265" s="71">
        <f>INDEX(Rohdaten_tab1!$1:$1048576,ROW(Rohdaten_tab1!B251),COLUMN(Rohdaten_tab1!B251)+(5*(Steuerung!$A$3-1)))</f>
        <v>5034</v>
      </c>
      <c r="D265" s="72">
        <f>INDEX(Rohdaten_tab1!$1:$1048576,ROW(Rohdaten_tab1!C251),COLUMN(Rohdaten_tab1!C251)+(5*(Steuerung!$A$3-1)))</f>
        <v>4900</v>
      </c>
      <c r="E265" s="72">
        <f>INDEX(Rohdaten_tab1!$1:$1048576,ROW(Rohdaten_tab1!D251),COLUMN(Rohdaten_tab1!D251)+(5*(Steuerung!$A$3-1)))</f>
        <v>4670</v>
      </c>
      <c r="F265" s="72">
        <f>INDEX(Rohdaten_tab1!$1:$1048576,ROW(Rohdaten_tab1!E251),COLUMN(Rohdaten_tab1!E251)+(5*(Steuerung!$A$3-1)))</f>
        <v>230</v>
      </c>
      <c r="G265" s="73">
        <f>INDEX(Rohdaten_tab1!$1:$1048576,ROW(Rohdaten_tab1!F251),COLUMN(Rohdaten_tab1!F251)+(5*(Steuerung!$A$3-1)))</f>
        <v>134</v>
      </c>
    </row>
    <row r="266" spans="1:7" ht="15" customHeight="1" x14ac:dyDescent="0.25">
      <c r="A266" s="63" t="s">
        <v>401</v>
      </c>
      <c r="B266" s="60"/>
      <c r="C266" s="71">
        <f>INDEX(Rohdaten_tab1!$1:$1048576,ROW(Rohdaten_tab1!B252),COLUMN(Rohdaten_tab1!B252)+(5*(Steuerung!$A$3-1)))</f>
        <v>5407</v>
      </c>
      <c r="D266" s="72">
        <f>INDEX(Rohdaten_tab1!$1:$1048576,ROW(Rohdaten_tab1!C252),COLUMN(Rohdaten_tab1!C252)+(5*(Steuerung!$A$3-1)))</f>
        <v>5272</v>
      </c>
      <c r="E266" s="72">
        <f>INDEX(Rohdaten_tab1!$1:$1048576,ROW(Rohdaten_tab1!D252),COLUMN(Rohdaten_tab1!D252)+(5*(Steuerung!$A$3-1)))</f>
        <v>5033</v>
      </c>
      <c r="F266" s="72">
        <f>INDEX(Rohdaten_tab1!$1:$1048576,ROW(Rohdaten_tab1!E252),COLUMN(Rohdaten_tab1!E252)+(5*(Steuerung!$A$3-1)))</f>
        <v>239</v>
      </c>
      <c r="G266" s="73">
        <f>INDEX(Rohdaten_tab1!$1:$1048576,ROW(Rohdaten_tab1!F252),COLUMN(Rohdaten_tab1!F252)+(5*(Steuerung!$A$3-1)))</f>
        <v>135</v>
      </c>
    </row>
    <row r="267" spans="1:7" ht="15" customHeight="1" x14ac:dyDescent="0.25">
      <c r="A267" s="63" t="s">
        <v>402</v>
      </c>
      <c r="B267" s="60"/>
      <c r="C267" s="71">
        <f>INDEX(Rohdaten_tab1!$1:$1048576,ROW(Rohdaten_tab1!B253),COLUMN(Rohdaten_tab1!B253)+(5*(Steuerung!$A$3-1)))</f>
        <v>5047</v>
      </c>
      <c r="D267" s="72">
        <f>INDEX(Rohdaten_tab1!$1:$1048576,ROW(Rohdaten_tab1!C253),COLUMN(Rohdaten_tab1!C253)+(5*(Steuerung!$A$3-1)))</f>
        <v>4937</v>
      </c>
      <c r="E267" s="72">
        <f>INDEX(Rohdaten_tab1!$1:$1048576,ROW(Rohdaten_tab1!D253),COLUMN(Rohdaten_tab1!D253)+(5*(Steuerung!$A$3-1)))</f>
        <v>4679</v>
      </c>
      <c r="F267" s="72">
        <f>INDEX(Rohdaten_tab1!$1:$1048576,ROW(Rohdaten_tab1!E253),COLUMN(Rohdaten_tab1!E253)+(5*(Steuerung!$A$3-1)))</f>
        <v>258</v>
      </c>
      <c r="G267" s="73">
        <f>INDEX(Rohdaten_tab1!$1:$1048576,ROW(Rohdaten_tab1!F253),COLUMN(Rohdaten_tab1!F253)+(5*(Steuerung!$A$3-1)))</f>
        <v>110</v>
      </c>
    </row>
    <row r="268" spans="1:7" ht="15" customHeight="1" x14ac:dyDescent="0.25">
      <c r="A268" s="63" t="s">
        <v>403</v>
      </c>
      <c r="B268" s="60"/>
      <c r="C268" s="71">
        <f>INDEX(Rohdaten_tab1!$1:$1048576,ROW(Rohdaten_tab1!B254),COLUMN(Rohdaten_tab1!B254)+(5*(Steuerung!$A$3-1)))</f>
        <v>4535</v>
      </c>
      <c r="D268" s="72">
        <f>INDEX(Rohdaten_tab1!$1:$1048576,ROW(Rohdaten_tab1!C254),COLUMN(Rohdaten_tab1!C254)+(5*(Steuerung!$A$3-1)))</f>
        <v>4408</v>
      </c>
      <c r="E268" s="72">
        <f>INDEX(Rohdaten_tab1!$1:$1048576,ROW(Rohdaten_tab1!D254),COLUMN(Rohdaten_tab1!D254)+(5*(Steuerung!$A$3-1)))</f>
        <v>4140</v>
      </c>
      <c r="F268" s="72">
        <f>INDEX(Rohdaten_tab1!$1:$1048576,ROW(Rohdaten_tab1!E254),COLUMN(Rohdaten_tab1!E254)+(5*(Steuerung!$A$3-1)))</f>
        <v>268</v>
      </c>
      <c r="G268" s="73">
        <f>INDEX(Rohdaten_tab1!$1:$1048576,ROW(Rohdaten_tab1!F254),COLUMN(Rohdaten_tab1!F254)+(5*(Steuerung!$A$3-1)))</f>
        <v>127</v>
      </c>
    </row>
    <row r="269" spans="1:7" ht="15" customHeight="1" x14ac:dyDescent="0.25">
      <c r="A269" s="63" t="s">
        <v>404</v>
      </c>
      <c r="B269" s="60"/>
      <c r="C269" s="71">
        <f>INDEX(Rohdaten_tab1!$1:$1048576,ROW(Rohdaten_tab1!B255),COLUMN(Rohdaten_tab1!B255)+(5*(Steuerung!$A$3-1)))</f>
        <v>4616</v>
      </c>
      <c r="D269" s="72">
        <f>INDEX(Rohdaten_tab1!$1:$1048576,ROW(Rohdaten_tab1!C255),COLUMN(Rohdaten_tab1!C255)+(5*(Steuerung!$A$3-1)))</f>
        <v>4488</v>
      </c>
      <c r="E269" s="72">
        <f>INDEX(Rohdaten_tab1!$1:$1048576,ROW(Rohdaten_tab1!D255),COLUMN(Rohdaten_tab1!D255)+(5*(Steuerung!$A$3-1)))</f>
        <v>4211</v>
      </c>
      <c r="F269" s="72">
        <f>INDEX(Rohdaten_tab1!$1:$1048576,ROW(Rohdaten_tab1!E255),COLUMN(Rohdaten_tab1!E255)+(5*(Steuerung!$A$3-1)))</f>
        <v>277</v>
      </c>
      <c r="G269" s="73">
        <f>INDEX(Rohdaten_tab1!$1:$1048576,ROW(Rohdaten_tab1!F255),COLUMN(Rohdaten_tab1!F255)+(5*(Steuerung!$A$3-1)))</f>
        <v>128</v>
      </c>
    </row>
    <row r="270" spans="1:7" ht="15" customHeight="1" x14ac:dyDescent="0.25">
      <c r="A270" s="63" t="s">
        <v>405</v>
      </c>
      <c r="B270" s="60"/>
      <c r="C270" s="71">
        <f>INDEX(Rohdaten_tab1!$1:$1048576,ROW(Rohdaten_tab1!B256),COLUMN(Rohdaten_tab1!B256)+(5*(Steuerung!$A$3-1)))</f>
        <v>4611</v>
      </c>
      <c r="D270" s="72">
        <f>INDEX(Rohdaten_tab1!$1:$1048576,ROW(Rohdaten_tab1!C256),COLUMN(Rohdaten_tab1!C256)+(5*(Steuerung!$A$3-1)))</f>
        <v>4472</v>
      </c>
      <c r="E270" s="72">
        <f>INDEX(Rohdaten_tab1!$1:$1048576,ROW(Rohdaten_tab1!D256),COLUMN(Rohdaten_tab1!D256)+(5*(Steuerung!$A$3-1)))</f>
        <v>4185</v>
      </c>
      <c r="F270" s="72">
        <f>INDEX(Rohdaten_tab1!$1:$1048576,ROW(Rohdaten_tab1!E256),COLUMN(Rohdaten_tab1!E256)+(5*(Steuerung!$A$3-1)))</f>
        <v>287</v>
      </c>
      <c r="G270" s="73">
        <f>INDEX(Rohdaten_tab1!$1:$1048576,ROW(Rohdaten_tab1!F256),COLUMN(Rohdaten_tab1!F256)+(5*(Steuerung!$A$3-1)))</f>
        <v>139</v>
      </c>
    </row>
    <row r="271" spans="1:7" ht="15" customHeight="1" x14ac:dyDescent="0.25">
      <c r="A271" s="63" t="s">
        <v>406</v>
      </c>
      <c r="B271" s="60"/>
      <c r="C271" s="71">
        <f>INDEX(Rohdaten_tab1!$1:$1048576,ROW(Rohdaten_tab1!B257),COLUMN(Rohdaten_tab1!B257)+(5*(Steuerung!$A$3-1)))</f>
        <v>4622</v>
      </c>
      <c r="D271" s="72">
        <f>INDEX(Rohdaten_tab1!$1:$1048576,ROW(Rohdaten_tab1!C257),COLUMN(Rohdaten_tab1!C257)+(5*(Steuerung!$A$3-1)))</f>
        <v>4493</v>
      </c>
      <c r="E271" s="72">
        <f>INDEX(Rohdaten_tab1!$1:$1048576,ROW(Rohdaten_tab1!D257),COLUMN(Rohdaten_tab1!D257)+(5*(Steuerung!$A$3-1)))</f>
        <v>4253</v>
      </c>
      <c r="F271" s="72">
        <f>INDEX(Rohdaten_tab1!$1:$1048576,ROW(Rohdaten_tab1!E257),COLUMN(Rohdaten_tab1!E257)+(5*(Steuerung!$A$3-1)))</f>
        <v>240</v>
      </c>
      <c r="G271" s="73">
        <f>INDEX(Rohdaten_tab1!$1:$1048576,ROW(Rohdaten_tab1!F257),COLUMN(Rohdaten_tab1!F257)+(5*(Steuerung!$A$3-1)))</f>
        <v>129</v>
      </c>
    </row>
    <row r="272" spans="1:7" ht="15" customHeight="1" x14ac:dyDescent="0.25">
      <c r="A272" s="63" t="s">
        <v>407</v>
      </c>
      <c r="B272" s="60"/>
      <c r="C272" s="71">
        <f>INDEX(Rohdaten_tab1!$1:$1048576,ROW(Rohdaten_tab1!B258),COLUMN(Rohdaten_tab1!B258)+(5*(Steuerung!$A$3-1)))</f>
        <v>4845</v>
      </c>
      <c r="D272" s="72">
        <f>INDEX(Rohdaten_tab1!$1:$1048576,ROW(Rohdaten_tab1!C258),COLUMN(Rohdaten_tab1!C258)+(5*(Steuerung!$A$3-1)))</f>
        <v>4670</v>
      </c>
      <c r="E272" s="72">
        <f>INDEX(Rohdaten_tab1!$1:$1048576,ROW(Rohdaten_tab1!D258),COLUMN(Rohdaten_tab1!D258)+(5*(Steuerung!$A$3-1)))</f>
        <v>4471</v>
      </c>
      <c r="F272" s="72">
        <f>INDEX(Rohdaten_tab1!$1:$1048576,ROW(Rohdaten_tab1!E258),COLUMN(Rohdaten_tab1!E258)+(5*(Steuerung!$A$3-1)))</f>
        <v>199</v>
      </c>
      <c r="G272" s="73">
        <f>INDEX(Rohdaten_tab1!$1:$1048576,ROW(Rohdaten_tab1!F258),COLUMN(Rohdaten_tab1!F258)+(5*(Steuerung!$A$3-1)))</f>
        <v>175</v>
      </c>
    </row>
    <row r="273" spans="1:7" ht="15" customHeight="1" x14ac:dyDescent="0.25">
      <c r="A273" s="63" t="s">
        <v>408</v>
      </c>
      <c r="B273" s="60"/>
      <c r="C273" s="71">
        <f>INDEX(Rohdaten_tab1!$1:$1048576,ROW(Rohdaten_tab1!B259),COLUMN(Rohdaten_tab1!B259)+(5*(Steuerung!$A$3-1)))</f>
        <v>4720</v>
      </c>
      <c r="D273" s="72">
        <f>INDEX(Rohdaten_tab1!$1:$1048576,ROW(Rohdaten_tab1!C259),COLUMN(Rohdaten_tab1!C259)+(5*(Steuerung!$A$3-1)))</f>
        <v>4548</v>
      </c>
      <c r="E273" s="72">
        <f>INDEX(Rohdaten_tab1!$1:$1048576,ROW(Rohdaten_tab1!D259),COLUMN(Rohdaten_tab1!D259)+(5*(Steuerung!$A$3-1)))</f>
        <v>4341</v>
      </c>
      <c r="F273" s="72">
        <f>INDEX(Rohdaten_tab1!$1:$1048576,ROW(Rohdaten_tab1!E259),COLUMN(Rohdaten_tab1!E259)+(5*(Steuerung!$A$3-1)))</f>
        <v>207</v>
      </c>
      <c r="G273" s="73">
        <f>INDEX(Rohdaten_tab1!$1:$1048576,ROW(Rohdaten_tab1!F259),COLUMN(Rohdaten_tab1!F259)+(5*(Steuerung!$A$3-1)))</f>
        <v>172</v>
      </c>
    </row>
    <row r="274" spans="1:7" ht="15" customHeight="1" x14ac:dyDescent="0.25">
      <c r="A274" s="63" t="s">
        <v>409</v>
      </c>
      <c r="B274" s="60"/>
      <c r="C274" s="71">
        <f>INDEX(Rohdaten_tab1!$1:$1048576,ROW(Rohdaten_tab1!B260),COLUMN(Rohdaten_tab1!B260)+(5*(Steuerung!$A$3-1)))</f>
        <v>4726</v>
      </c>
      <c r="D274" s="72">
        <f>INDEX(Rohdaten_tab1!$1:$1048576,ROW(Rohdaten_tab1!C260),COLUMN(Rohdaten_tab1!C260)+(5*(Steuerung!$A$3-1)))</f>
        <v>4592</v>
      </c>
      <c r="E274" s="72">
        <f>INDEX(Rohdaten_tab1!$1:$1048576,ROW(Rohdaten_tab1!D260),COLUMN(Rohdaten_tab1!D260)+(5*(Steuerung!$A$3-1)))</f>
        <v>4358</v>
      </c>
      <c r="F274" s="72">
        <f>INDEX(Rohdaten_tab1!$1:$1048576,ROW(Rohdaten_tab1!E260),COLUMN(Rohdaten_tab1!E260)+(5*(Steuerung!$A$3-1)))</f>
        <v>234</v>
      </c>
      <c r="G274" s="73">
        <f>INDEX(Rohdaten_tab1!$1:$1048576,ROW(Rohdaten_tab1!F260),COLUMN(Rohdaten_tab1!F260)+(5*(Steuerung!$A$3-1)))</f>
        <v>134</v>
      </c>
    </row>
    <row r="275" spans="1:7" ht="15" customHeight="1" x14ac:dyDescent="0.25">
      <c r="A275" s="63" t="s">
        <v>410</v>
      </c>
      <c r="B275" s="60"/>
      <c r="C275" s="71">
        <f>INDEX(Rohdaten_tab1!$1:$1048576,ROW(Rohdaten_tab1!B261),COLUMN(Rohdaten_tab1!B261)+(5*(Steuerung!$A$3-1)))</f>
        <v>4734</v>
      </c>
      <c r="D275" s="72">
        <f>INDEX(Rohdaten_tab1!$1:$1048576,ROW(Rohdaten_tab1!C261),COLUMN(Rohdaten_tab1!C261)+(5*(Steuerung!$A$3-1)))</f>
        <v>4580</v>
      </c>
      <c r="E275" s="72">
        <f>INDEX(Rohdaten_tab1!$1:$1048576,ROW(Rohdaten_tab1!D261),COLUMN(Rohdaten_tab1!D261)+(5*(Steuerung!$A$3-1)))</f>
        <v>4338</v>
      </c>
      <c r="F275" s="72">
        <f>INDEX(Rohdaten_tab1!$1:$1048576,ROW(Rohdaten_tab1!E261),COLUMN(Rohdaten_tab1!E261)+(5*(Steuerung!$A$3-1)))</f>
        <v>242</v>
      </c>
      <c r="G275" s="73">
        <f>INDEX(Rohdaten_tab1!$1:$1048576,ROW(Rohdaten_tab1!F261),COLUMN(Rohdaten_tab1!F261)+(5*(Steuerung!$A$3-1)))</f>
        <v>154</v>
      </c>
    </row>
    <row r="276" spans="1:7" ht="15" customHeight="1" x14ac:dyDescent="0.25">
      <c r="A276" s="63" t="s">
        <v>411</v>
      </c>
      <c r="B276" s="60"/>
      <c r="C276" s="71">
        <f>INDEX(Rohdaten_tab1!$1:$1048576,ROW(Rohdaten_tab1!B262),COLUMN(Rohdaten_tab1!B262)+(5*(Steuerung!$A$3-1)))</f>
        <v>4870</v>
      </c>
      <c r="D276" s="72">
        <f>INDEX(Rohdaten_tab1!$1:$1048576,ROW(Rohdaten_tab1!C262),COLUMN(Rohdaten_tab1!C262)+(5*(Steuerung!$A$3-1)))</f>
        <v>4723</v>
      </c>
      <c r="E276" s="72">
        <f>INDEX(Rohdaten_tab1!$1:$1048576,ROW(Rohdaten_tab1!D262),COLUMN(Rohdaten_tab1!D262)+(5*(Steuerung!$A$3-1)))</f>
        <v>4470</v>
      </c>
      <c r="F276" s="72">
        <f>INDEX(Rohdaten_tab1!$1:$1048576,ROW(Rohdaten_tab1!E262),COLUMN(Rohdaten_tab1!E262)+(5*(Steuerung!$A$3-1)))</f>
        <v>253</v>
      </c>
      <c r="G276" s="73">
        <f>INDEX(Rohdaten_tab1!$1:$1048576,ROW(Rohdaten_tab1!F262),COLUMN(Rohdaten_tab1!F262)+(5*(Steuerung!$A$3-1)))</f>
        <v>147</v>
      </c>
    </row>
    <row r="277" spans="1:7" ht="15" customHeight="1" x14ac:dyDescent="0.25">
      <c r="A277" s="63" t="s">
        <v>412</v>
      </c>
      <c r="B277" s="60"/>
      <c r="C277" s="71">
        <f>INDEX(Rohdaten_tab1!$1:$1048576,ROW(Rohdaten_tab1!B263),COLUMN(Rohdaten_tab1!B263)+(5*(Steuerung!$A$3-1)))</f>
        <v>5386</v>
      </c>
      <c r="D277" s="72">
        <f>INDEX(Rohdaten_tab1!$1:$1048576,ROW(Rohdaten_tab1!C263),COLUMN(Rohdaten_tab1!C263)+(5*(Steuerung!$A$3-1)))</f>
        <v>5222</v>
      </c>
      <c r="E277" s="72">
        <f>INDEX(Rohdaten_tab1!$1:$1048576,ROW(Rohdaten_tab1!D263),COLUMN(Rohdaten_tab1!D263)+(5*(Steuerung!$A$3-1)))</f>
        <v>4974</v>
      </c>
      <c r="F277" s="72">
        <f>INDEX(Rohdaten_tab1!$1:$1048576,ROW(Rohdaten_tab1!E263),COLUMN(Rohdaten_tab1!E263)+(5*(Steuerung!$A$3-1)))</f>
        <v>248</v>
      </c>
      <c r="G277" s="73">
        <f>INDEX(Rohdaten_tab1!$1:$1048576,ROW(Rohdaten_tab1!F263),COLUMN(Rohdaten_tab1!F263)+(5*(Steuerung!$A$3-1)))</f>
        <v>164</v>
      </c>
    </row>
    <row r="278" spans="1:7" ht="15" customHeight="1" x14ac:dyDescent="0.25">
      <c r="A278" s="63" t="s">
        <v>413</v>
      </c>
      <c r="B278" s="60"/>
      <c r="C278" s="71">
        <f>INDEX(Rohdaten_tab1!$1:$1048576,ROW(Rohdaten_tab1!B264),COLUMN(Rohdaten_tab1!B264)+(5*(Steuerung!$A$3-1)))</f>
        <v>5839</v>
      </c>
      <c r="D278" s="72">
        <f>INDEX(Rohdaten_tab1!$1:$1048576,ROW(Rohdaten_tab1!C264),COLUMN(Rohdaten_tab1!C264)+(5*(Steuerung!$A$3-1)))</f>
        <v>5673</v>
      </c>
      <c r="E278" s="72">
        <f>INDEX(Rohdaten_tab1!$1:$1048576,ROW(Rohdaten_tab1!D264),COLUMN(Rohdaten_tab1!D264)+(5*(Steuerung!$A$3-1)))</f>
        <v>5432</v>
      </c>
      <c r="F278" s="72">
        <f>INDEX(Rohdaten_tab1!$1:$1048576,ROW(Rohdaten_tab1!E264),COLUMN(Rohdaten_tab1!E264)+(5*(Steuerung!$A$3-1)))</f>
        <v>241</v>
      </c>
      <c r="G278" s="73">
        <f>INDEX(Rohdaten_tab1!$1:$1048576,ROW(Rohdaten_tab1!F264),COLUMN(Rohdaten_tab1!F264)+(5*(Steuerung!$A$3-1)))</f>
        <v>166</v>
      </c>
    </row>
    <row r="279" spans="1:7" ht="15" customHeight="1" x14ac:dyDescent="0.25">
      <c r="A279" s="63" t="s">
        <v>414</v>
      </c>
      <c r="B279" s="60"/>
      <c r="C279" s="71">
        <f>INDEX(Rohdaten_tab1!$1:$1048576,ROW(Rohdaten_tab1!B265),COLUMN(Rohdaten_tab1!B265)+(5*(Steuerung!$A$3-1)))</f>
        <v>5258</v>
      </c>
      <c r="D279" s="72">
        <f>INDEX(Rohdaten_tab1!$1:$1048576,ROW(Rohdaten_tab1!C265),COLUMN(Rohdaten_tab1!C265)+(5*(Steuerung!$A$3-1)))</f>
        <v>5115</v>
      </c>
      <c r="E279" s="72">
        <f>INDEX(Rohdaten_tab1!$1:$1048576,ROW(Rohdaten_tab1!D265),COLUMN(Rohdaten_tab1!D265)+(5*(Steuerung!$A$3-1)))</f>
        <v>4872</v>
      </c>
      <c r="F279" s="72">
        <f>INDEX(Rohdaten_tab1!$1:$1048576,ROW(Rohdaten_tab1!E265),COLUMN(Rohdaten_tab1!E265)+(5*(Steuerung!$A$3-1)))</f>
        <v>243</v>
      </c>
      <c r="G279" s="73">
        <f>INDEX(Rohdaten_tab1!$1:$1048576,ROW(Rohdaten_tab1!F265),COLUMN(Rohdaten_tab1!F265)+(5*(Steuerung!$A$3-1)))</f>
        <v>143</v>
      </c>
    </row>
    <row r="280" spans="1:7" ht="15" customHeight="1" x14ac:dyDescent="0.25">
      <c r="A280" s="63" t="s">
        <v>415</v>
      </c>
      <c r="B280" s="60"/>
      <c r="C280" s="71">
        <f>INDEX(Rohdaten_tab1!$1:$1048576,ROW(Rohdaten_tab1!B266),COLUMN(Rohdaten_tab1!B266)+(5*(Steuerung!$A$3-1)))</f>
        <v>4996</v>
      </c>
      <c r="D280" s="72">
        <f>INDEX(Rohdaten_tab1!$1:$1048576,ROW(Rohdaten_tab1!C266),COLUMN(Rohdaten_tab1!C266)+(5*(Steuerung!$A$3-1)))</f>
        <v>4856</v>
      </c>
      <c r="E280" s="72">
        <f>INDEX(Rohdaten_tab1!$1:$1048576,ROW(Rohdaten_tab1!D266),COLUMN(Rohdaten_tab1!D266)+(5*(Steuerung!$A$3-1)))</f>
        <v>4612</v>
      </c>
      <c r="F280" s="72">
        <f>INDEX(Rohdaten_tab1!$1:$1048576,ROW(Rohdaten_tab1!E266),COLUMN(Rohdaten_tab1!E266)+(5*(Steuerung!$A$3-1)))</f>
        <v>244</v>
      </c>
      <c r="G280" s="73">
        <f>INDEX(Rohdaten_tab1!$1:$1048576,ROW(Rohdaten_tab1!F266),COLUMN(Rohdaten_tab1!F266)+(5*(Steuerung!$A$3-1)))</f>
        <v>140</v>
      </c>
    </row>
    <row r="281" spans="1:7" ht="15" customHeight="1" x14ac:dyDescent="0.25">
      <c r="A281" s="63" t="s">
        <v>416</v>
      </c>
      <c r="B281" s="60"/>
      <c r="C281" s="71">
        <f>INDEX(Rohdaten_tab1!$1:$1048576,ROW(Rohdaten_tab1!B267),COLUMN(Rohdaten_tab1!B267)+(5*(Steuerung!$A$3-1)))</f>
        <v>4893</v>
      </c>
      <c r="D281" s="72">
        <f>INDEX(Rohdaten_tab1!$1:$1048576,ROW(Rohdaten_tab1!C267),COLUMN(Rohdaten_tab1!C267)+(5*(Steuerung!$A$3-1)))</f>
        <v>4738</v>
      </c>
      <c r="E281" s="72">
        <f>INDEX(Rohdaten_tab1!$1:$1048576,ROW(Rohdaten_tab1!D267),COLUMN(Rohdaten_tab1!D267)+(5*(Steuerung!$A$3-1)))</f>
        <v>4490</v>
      </c>
      <c r="F281" s="72">
        <f>INDEX(Rohdaten_tab1!$1:$1048576,ROW(Rohdaten_tab1!E267),COLUMN(Rohdaten_tab1!E267)+(5*(Steuerung!$A$3-1)))</f>
        <v>248</v>
      </c>
      <c r="G281" s="73">
        <f>INDEX(Rohdaten_tab1!$1:$1048576,ROW(Rohdaten_tab1!F267),COLUMN(Rohdaten_tab1!F267)+(5*(Steuerung!$A$3-1)))</f>
        <v>155</v>
      </c>
    </row>
    <row r="282" spans="1:7" ht="15" customHeight="1" x14ac:dyDescent="0.25">
      <c r="A282" s="63" t="s">
        <v>417</v>
      </c>
      <c r="B282" s="60"/>
      <c r="C282" s="71">
        <f>INDEX(Rohdaten_tab1!$1:$1048576,ROW(Rohdaten_tab1!B268),COLUMN(Rohdaten_tab1!B268)+(5*(Steuerung!$A$3-1)))</f>
        <v>4913</v>
      </c>
      <c r="D282" s="72">
        <f>INDEX(Rohdaten_tab1!$1:$1048576,ROW(Rohdaten_tab1!C268),COLUMN(Rohdaten_tab1!C268)+(5*(Steuerung!$A$3-1)))</f>
        <v>4753</v>
      </c>
      <c r="E282" s="72">
        <f>INDEX(Rohdaten_tab1!$1:$1048576,ROW(Rohdaten_tab1!D268),COLUMN(Rohdaten_tab1!D268)+(5*(Steuerung!$A$3-1)))</f>
        <v>4523</v>
      </c>
      <c r="F282" s="72">
        <f>INDEX(Rohdaten_tab1!$1:$1048576,ROW(Rohdaten_tab1!E268),COLUMN(Rohdaten_tab1!E268)+(5*(Steuerung!$A$3-1)))</f>
        <v>230</v>
      </c>
      <c r="G282" s="73">
        <f>INDEX(Rohdaten_tab1!$1:$1048576,ROW(Rohdaten_tab1!F268),COLUMN(Rohdaten_tab1!F268)+(5*(Steuerung!$A$3-1)))</f>
        <v>160</v>
      </c>
    </row>
    <row r="283" spans="1:7" ht="15" customHeight="1" x14ac:dyDescent="0.25">
      <c r="A283" s="63" t="s">
        <v>418</v>
      </c>
      <c r="B283" s="60"/>
      <c r="C283" s="71">
        <f>INDEX(Rohdaten_tab1!$1:$1048576,ROW(Rohdaten_tab1!B269),COLUMN(Rohdaten_tab1!B269)+(5*(Steuerung!$A$3-1)))</f>
        <v>4988</v>
      </c>
      <c r="D283" s="72">
        <f>INDEX(Rohdaten_tab1!$1:$1048576,ROW(Rohdaten_tab1!C269),COLUMN(Rohdaten_tab1!C269)+(5*(Steuerung!$A$3-1)))</f>
        <v>4849</v>
      </c>
      <c r="E283" s="72">
        <f>INDEX(Rohdaten_tab1!$1:$1048576,ROW(Rohdaten_tab1!D269),COLUMN(Rohdaten_tab1!D269)+(5*(Steuerung!$A$3-1)))</f>
        <v>4636</v>
      </c>
      <c r="F283" s="72">
        <f>INDEX(Rohdaten_tab1!$1:$1048576,ROW(Rohdaten_tab1!E269),COLUMN(Rohdaten_tab1!E269)+(5*(Steuerung!$A$3-1)))</f>
        <v>213</v>
      </c>
      <c r="G283" s="73">
        <f>INDEX(Rohdaten_tab1!$1:$1048576,ROW(Rohdaten_tab1!F269),COLUMN(Rohdaten_tab1!F269)+(5*(Steuerung!$A$3-1)))</f>
        <v>139</v>
      </c>
    </row>
    <row r="284" spans="1:7" ht="15" customHeight="1" x14ac:dyDescent="0.25">
      <c r="A284" s="63" t="s">
        <v>419</v>
      </c>
      <c r="B284" s="60"/>
      <c r="C284" s="71">
        <f>INDEX(Rohdaten_tab1!$1:$1048576,ROW(Rohdaten_tab1!B270),COLUMN(Rohdaten_tab1!B270)+(5*(Steuerung!$A$3-1)))</f>
        <v>5237</v>
      </c>
      <c r="D284" s="72">
        <f>INDEX(Rohdaten_tab1!$1:$1048576,ROW(Rohdaten_tab1!C270),COLUMN(Rohdaten_tab1!C270)+(5*(Steuerung!$A$3-1)))</f>
        <v>5060</v>
      </c>
      <c r="E284" s="72">
        <f>INDEX(Rohdaten_tab1!$1:$1048576,ROW(Rohdaten_tab1!D270),COLUMN(Rohdaten_tab1!D270)+(5*(Steuerung!$A$3-1)))</f>
        <v>4883</v>
      </c>
      <c r="F284" s="72">
        <f>INDEX(Rohdaten_tab1!$1:$1048576,ROW(Rohdaten_tab1!E270),COLUMN(Rohdaten_tab1!E270)+(5*(Steuerung!$A$3-1)))</f>
        <v>177</v>
      </c>
      <c r="G284" s="73">
        <f>INDEX(Rohdaten_tab1!$1:$1048576,ROW(Rohdaten_tab1!F270),COLUMN(Rohdaten_tab1!F270)+(5*(Steuerung!$A$3-1)))</f>
        <v>177</v>
      </c>
    </row>
    <row r="285" spans="1:7" ht="15" customHeight="1" x14ac:dyDescent="0.25">
      <c r="A285" s="63" t="s">
        <v>420</v>
      </c>
      <c r="B285" s="60"/>
      <c r="C285" s="71">
        <f>INDEX(Rohdaten_tab1!$1:$1048576,ROW(Rohdaten_tab1!B271),COLUMN(Rohdaten_tab1!B271)+(5*(Steuerung!$A$3-1)))</f>
        <v>5258</v>
      </c>
      <c r="D285" s="72">
        <f>INDEX(Rohdaten_tab1!$1:$1048576,ROW(Rohdaten_tab1!C271),COLUMN(Rohdaten_tab1!C271)+(5*(Steuerung!$A$3-1)))</f>
        <v>5099</v>
      </c>
      <c r="E285" s="72">
        <f>INDEX(Rohdaten_tab1!$1:$1048576,ROW(Rohdaten_tab1!D271),COLUMN(Rohdaten_tab1!D271)+(5*(Steuerung!$A$3-1)))</f>
        <v>4912</v>
      </c>
      <c r="F285" s="72">
        <f>INDEX(Rohdaten_tab1!$1:$1048576,ROW(Rohdaten_tab1!E271),COLUMN(Rohdaten_tab1!E271)+(5*(Steuerung!$A$3-1)))</f>
        <v>187</v>
      </c>
      <c r="G285" s="73">
        <f>INDEX(Rohdaten_tab1!$1:$1048576,ROW(Rohdaten_tab1!F271),COLUMN(Rohdaten_tab1!F271)+(5*(Steuerung!$A$3-1)))</f>
        <v>159</v>
      </c>
    </row>
    <row r="286" spans="1:7" ht="15" customHeight="1" x14ac:dyDescent="0.25">
      <c r="A286" s="63" t="s">
        <v>421</v>
      </c>
      <c r="B286" s="60"/>
      <c r="C286" s="71">
        <f>INDEX(Rohdaten_tab1!$1:$1048576,ROW(Rohdaten_tab1!B272),COLUMN(Rohdaten_tab1!B272)+(5*(Steuerung!$A$3-1)))</f>
        <v>5108</v>
      </c>
      <c r="D286" s="72">
        <f>INDEX(Rohdaten_tab1!$1:$1048576,ROW(Rohdaten_tab1!C272),COLUMN(Rohdaten_tab1!C272)+(5*(Steuerung!$A$3-1)))</f>
        <v>4950</v>
      </c>
      <c r="E286" s="72">
        <f>INDEX(Rohdaten_tab1!$1:$1048576,ROW(Rohdaten_tab1!D272),COLUMN(Rohdaten_tab1!D272)+(5*(Steuerung!$A$3-1)))</f>
        <v>4720</v>
      </c>
      <c r="F286" s="72">
        <f>INDEX(Rohdaten_tab1!$1:$1048576,ROW(Rohdaten_tab1!E272),COLUMN(Rohdaten_tab1!E272)+(5*(Steuerung!$A$3-1)))</f>
        <v>230</v>
      </c>
      <c r="G286" s="73">
        <f>INDEX(Rohdaten_tab1!$1:$1048576,ROW(Rohdaten_tab1!F272),COLUMN(Rohdaten_tab1!F272)+(5*(Steuerung!$A$3-1)))</f>
        <v>158</v>
      </c>
    </row>
    <row r="287" spans="1:7" ht="15" customHeight="1" x14ac:dyDescent="0.25">
      <c r="A287" s="63" t="s">
        <v>422</v>
      </c>
      <c r="B287" s="60"/>
      <c r="C287" s="71">
        <f>INDEX(Rohdaten_tab1!$1:$1048576,ROW(Rohdaten_tab1!B273),COLUMN(Rohdaten_tab1!B273)+(5*(Steuerung!$A$3-1)))</f>
        <v>5058</v>
      </c>
      <c r="D287" s="72">
        <f>INDEX(Rohdaten_tab1!$1:$1048576,ROW(Rohdaten_tab1!C273),COLUMN(Rohdaten_tab1!C273)+(5*(Steuerung!$A$3-1)))</f>
        <v>4912</v>
      </c>
      <c r="E287" s="72">
        <f>INDEX(Rohdaten_tab1!$1:$1048576,ROW(Rohdaten_tab1!D273),COLUMN(Rohdaten_tab1!D273)+(5*(Steuerung!$A$3-1)))</f>
        <v>4669</v>
      </c>
      <c r="F287" s="72">
        <f>INDEX(Rohdaten_tab1!$1:$1048576,ROW(Rohdaten_tab1!E273),COLUMN(Rohdaten_tab1!E273)+(5*(Steuerung!$A$3-1)))</f>
        <v>243</v>
      </c>
      <c r="G287" s="73">
        <f>INDEX(Rohdaten_tab1!$1:$1048576,ROW(Rohdaten_tab1!F273),COLUMN(Rohdaten_tab1!F273)+(5*(Steuerung!$A$3-1)))</f>
        <v>146</v>
      </c>
    </row>
    <row r="288" spans="1:7" ht="15" customHeight="1" x14ac:dyDescent="0.25">
      <c r="A288" s="63" t="s">
        <v>423</v>
      </c>
      <c r="B288" s="60"/>
      <c r="C288" s="71">
        <f>INDEX(Rohdaten_tab1!$1:$1048576,ROW(Rohdaten_tab1!B274),COLUMN(Rohdaten_tab1!B274)+(5*(Steuerung!$A$3-1)))</f>
        <v>5245</v>
      </c>
      <c r="D288" s="72">
        <f>INDEX(Rohdaten_tab1!$1:$1048576,ROW(Rohdaten_tab1!C274),COLUMN(Rohdaten_tab1!C274)+(5*(Steuerung!$A$3-1)))</f>
        <v>5093</v>
      </c>
      <c r="E288" s="72">
        <f>INDEX(Rohdaten_tab1!$1:$1048576,ROW(Rohdaten_tab1!D274),COLUMN(Rohdaten_tab1!D274)+(5*(Steuerung!$A$3-1)))</f>
        <v>4837</v>
      </c>
      <c r="F288" s="72">
        <f>INDEX(Rohdaten_tab1!$1:$1048576,ROW(Rohdaten_tab1!E274),COLUMN(Rohdaten_tab1!E274)+(5*(Steuerung!$A$3-1)))</f>
        <v>256</v>
      </c>
      <c r="G288" s="73">
        <f>INDEX(Rohdaten_tab1!$1:$1048576,ROW(Rohdaten_tab1!F274),COLUMN(Rohdaten_tab1!F274)+(5*(Steuerung!$A$3-1)))</f>
        <v>152</v>
      </c>
    </row>
    <row r="289" spans="1:8" ht="15" customHeight="1" x14ac:dyDescent="0.25">
      <c r="A289" s="63" t="s">
        <v>424</v>
      </c>
      <c r="B289" s="60"/>
      <c r="C289" s="71">
        <f>INDEX(Rohdaten_tab1!$1:$1048576,ROW(Rohdaten_tab1!B275),COLUMN(Rohdaten_tab1!B275)+(5*(Steuerung!$A$3-1)))</f>
        <v>5674</v>
      </c>
      <c r="D289" s="72">
        <f>INDEX(Rohdaten_tab1!$1:$1048576,ROW(Rohdaten_tab1!C275),COLUMN(Rohdaten_tab1!C275)+(5*(Steuerung!$A$3-1)))</f>
        <v>5510</v>
      </c>
      <c r="E289" s="72">
        <f>INDEX(Rohdaten_tab1!$1:$1048576,ROW(Rohdaten_tab1!D275),COLUMN(Rohdaten_tab1!D275)+(5*(Steuerung!$A$3-1)))</f>
        <v>5269</v>
      </c>
      <c r="F289" s="72">
        <f>INDEX(Rohdaten_tab1!$1:$1048576,ROW(Rohdaten_tab1!E275),COLUMN(Rohdaten_tab1!E275)+(5*(Steuerung!$A$3-1)))</f>
        <v>241</v>
      </c>
      <c r="G289" s="73">
        <f>INDEX(Rohdaten_tab1!$1:$1048576,ROW(Rohdaten_tab1!F275),COLUMN(Rohdaten_tab1!F275)+(5*(Steuerung!$A$3-1)))</f>
        <v>164</v>
      </c>
    </row>
    <row r="290" spans="1:8" ht="15" customHeight="1" x14ac:dyDescent="0.25">
      <c r="A290" s="63" t="s">
        <v>425</v>
      </c>
      <c r="B290" s="60"/>
      <c r="C290" s="71">
        <f>INDEX(Rohdaten_tab1!$1:$1048576,ROW(Rohdaten_tab1!B276),COLUMN(Rohdaten_tab1!B276)+(5*(Steuerung!$A$3-1)))</f>
        <v>6245</v>
      </c>
      <c r="D290" s="72">
        <f>INDEX(Rohdaten_tab1!$1:$1048576,ROW(Rohdaten_tab1!C276),COLUMN(Rohdaten_tab1!C276)+(5*(Steuerung!$A$3-1)))</f>
        <v>6077</v>
      </c>
      <c r="E290" s="72">
        <f>INDEX(Rohdaten_tab1!$1:$1048576,ROW(Rohdaten_tab1!D276),COLUMN(Rohdaten_tab1!D276)+(5*(Steuerung!$A$3-1)))</f>
        <v>5840</v>
      </c>
      <c r="F290" s="72">
        <f>INDEX(Rohdaten_tab1!$1:$1048576,ROW(Rohdaten_tab1!E276),COLUMN(Rohdaten_tab1!E276)+(5*(Steuerung!$A$3-1)))</f>
        <v>237</v>
      </c>
      <c r="G290" s="73">
        <f>INDEX(Rohdaten_tab1!$1:$1048576,ROW(Rohdaten_tab1!F276),COLUMN(Rohdaten_tab1!F276)+(5*(Steuerung!$A$3-1)))</f>
        <v>168</v>
      </c>
    </row>
    <row r="291" spans="1:8" ht="15" customHeight="1" x14ac:dyDescent="0.25">
      <c r="A291" s="63" t="s">
        <v>426</v>
      </c>
      <c r="B291" s="60"/>
      <c r="C291" s="71">
        <f>INDEX(Rohdaten_tab1!$1:$1048576,ROW(Rohdaten_tab1!B277),COLUMN(Rohdaten_tab1!B277)+(5*(Steuerung!$A$3-1)))</f>
        <v>6167</v>
      </c>
      <c r="D291" s="72">
        <f>INDEX(Rohdaten_tab1!$1:$1048576,ROW(Rohdaten_tab1!C277),COLUMN(Rohdaten_tab1!C277)+(5*(Steuerung!$A$3-1)))</f>
        <v>5995</v>
      </c>
      <c r="E291" s="72">
        <f>INDEX(Rohdaten_tab1!$1:$1048576,ROW(Rohdaten_tab1!D277),COLUMN(Rohdaten_tab1!D277)+(5*(Steuerung!$A$3-1)))</f>
        <v>5756</v>
      </c>
      <c r="F291" s="72">
        <f>INDEX(Rohdaten_tab1!$1:$1048576,ROW(Rohdaten_tab1!E277),COLUMN(Rohdaten_tab1!E277)+(5*(Steuerung!$A$3-1)))</f>
        <v>239</v>
      </c>
      <c r="G291" s="73">
        <f>INDEX(Rohdaten_tab1!$1:$1048576,ROW(Rohdaten_tab1!F277),COLUMN(Rohdaten_tab1!F277)+(5*(Steuerung!$A$3-1)))</f>
        <v>172</v>
      </c>
    </row>
    <row r="292" spans="1:8" ht="15" customHeight="1" x14ac:dyDescent="0.25">
      <c r="A292" s="63" t="s">
        <v>427</v>
      </c>
      <c r="B292" s="60"/>
      <c r="C292" s="71">
        <f>INDEX(Rohdaten_tab1!$1:$1048576,ROW(Rohdaten_tab1!B278),COLUMN(Rohdaten_tab1!B278)+(5*(Steuerung!$A$3-1)))</f>
        <v>5490</v>
      </c>
      <c r="D292" s="72">
        <f>INDEX(Rohdaten_tab1!$1:$1048576,ROW(Rohdaten_tab1!C278),COLUMN(Rohdaten_tab1!C278)+(5*(Steuerung!$A$3-1)))</f>
        <v>5334</v>
      </c>
      <c r="E292" s="72">
        <f>INDEX(Rohdaten_tab1!$1:$1048576,ROW(Rohdaten_tab1!D278),COLUMN(Rohdaten_tab1!D278)+(5*(Steuerung!$A$3-1)))</f>
        <v>5089</v>
      </c>
      <c r="F292" s="72">
        <f>INDEX(Rohdaten_tab1!$1:$1048576,ROW(Rohdaten_tab1!E278),COLUMN(Rohdaten_tab1!E278)+(5*(Steuerung!$A$3-1)))</f>
        <v>245</v>
      </c>
      <c r="G292" s="73">
        <f>INDEX(Rohdaten_tab1!$1:$1048576,ROW(Rohdaten_tab1!F278),COLUMN(Rohdaten_tab1!F278)+(5*(Steuerung!$A$3-1)))</f>
        <v>156</v>
      </c>
    </row>
    <row r="293" spans="1:8" ht="15" customHeight="1" x14ac:dyDescent="0.25">
      <c r="A293" s="63" t="s">
        <v>428</v>
      </c>
      <c r="B293" s="60"/>
      <c r="C293" s="71">
        <f>INDEX(Rohdaten_tab1!$1:$1048576,ROW(Rohdaten_tab1!B279),COLUMN(Rohdaten_tab1!B279)+(5*(Steuerung!$A$3-1)))</f>
        <v>5423</v>
      </c>
      <c r="D293" s="72">
        <f>INDEX(Rohdaten_tab1!$1:$1048576,ROW(Rohdaten_tab1!C279),COLUMN(Rohdaten_tab1!C279)+(5*(Steuerung!$A$3-1)))</f>
        <v>5269</v>
      </c>
      <c r="E293" s="72">
        <f>INDEX(Rohdaten_tab1!$1:$1048576,ROW(Rohdaten_tab1!D279),COLUMN(Rohdaten_tab1!D279)+(5*(Steuerung!$A$3-1)))</f>
        <v>5013</v>
      </c>
      <c r="F293" s="72">
        <f>INDEX(Rohdaten_tab1!$1:$1048576,ROW(Rohdaten_tab1!E279),COLUMN(Rohdaten_tab1!E279)+(5*(Steuerung!$A$3-1)))</f>
        <v>256</v>
      </c>
      <c r="G293" s="73">
        <f>INDEX(Rohdaten_tab1!$1:$1048576,ROW(Rohdaten_tab1!F279),COLUMN(Rohdaten_tab1!F279)+(5*(Steuerung!$A$3-1)))</f>
        <v>154</v>
      </c>
    </row>
    <row r="294" spans="1:8" ht="15" customHeight="1" x14ac:dyDescent="0.25">
      <c r="A294" s="63" t="s">
        <v>429</v>
      </c>
      <c r="B294" s="60"/>
      <c r="C294" s="71">
        <f>INDEX(Rohdaten_tab1!$1:$1048576,ROW(Rohdaten_tab1!B280),COLUMN(Rohdaten_tab1!B280)+(5*(Steuerung!$A$3-1)))</f>
        <v>5378</v>
      </c>
      <c r="D294" s="72">
        <f>INDEX(Rohdaten_tab1!$1:$1048576,ROW(Rohdaten_tab1!C280),COLUMN(Rohdaten_tab1!C280)+(5*(Steuerung!$A$3-1)))</f>
        <v>5217</v>
      </c>
      <c r="E294" s="72">
        <f>INDEX(Rohdaten_tab1!$1:$1048576,ROW(Rohdaten_tab1!D280),COLUMN(Rohdaten_tab1!D280)+(5*(Steuerung!$A$3-1)))</f>
        <v>4946</v>
      </c>
      <c r="F294" s="72">
        <f>INDEX(Rohdaten_tab1!$1:$1048576,ROW(Rohdaten_tab1!E280),COLUMN(Rohdaten_tab1!E280)+(5*(Steuerung!$A$3-1)))</f>
        <v>271</v>
      </c>
      <c r="G294" s="73">
        <f>INDEX(Rohdaten_tab1!$1:$1048576,ROW(Rohdaten_tab1!F280),COLUMN(Rohdaten_tab1!F280)+(5*(Steuerung!$A$3-1)))</f>
        <v>161</v>
      </c>
    </row>
    <row r="295" spans="1:8" ht="15" customHeight="1" x14ac:dyDescent="0.25">
      <c r="A295" s="63" t="s">
        <v>430</v>
      </c>
      <c r="B295" s="60"/>
      <c r="C295" s="71">
        <f>INDEX(Rohdaten_tab1!$1:$1048576,ROW(Rohdaten_tab1!B281),COLUMN(Rohdaten_tab1!B281)+(5*(Steuerung!$A$3-1)))</f>
        <v>5567</v>
      </c>
      <c r="D295" s="72">
        <f>INDEX(Rohdaten_tab1!$1:$1048576,ROW(Rohdaten_tab1!C281),COLUMN(Rohdaten_tab1!C281)+(5*(Steuerung!$A$3-1)))</f>
        <v>5388</v>
      </c>
      <c r="E295" s="72">
        <f>INDEX(Rohdaten_tab1!$1:$1048576,ROW(Rohdaten_tab1!D281),COLUMN(Rohdaten_tab1!D281)+(5*(Steuerung!$A$3-1)))</f>
        <v>5127</v>
      </c>
      <c r="F295" s="72">
        <f>INDEX(Rohdaten_tab1!$1:$1048576,ROW(Rohdaten_tab1!E281),COLUMN(Rohdaten_tab1!E281)+(5*(Steuerung!$A$3-1)))</f>
        <v>261</v>
      </c>
      <c r="G295" s="73">
        <f>INDEX(Rohdaten_tab1!$1:$1048576,ROW(Rohdaten_tab1!F281),COLUMN(Rohdaten_tab1!F281)+(5*(Steuerung!$A$3-1)))</f>
        <v>179</v>
      </c>
    </row>
    <row r="296" spans="1:8" ht="15" customHeight="1" x14ac:dyDescent="0.25">
      <c r="A296" s="63" t="s">
        <v>431</v>
      </c>
      <c r="B296" s="60"/>
      <c r="C296" s="71">
        <f>INDEX(Rohdaten_tab1!$1:$1048576,ROW(Rohdaten_tab1!B282),COLUMN(Rohdaten_tab1!B282)+(5*(Steuerung!$A$3-1)))</f>
        <v>5868</v>
      </c>
      <c r="D296" s="72">
        <f>INDEX(Rohdaten_tab1!$1:$1048576,ROW(Rohdaten_tab1!C282),COLUMN(Rohdaten_tab1!C282)+(5*(Steuerung!$A$3-1)))</f>
        <v>5689</v>
      </c>
      <c r="E296" s="72">
        <f>INDEX(Rohdaten_tab1!$1:$1048576,ROW(Rohdaten_tab1!D282),COLUMN(Rohdaten_tab1!D282)+(5*(Steuerung!$A$3-1)))</f>
        <v>5459</v>
      </c>
      <c r="F296" s="72">
        <f>INDEX(Rohdaten_tab1!$1:$1048576,ROW(Rohdaten_tab1!E282),COLUMN(Rohdaten_tab1!E282)+(5*(Steuerung!$A$3-1)))</f>
        <v>230</v>
      </c>
      <c r="G296" s="73">
        <f>INDEX(Rohdaten_tab1!$1:$1048576,ROW(Rohdaten_tab1!F282),COLUMN(Rohdaten_tab1!F282)+(5*(Steuerung!$A$3-1)))</f>
        <v>179</v>
      </c>
    </row>
    <row r="297" spans="1:8" ht="15" customHeight="1" x14ac:dyDescent="0.25">
      <c r="A297" s="63" t="s">
        <v>432</v>
      </c>
      <c r="B297" s="60"/>
      <c r="C297" s="71" t="str">
        <f>INDEX(Rohdaten_tab1!$1:$1048576,ROW(Rohdaten_tab1!B283),COLUMN(Rohdaten_tab1!B283)+(5*(Steuerung!$A$3-1)))</f>
        <v>...</v>
      </c>
      <c r="D297" s="72" t="str">
        <f>INDEX(Rohdaten_tab1!$1:$1048576,ROW(Rohdaten_tab1!C283),COLUMN(Rohdaten_tab1!C283)+(5*(Steuerung!$A$3-1)))</f>
        <v>...</v>
      </c>
      <c r="E297" s="72">
        <f>INDEX(Rohdaten_tab1!$1:$1048576,ROW(Rohdaten_tab1!D283),COLUMN(Rohdaten_tab1!D283)+(5*(Steuerung!$A$3-1)))</f>
        <v>5238</v>
      </c>
      <c r="F297" s="72" t="str">
        <f>INDEX(Rohdaten_tab1!$1:$1048576,ROW(Rohdaten_tab1!E283),COLUMN(Rohdaten_tab1!E283)+(5*(Steuerung!$A$3-1)))</f>
        <v>...</v>
      </c>
      <c r="G297" s="73" t="str">
        <f>INDEX(Rohdaten_tab1!$1:$1048576,ROW(Rohdaten_tab1!F283),COLUMN(Rohdaten_tab1!F283)+(5*(Steuerung!$A$3-1)))</f>
        <v>...</v>
      </c>
    </row>
    <row r="298" spans="1:8" ht="15" customHeight="1" x14ac:dyDescent="0.25">
      <c r="A298" s="63" t="s">
        <v>434</v>
      </c>
      <c r="B298" s="60"/>
      <c r="C298" s="71" t="str">
        <f>INDEX(Rohdaten_tab1!$1:$1048576,ROW(Rohdaten_tab1!B284),COLUMN(Rohdaten_tab1!B284)+(5*(Steuerung!$A$3-1)))</f>
        <v>...</v>
      </c>
      <c r="D298" s="72" t="str">
        <f>INDEX(Rohdaten_tab1!$1:$1048576,ROW(Rohdaten_tab1!C284),COLUMN(Rohdaten_tab1!C284)+(5*(Steuerung!$A$3-1)))</f>
        <v>...</v>
      </c>
      <c r="E298" s="72">
        <f>INDEX(Rohdaten_tab1!$1:$1048576,ROW(Rohdaten_tab1!D284),COLUMN(Rohdaten_tab1!D284)+(5*(Steuerung!$A$3-1)))</f>
        <v>5232</v>
      </c>
      <c r="F298" s="72" t="str">
        <f>INDEX(Rohdaten_tab1!$1:$1048576,ROW(Rohdaten_tab1!E284),COLUMN(Rohdaten_tab1!E284)+(5*(Steuerung!$A$3-1)))</f>
        <v>...</v>
      </c>
      <c r="G298" s="73" t="str">
        <f>INDEX(Rohdaten_tab1!$1:$1048576,ROW(Rohdaten_tab1!F284),COLUMN(Rohdaten_tab1!F284)+(5*(Steuerung!$A$3-1)))</f>
        <v>...</v>
      </c>
    </row>
    <row r="299" spans="1:8" ht="11.25" customHeight="1" x14ac:dyDescent="0.25">
      <c r="A299" s="66"/>
      <c r="B299" s="66"/>
      <c r="C299" s="66"/>
      <c r="D299" s="66"/>
      <c r="E299" s="53"/>
      <c r="F299" s="53"/>
      <c r="G299" s="9" t="s">
        <v>18</v>
      </c>
    </row>
    <row r="300" spans="1:8" ht="11.25" customHeight="1" x14ac:dyDescent="0.25">
      <c r="A300" s="67"/>
    </row>
    <row r="301" spans="1:8" ht="30" customHeight="1" x14ac:dyDescent="0.25">
      <c r="A301" s="104" t="s">
        <v>91</v>
      </c>
      <c r="B301" s="104"/>
      <c r="C301" s="104"/>
      <c r="D301" s="104"/>
      <c r="E301" s="104"/>
      <c r="F301" s="104"/>
      <c r="G301" s="104"/>
    </row>
    <row r="302" spans="1:8" ht="30" customHeight="1" x14ac:dyDescent="0.25">
      <c r="A302" s="104" t="s">
        <v>96</v>
      </c>
      <c r="B302" s="104"/>
      <c r="C302" s="104"/>
      <c r="D302" s="104"/>
      <c r="E302" s="104"/>
      <c r="F302" s="104"/>
      <c r="G302" s="104"/>
    </row>
    <row r="303" spans="1:8" x14ac:dyDescent="0.25">
      <c r="A303" s="86" t="s">
        <v>100</v>
      </c>
      <c r="B303" s="86"/>
      <c r="C303" s="86"/>
      <c r="D303" s="86"/>
      <c r="E303" s="86"/>
      <c r="F303" s="86"/>
      <c r="G303" s="86"/>
      <c r="H303" s="86"/>
    </row>
    <row r="304" spans="1:8" ht="38.25" customHeight="1" x14ac:dyDescent="0.25">
      <c r="A304" s="104" t="s">
        <v>101</v>
      </c>
      <c r="B304" s="104"/>
      <c r="C304" s="104"/>
      <c r="D304" s="104"/>
      <c r="E304" s="104"/>
      <c r="F304" s="104"/>
      <c r="G304" s="104"/>
      <c r="H304" s="87"/>
    </row>
  </sheetData>
  <autoFilter ref="A15:B15" xr:uid="{00000000-0001-0000-0300-000000000000}"/>
  <mergeCells count="13">
    <mergeCell ref="A304:G304"/>
    <mergeCell ref="A301:G301"/>
    <mergeCell ref="A302:G302"/>
    <mergeCell ref="A3:G3"/>
    <mergeCell ref="A7:G7"/>
    <mergeCell ref="A12:A14"/>
    <mergeCell ref="E13:F13"/>
    <mergeCell ref="D13:D14"/>
    <mergeCell ref="C12:C14"/>
    <mergeCell ref="D12:G12"/>
    <mergeCell ref="G13:G14"/>
    <mergeCell ref="A4:G4"/>
    <mergeCell ref="A8:G8"/>
  </mergeCells>
  <hyperlinks>
    <hyperlink ref="A304" r:id="rId1" display="https://statistik.arbeitsagentur.de/DE/Navigation/Grundlagen/Methodik-Qualitaet/Methodenberichte/Uebergreifend/Methodenberichte-Uebergreifend-Nav.html" xr:uid="{00000000-0004-0000-03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8" r:id="rId5" name="Drop Down 2">
              <controlPr defaultSize="0" print="0" autoLine="0" autoPict="0">
                <anchor moveWithCells="1">
                  <from>
                    <xdr:col>5</xdr:col>
                    <xdr:colOff>488950</xdr:colOff>
                    <xdr:row>7</xdr:row>
                    <xdr:rowOff>298450</xdr:rowOff>
                  </from>
                  <to>
                    <xdr:col>6</xdr:col>
                    <xdr:colOff>1003300</xdr:colOff>
                    <xdr:row>10</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autoPageBreaks="0"/>
  </sheetPr>
  <dimension ref="A1:H301"/>
  <sheetViews>
    <sheetView showGridLines="0" zoomScaleNormal="100" workbookViewId="0">
      <pane ySplit="15" topLeftCell="A16" activePane="bottomLeft" state="frozen"/>
      <selection activeCell="A475" sqref="A475"/>
      <selection pane="bottomLeft"/>
    </sheetView>
  </sheetViews>
  <sheetFormatPr baseColWidth="10" defaultColWidth="11.453125" defaultRowHeight="12.5" x14ac:dyDescent="0.25"/>
  <cols>
    <col min="1" max="1" width="15.1796875" style="51" customWidth="1"/>
    <col min="2" max="2" width="15.26953125" style="51" hidden="1" customWidth="1"/>
    <col min="3" max="6" width="18.816406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CONCATENATE("2. Bestand an nicht arbeitslosen Leistungsbeziehenden",Auswahl_Text)</f>
        <v>2. Bestand an nicht arbeitslosen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12.75" hidden="1" customHeight="1" x14ac:dyDescent="0.25">
      <c r="A8" s="46"/>
      <c r="B8" s="46"/>
      <c r="C8" s="46"/>
      <c r="D8" s="46"/>
      <c r="E8" s="46"/>
      <c r="F8" s="46"/>
    </row>
    <row r="9" spans="1:6" ht="12.75" hidden="1" customHeight="1" x14ac:dyDescent="0.25">
      <c r="A9" s="46"/>
      <c r="B9" s="46"/>
      <c r="C9" s="46"/>
      <c r="D9" s="46"/>
      <c r="E9" s="46"/>
      <c r="F9" s="46"/>
    </row>
    <row r="10" spans="1:6" ht="15" hidden="1" customHeight="1" x14ac:dyDescent="0.25">
      <c r="A10" s="46"/>
      <c r="B10" s="46"/>
      <c r="C10" s="46"/>
      <c r="D10" s="46"/>
      <c r="E10" s="46"/>
      <c r="F10" s="46"/>
    </row>
    <row r="11" spans="1:6" ht="15" customHeight="1" x14ac:dyDescent="0.25">
      <c r="A11" s="46"/>
      <c r="B11" s="46"/>
      <c r="C11" s="46"/>
      <c r="D11" s="46"/>
      <c r="E11" s="46"/>
      <c r="F11" s="46"/>
    </row>
    <row r="12" spans="1:6" ht="11.25" customHeight="1" x14ac:dyDescent="0.25"/>
    <row r="13" spans="1:6" ht="12.75" customHeight="1" x14ac:dyDescent="0.25">
      <c r="A13" s="123" t="s">
        <v>35</v>
      </c>
      <c r="B13" s="47"/>
      <c r="C13" s="125" t="s">
        <v>85</v>
      </c>
      <c r="D13" s="126" t="s">
        <v>59</v>
      </c>
      <c r="E13" s="126"/>
      <c r="F13" s="126"/>
    </row>
    <row r="14" spans="1:6" ht="42.75" customHeight="1" x14ac:dyDescent="0.25">
      <c r="A14" s="124"/>
      <c r="B14" s="48"/>
      <c r="C14" s="125"/>
      <c r="D14" s="49" t="s">
        <v>88</v>
      </c>
      <c r="E14" s="49" t="s">
        <v>64</v>
      </c>
      <c r="F14" s="49" t="s">
        <v>45</v>
      </c>
    </row>
    <row r="15" spans="1:6" s="52" customFormat="1" ht="11.25" customHeight="1" x14ac:dyDescent="0.25">
      <c r="A15" s="45" t="s">
        <v>36</v>
      </c>
      <c r="B15" s="45"/>
      <c r="C15" s="4">
        <v>1</v>
      </c>
      <c r="D15" s="3">
        <v>2</v>
      </c>
      <c r="E15" s="4">
        <v>3</v>
      </c>
      <c r="F15" s="10">
        <v>4</v>
      </c>
    </row>
    <row r="16" spans="1:6" ht="15" customHeight="1" x14ac:dyDescent="0.25">
      <c r="A16" s="62" t="str">
        <f>IF(INDEX(Rohdaten_tab2!$A:$A,ROW(Rohdaten_tab2!$A2),COLUMN(Rohdaten_tab2!$A:$A))&lt;&gt;"",INDEX(Rohdaten_tab2!$A:$A,ROW(Rohdaten_tab2!$A2),COLUMN(Rohdaten_tab2!$A:$A)),"")</f>
        <v>2005</v>
      </c>
      <c r="B16" s="44"/>
      <c r="C16" s="68" t="str">
        <f>INDEX(Rohdaten_tab2!$1:$1048576,ROW(Rohdaten_tab2!B2),COLUMN(Rohdaten_tab2!B2)+(4*(Steuerung!$A$3-1)))</f>
        <v>X</v>
      </c>
      <c r="D16" s="69">
        <f>INDEX(Rohdaten_tab2!$1:$1048576,ROW(Rohdaten_tab2!C2),COLUMN(Rohdaten_tab2!C2)+(4*(Steuerung!$A$3-1)))</f>
        <v>387.33333333333297</v>
      </c>
      <c r="E16" s="69">
        <f>INDEX(Rohdaten_tab2!$1:$1048576,ROW(Rohdaten_tab2!D2),COLUMN(Rohdaten_tab2!D2)+(4*(Steuerung!$A$3-1)))</f>
        <v>165.833333333333</v>
      </c>
      <c r="F16" s="70">
        <f>INDEX(Rohdaten_tab2!$1:$1048576,ROW(Rohdaten_tab2!E2),COLUMN(Rohdaten_tab2!E2)+(4*(Steuerung!$A$3-1)))</f>
        <v>38.4166666666667</v>
      </c>
    </row>
    <row r="17" spans="1:6" ht="15" customHeight="1" x14ac:dyDescent="0.25">
      <c r="A17" s="63" t="str">
        <f>IF(INDEX(Rohdaten_tab2!$A:$A,ROW(Rohdaten_tab2!$A3),COLUMN(Rohdaten_tab2!$A:$A))&lt;&gt;"",INDEX(Rohdaten_tab2!$A:$A,ROW(Rohdaten_tab2!$A3),COLUMN(Rohdaten_tab2!$A:$A)),"")</f>
        <v>2006</v>
      </c>
      <c r="B17" s="43"/>
      <c r="C17" s="71" t="str">
        <f>INDEX(Rohdaten_tab2!$1:$1048576,ROW(Rohdaten_tab2!B3),COLUMN(Rohdaten_tab2!B3)+(4*(Steuerung!$A$3-1)))</f>
        <v>X</v>
      </c>
      <c r="D17" s="72">
        <f>INDEX(Rohdaten_tab2!$1:$1048576,ROW(Rohdaten_tab2!C3),COLUMN(Rohdaten_tab2!C3)+(4*(Steuerung!$A$3-1)))</f>
        <v>245.25</v>
      </c>
      <c r="E17" s="72">
        <f>INDEX(Rohdaten_tab2!$1:$1048576,ROW(Rohdaten_tab2!D3),COLUMN(Rohdaten_tab2!D3)+(4*(Steuerung!$A$3-1)))</f>
        <v>143.333333333333</v>
      </c>
      <c r="F17" s="73">
        <f>INDEX(Rohdaten_tab2!$1:$1048576,ROW(Rohdaten_tab2!E3),COLUMN(Rohdaten_tab2!E3)+(4*(Steuerung!$A$3-1)))</f>
        <v>52.8333333333333</v>
      </c>
    </row>
    <row r="18" spans="1:6" ht="15" customHeight="1" x14ac:dyDescent="0.25">
      <c r="A18" s="63" t="str">
        <f>IF(INDEX(Rohdaten_tab2!$A:$A,ROW(Rohdaten_tab2!$A4),COLUMN(Rohdaten_tab2!$A:$A))&lt;&gt;"",INDEX(Rohdaten_tab2!$A:$A,ROW(Rohdaten_tab2!$A4),COLUMN(Rohdaten_tab2!$A:$A)),"")</f>
        <v>2007</v>
      </c>
      <c r="B18" s="42"/>
      <c r="C18" s="71">
        <f>INDEX(Rohdaten_tab2!$1:$1048576,ROW(Rohdaten_tab2!B4),COLUMN(Rohdaten_tab2!B4)+(4*(Steuerung!$A$3-1)))</f>
        <v>1604.6666666666699</v>
      </c>
      <c r="D18" s="72">
        <f>INDEX(Rohdaten_tab2!$1:$1048576,ROW(Rohdaten_tab2!C4),COLUMN(Rohdaten_tab2!C4)+(4*(Steuerung!$A$3-1)))</f>
        <v>185.083333333333</v>
      </c>
      <c r="E18" s="72">
        <f>INDEX(Rohdaten_tab2!$1:$1048576,ROW(Rohdaten_tab2!D4),COLUMN(Rohdaten_tab2!D4)+(4*(Steuerung!$A$3-1)))</f>
        <v>152.5</v>
      </c>
      <c r="F18" s="73">
        <f>INDEX(Rohdaten_tab2!$1:$1048576,ROW(Rohdaten_tab2!E4),COLUMN(Rohdaten_tab2!E4)+(4*(Steuerung!$A$3-1)))</f>
        <v>65.8333333333333</v>
      </c>
    </row>
    <row r="19" spans="1:6" ht="15" customHeight="1" x14ac:dyDescent="0.25">
      <c r="A19" s="63" t="str">
        <f>IF(INDEX(Rohdaten_tab2!$A:$A,ROW(Rohdaten_tab2!$A5),COLUMN(Rohdaten_tab2!$A:$A))&lt;&gt;"",INDEX(Rohdaten_tab2!$A:$A,ROW(Rohdaten_tab2!$A5),COLUMN(Rohdaten_tab2!$A:$A)),"")</f>
        <v>2008</v>
      </c>
      <c r="B19" s="43"/>
      <c r="C19" s="71">
        <f>INDEX(Rohdaten_tab2!$1:$1048576,ROW(Rohdaten_tab2!B5),COLUMN(Rohdaten_tab2!B5)+(4*(Steuerung!$A$3-1)))</f>
        <v>1182.25</v>
      </c>
      <c r="D19" s="72">
        <f>INDEX(Rohdaten_tab2!$1:$1048576,ROW(Rohdaten_tab2!C5),COLUMN(Rohdaten_tab2!C5)+(4*(Steuerung!$A$3-1)))</f>
        <v>164.833333333333</v>
      </c>
      <c r="E19" s="72">
        <f>INDEX(Rohdaten_tab2!$1:$1048576,ROW(Rohdaten_tab2!D5),COLUMN(Rohdaten_tab2!D5)+(4*(Steuerung!$A$3-1)))</f>
        <v>153</v>
      </c>
      <c r="F19" s="73">
        <f>INDEX(Rohdaten_tab2!$1:$1048576,ROW(Rohdaten_tab2!E5),COLUMN(Rohdaten_tab2!E5)+(4*(Steuerung!$A$3-1)))</f>
        <v>76.25</v>
      </c>
    </row>
    <row r="20" spans="1:6" ht="15" customHeight="1" x14ac:dyDescent="0.25">
      <c r="A20" s="63" t="str">
        <f>IF(INDEX(Rohdaten_tab2!$A:$A,ROW(Rohdaten_tab2!$A6),COLUMN(Rohdaten_tab2!$A:$A))&lt;&gt;"",INDEX(Rohdaten_tab2!$A:$A,ROW(Rohdaten_tab2!$A6),COLUMN(Rohdaten_tab2!$A:$A)),"")</f>
        <v>2009</v>
      </c>
      <c r="B20" s="43"/>
      <c r="C20" s="71">
        <f>INDEX(Rohdaten_tab2!$1:$1048576,ROW(Rohdaten_tab2!B6),COLUMN(Rohdaten_tab2!B6)+(4*(Steuerung!$A$3-1)))</f>
        <v>1229.5</v>
      </c>
      <c r="D20" s="72">
        <f>INDEX(Rohdaten_tab2!$1:$1048576,ROW(Rohdaten_tab2!C6),COLUMN(Rohdaten_tab2!C6)+(4*(Steuerung!$A$3-1)))</f>
        <v>256.08333333333297</v>
      </c>
      <c r="E20" s="72">
        <f>INDEX(Rohdaten_tab2!$1:$1048576,ROW(Rohdaten_tab2!D6),COLUMN(Rohdaten_tab2!D6)+(4*(Steuerung!$A$3-1)))</f>
        <v>200.25</v>
      </c>
      <c r="F20" s="73">
        <f>INDEX(Rohdaten_tab2!$1:$1048576,ROW(Rohdaten_tab2!E6),COLUMN(Rohdaten_tab2!E6)+(4*(Steuerung!$A$3-1)))</f>
        <v>53.4166666666667</v>
      </c>
    </row>
    <row r="21" spans="1:6" ht="15" customHeight="1" x14ac:dyDescent="0.25">
      <c r="A21" s="63" t="str">
        <f>IF(INDEX(Rohdaten_tab2!$A:$A,ROW(Rohdaten_tab2!$A7),COLUMN(Rohdaten_tab2!$A:$A))&lt;&gt;"",INDEX(Rohdaten_tab2!$A:$A,ROW(Rohdaten_tab2!$A7),COLUMN(Rohdaten_tab2!$A:$A)),"")</f>
        <v>2010</v>
      </c>
      <c r="B21" s="43"/>
      <c r="C21" s="71">
        <f>INDEX(Rohdaten_tab2!$1:$1048576,ROW(Rohdaten_tab2!B7),COLUMN(Rohdaten_tab2!B7)+(4*(Steuerung!$A$3-1)))</f>
        <v>1006.33333333333</v>
      </c>
      <c r="D21" s="72">
        <f>INDEX(Rohdaten_tab2!$1:$1048576,ROW(Rohdaten_tab2!C7),COLUMN(Rohdaten_tab2!C7)+(4*(Steuerung!$A$3-1)))</f>
        <v>257.16666666666703</v>
      </c>
      <c r="E21" s="72">
        <f>INDEX(Rohdaten_tab2!$1:$1048576,ROW(Rohdaten_tab2!D7),COLUMN(Rohdaten_tab2!D7)+(4*(Steuerung!$A$3-1)))</f>
        <v>193.583333333333</v>
      </c>
      <c r="F21" s="73">
        <f>INDEX(Rohdaten_tab2!$1:$1048576,ROW(Rohdaten_tab2!E7),COLUMN(Rohdaten_tab2!E7)+(4*(Steuerung!$A$3-1)))</f>
        <v>52.1666666666667</v>
      </c>
    </row>
    <row r="22" spans="1:6" ht="15" customHeight="1" x14ac:dyDescent="0.25">
      <c r="A22" s="63" t="str">
        <f>IF(INDEX(Rohdaten_tab2!$A:$A,ROW(Rohdaten_tab2!$A8),COLUMN(Rohdaten_tab2!$A:$A))&lt;&gt;"",INDEX(Rohdaten_tab2!$A:$A,ROW(Rohdaten_tab2!$A8),COLUMN(Rohdaten_tab2!$A:$A)),"")</f>
        <v>2011</v>
      </c>
      <c r="B22" s="43"/>
      <c r="C22" s="71">
        <f>INDEX(Rohdaten_tab2!$1:$1048576,ROW(Rohdaten_tab2!B8),COLUMN(Rohdaten_tab2!B8)+(4*(Steuerung!$A$3-1)))</f>
        <v>692.08333333333303</v>
      </c>
      <c r="D22" s="72">
        <f>INDEX(Rohdaten_tab2!$1:$1048576,ROW(Rohdaten_tab2!C8),COLUMN(Rohdaten_tab2!C8)+(4*(Steuerung!$A$3-1)))</f>
        <v>224.833333333333</v>
      </c>
      <c r="E22" s="72">
        <f>INDEX(Rohdaten_tab2!$1:$1048576,ROW(Rohdaten_tab2!D8),COLUMN(Rohdaten_tab2!D8)+(4*(Steuerung!$A$3-1)))</f>
        <v>164.75</v>
      </c>
      <c r="F22" s="73">
        <f>INDEX(Rohdaten_tab2!$1:$1048576,ROW(Rohdaten_tab2!E8),COLUMN(Rohdaten_tab2!E8)+(4*(Steuerung!$A$3-1)))</f>
        <v>54.75</v>
      </c>
    </row>
    <row r="23" spans="1:6" ht="15" customHeight="1" x14ac:dyDescent="0.25">
      <c r="A23" s="63" t="str">
        <f>IF(INDEX(Rohdaten_tab2!$A:$A,ROW(Rohdaten_tab2!$A9),COLUMN(Rohdaten_tab2!$A:$A))&lt;&gt;"",INDEX(Rohdaten_tab2!$A:$A,ROW(Rohdaten_tab2!$A9),COLUMN(Rohdaten_tab2!$A:$A)),"")</f>
        <v>2012</v>
      </c>
      <c r="B23" s="43"/>
      <c r="C23" s="71">
        <f>INDEX(Rohdaten_tab2!$1:$1048576,ROW(Rohdaten_tab2!B9),COLUMN(Rohdaten_tab2!B9)+(4*(Steuerung!$A$3-1)))</f>
        <v>583.5</v>
      </c>
      <c r="D23" s="72">
        <f>INDEX(Rohdaten_tab2!$1:$1048576,ROW(Rohdaten_tab2!C9),COLUMN(Rohdaten_tab2!C9)+(4*(Steuerung!$A$3-1)))</f>
        <v>203.083333333333</v>
      </c>
      <c r="E23" s="72">
        <f>INDEX(Rohdaten_tab2!$1:$1048576,ROW(Rohdaten_tab2!D9),COLUMN(Rohdaten_tab2!D9)+(4*(Steuerung!$A$3-1)))</f>
        <v>151.583333333333</v>
      </c>
      <c r="F23" s="73">
        <f>INDEX(Rohdaten_tab2!$1:$1048576,ROW(Rohdaten_tab2!E9),COLUMN(Rohdaten_tab2!E9)+(4*(Steuerung!$A$3-1)))</f>
        <v>44.5</v>
      </c>
    </row>
    <row r="24" spans="1:6" ht="15" customHeight="1" x14ac:dyDescent="0.25">
      <c r="A24" s="63" t="str">
        <f>IF(INDEX(Rohdaten_tab2!$A:$A,ROW(Rohdaten_tab2!$A10),COLUMN(Rohdaten_tab2!$A:$A))&lt;&gt;"",INDEX(Rohdaten_tab2!$A:$A,ROW(Rohdaten_tab2!$A10),COLUMN(Rohdaten_tab2!$A:$A)),"")</f>
        <v>2013</v>
      </c>
      <c r="B24" s="43"/>
      <c r="C24" s="71">
        <f>INDEX(Rohdaten_tab2!$1:$1048576,ROW(Rohdaten_tab2!B10),COLUMN(Rohdaten_tab2!B10)+(4*(Steuerung!$A$3-1)))</f>
        <v>700.58333333333303</v>
      </c>
      <c r="D24" s="72">
        <f>INDEX(Rohdaten_tab2!$1:$1048576,ROW(Rohdaten_tab2!C10),COLUMN(Rohdaten_tab2!C10)+(4*(Steuerung!$A$3-1)))</f>
        <v>242.583333333333</v>
      </c>
      <c r="E24" s="72">
        <f>INDEX(Rohdaten_tab2!$1:$1048576,ROW(Rohdaten_tab2!D10),COLUMN(Rohdaten_tab2!D10)+(4*(Steuerung!$A$3-1)))</f>
        <v>167</v>
      </c>
      <c r="F24" s="73">
        <f>INDEX(Rohdaten_tab2!$1:$1048576,ROW(Rohdaten_tab2!E10),COLUMN(Rohdaten_tab2!E10)+(4*(Steuerung!$A$3-1)))</f>
        <v>67.6666666666667</v>
      </c>
    </row>
    <row r="25" spans="1:6" ht="15" customHeight="1" x14ac:dyDescent="0.25">
      <c r="A25" s="63" t="str">
        <f>IF(INDEX(Rohdaten_tab2!$A:$A,ROW(Rohdaten_tab2!$A11),COLUMN(Rohdaten_tab2!$A:$A))&lt;&gt;"",INDEX(Rohdaten_tab2!$A:$A,ROW(Rohdaten_tab2!$A11),COLUMN(Rohdaten_tab2!$A:$A)),"")</f>
        <v>2014</v>
      </c>
      <c r="B25" s="43"/>
      <c r="C25" s="71">
        <f>INDEX(Rohdaten_tab2!$1:$1048576,ROW(Rohdaten_tab2!B11),COLUMN(Rohdaten_tab2!B11)+(4*(Steuerung!$A$3-1)))</f>
        <v>712.75</v>
      </c>
      <c r="D25" s="72">
        <f>INDEX(Rohdaten_tab2!$1:$1048576,ROW(Rohdaten_tab2!C11),COLUMN(Rohdaten_tab2!C11)+(4*(Steuerung!$A$3-1)))</f>
        <v>253.833333333333</v>
      </c>
      <c r="E25" s="72">
        <f>INDEX(Rohdaten_tab2!$1:$1048576,ROW(Rohdaten_tab2!D11),COLUMN(Rohdaten_tab2!D11)+(4*(Steuerung!$A$3-1)))</f>
        <v>155.833333333333</v>
      </c>
      <c r="F25" s="73">
        <f>INDEX(Rohdaten_tab2!$1:$1048576,ROW(Rohdaten_tab2!E11),COLUMN(Rohdaten_tab2!E11)+(4*(Steuerung!$A$3-1)))</f>
        <v>77.5833333333333</v>
      </c>
    </row>
    <row r="26" spans="1:6" ht="15" customHeight="1" x14ac:dyDescent="0.25">
      <c r="A26" s="63" t="str">
        <f>IF(INDEX(Rohdaten_tab2!$A:$A,ROW(Rohdaten_tab2!$A12),COLUMN(Rohdaten_tab2!$A:$A))&lt;&gt;"",INDEX(Rohdaten_tab2!$A:$A,ROW(Rohdaten_tab2!$A12),COLUMN(Rohdaten_tab2!$A:$A)),"")</f>
        <v>2015</v>
      </c>
      <c r="B26" s="43"/>
      <c r="C26" s="71">
        <f>INDEX(Rohdaten_tab2!$1:$1048576,ROW(Rohdaten_tab2!B12),COLUMN(Rohdaten_tab2!B12)+(4*(Steuerung!$A$3-1)))</f>
        <v>692.58333333333303</v>
      </c>
      <c r="D26" s="72">
        <f>INDEX(Rohdaten_tab2!$1:$1048576,ROW(Rohdaten_tab2!C12),COLUMN(Rohdaten_tab2!C12)+(4*(Steuerung!$A$3-1)))</f>
        <v>243.083333333333</v>
      </c>
      <c r="E26" s="72">
        <f>INDEX(Rohdaten_tab2!$1:$1048576,ROW(Rohdaten_tab2!D12),COLUMN(Rohdaten_tab2!D12)+(4*(Steuerung!$A$3-1)))</f>
        <v>150.75</v>
      </c>
      <c r="F26" s="73">
        <f>INDEX(Rohdaten_tab2!$1:$1048576,ROW(Rohdaten_tab2!E12),COLUMN(Rohdaten_tab2!E12)+(4*(Steuerung!$A$3-1)))</f>
        <v>113.416666666667</v>
      </c>
    </row>
    <row r="27" spans="1:6" ht="15" customHeight="1" x14ac:dyDescent="0.25">
      <c r="A27" s="63" t="str">
        <f>IF(INDEX(Rohdaten_tab2!$A:$A,ROW(Rohdaten_tab2!$A13),COLUMN(Rohdaten_tab2!$A:$A))&lt;&gt;"",INDEX(Rohdaten_tab2!$A:$A,ROW(Rohdaten_tab2!$A13),COLUMN(Rohdaten_tab2!$A:$A)),"")</f>
        <v>2016</v>
      </c>
      <c r="B27" s="43"/>
      <c r="C27" s="71">
        <f>INDEX(Rohdaten_tab2!$1:$1048576,ROW(Rohdaten_tab2!B13),COLUMN(Rohdaten_tab2!B13)+(4*(Steuerung!$A$3-1)))</f>
        <v>654.41666666666697</v>
      </c>
      <c r="D27" s="72">
        <f>INDEX(Rohdaten_tab2!$1:$1048576,ROW(Rohdaten_tab2!C13),COLUMN(Rohdaten_tab2!C13)+(4*(Steuerung!$A$3-1)))</f>
        <v>221.5</v>
      </c>
      <c r="E27" s="72">
        <f>INDEX(Rohdaten_tab2!$1:$1048576,ROW(Rohdaten_tab2!D13),COLUMN(Rohdaten_tab2!D13)+(4*(Steuerung!$A$3-1)))</f>
        <v>140.583333333333</v>
      </c>
      <c r="F27" s="73">
        <f>INDEX(Rohdaten_tab2!$1:$1048576,ROW(Rohdaten_tab2!E13),COLUMN(Rohdaten_tab2!E13)+(4*(Steuerung!$A$3-1)))</f>
        <v>146.25</v>
      </c>
    </row>
    <row r="28" spans="1:6" ht="15" customHeight="1" x14ac:dyDescent="0.25">
      <c r="A28" s="63" t="str">
        <f>IF(INDEX(Rohdaten_tab2!$A:$A,ROW(Rohdaten_tab2!$A14),COLUMN(Rohdaten_tab2!$A:$A))&lt;&gt;"",INDEX(Rohdaten_tab2!$A:$A,ROW(Rohdaten_tab2!$A14),COLUMN(Rohdaten_tab2!$A:$A)),"")</f>
        <v>2017</v>
      </c>
      <c r="B28" s="43"/>
      <c r="C28" s="71">
        <f>INDEX(Rohdaten_tab2!$1:$1048576,ROW(Rohdaten_tab2!B14),COLUMN(Rohdaten_tab2!B14)+(4*(Steuerung!$A$3-1)))</f>
        <v>615</v>
      </c>
      <c r="D28" s="72">
        <f>INDEX(Rohdaten_tab2!$1:$1048576,ROW(Rohdaten_tab2!C14),COLUMN(Rohdaten_tab2!C14)+(4*(Steuerung!$A$3-1)))</f>
        <v>199</v>
      </c>
      <c r="E28" s="72">
        <f>INDEX(Rohdaten_tab2!$1:$1048576,ROW(Rohdaten_tab2!D14),COLUMN(Rohdaten_tab2!D14)+(4*(Steuerung!$A$3-1)))</f>
        <v>137.166666666667</v>
      </c>
      <c r="F28" s="73">
        <f>INDEX(Rohdaten_tab2!$1:$1048576,ROW(Rohdaten_tab2!E14),COLUMN(Rohdaten_tab2!E14)+(4*(Steuerung!$A$3-1)))</f>
        <v>184.75</v>
      </c>
    </row>
    <row r="29" spans="1:6" ht="15" customHeight="1" x14ac:dyDescent="0.25">
      <c r="A29" s="63" t="str">
        <f>IF(INDEX(Rohdaten_tab2!$A:$A,ROW(Rohdaten_tab2!$A15),COLUMN(Rohdaten_tab2!$A:$A))&lt;&gt;"",INDEX(Rohdaten_tab2!$A:$A,ROW(Rohdaten_tab2!$A15),COLUMN(Rohdaten_tab2!$A:$A)),"")</f>
        <v>2018</v>
      </c>
      <c r="B29" s="43"/>
      <c r="C29" s="71">
        <f>INDEX(Rohdaten_tab2!$1:$1048576,ROW(Rohdaten_tab2!B15),COLUMN(Rohdaten_tab2!B15)+(4*(Steuerung!$A$3-1)))</f>
        <v>642.08333333333303</v>
      </c>
      <c r="D29" s="72">
        <f>INDEX(Rohdaten_tab2!$1:$1048576,ROW(Rohdaten_tab2!C15),COLUMN(Rohdaten_tab2!C15)+(4*(Steuerung!$A$3-1)))</f>
        <v>205</v>
      </c>
      <c r="E29" s="72">
        <f>INDEX(Rohdaten_tab2!$1:$1048576,ROW(Rohdaten_tab2!D15),COLUMN(Rohdaten_tab2!D15)+(4*(Steuerung!$A$3-1)))</f>
        <v>130.5</v>
      </c>
      <c r="F29" s="73">
        <f>INDEX(Rohdaten_tab2!$1:$1048576,ROW(Rohdaten_tab2!E15),COLUMN(Rohdaten_tab2!E15)+(4*(Steuerung!$A$3-1)))</f>
        <v>203.083333333333</v>
      </c>
    </row>
    <row r="30" spans="1:6" ht="15" customHeight="1" x14ac:dyDescent="0.25">
      <c r="A30" s="63" t="str">
        <f>IF(INDEX(Rohdaten_tab2!$A:$A,ROW(Rohdaten_tab2!$A16),COLUMN(Rohdaten_tab2!$A:$A))&lt;&gt;"",INDEX(Rohdaten_tab2!$A:$A,ROW(Rohdaten_tab2!$A16),COLUMN(Rohdaten_tab2!$A:$A)),"")</f>
        <v>2019</v>
      </c>
      <c r="B30" s="43"/>
      <c r="C30" s="71">
        <f>INDEX(Rohdaten_tab2!$1:$1048576,ROW(Rohdaten_tab2!B16),COLUMN(Rohdaten_tab2!B16)+(4*(Steuerung!$A$3-1)))</f>
        <v>727.83333333333303</v>
      </c>
      <c r="D30" s="72">
        <f>INDEX(Rohdaten_tab2!$1:$1048576,ROW(Rohdaten_tab2!C16),COLUMN(Rohdaten_tab2!C16)+(4*(Steuerung!$A$3-1)))</f>
        <v>238</v>
      </c>
      <c r="E30" s="72">
        <f>INDEX(Rohdaten_tab2!$1:$1048576,ROW(Rohdaten_tab2!D16),COLUMN(Rohdaten_tab2!D16)+(4*(Steuerung!$A$3-1)))</f>
        <v>136.916666666667</v>
      </c>
      <c r="F30" s="73">
        <f>INDEX(Rohdaten_tab2!$1:$1048576,ROW(Rohdaten_tab2!E16),COLUMN(Rohdaten_tab2!E16)+(4*(Steuerung!$A$3-1)))</f>
        <v>216.166666666667</v>
      </c>
    </row>
    <row r="31" spans="1:6" ht="15" customHeight="1" x14ac:dyDescent="0.25">
      <c r="A31" s="63" t="str">
        <f>IF(INDEX(Rohdaten_tab2!$A:$A,ROW(Rohdaten_tab2!$A17),COLUMN(Rohdaten_tab2!$A:$A))&lt;&gt;"",INDEX(Rohdaten_tab2!$A:$A,ROW(Rohdaten_tab2!$A17),COLUMN(Rohdaten_tab2!$A:$A)),"")</f>
        <v>2020</v>
      </c>
      <c r="B31" s="43"/>
      <c r="C31" s="71">
        <f>INDEX(Rohdaten_tab2!$1:$1048576,ROW(Rohdaten_tab2!B17),COLUMN(Rohdaten_tab2!B17)+(4*(Steuerung!$A$3-1)))</f>
        <v>831.58333333333303</v>
      </c>
      <c r="D31" s="72">
        <f>INDEX(Rohdaten_tab2!$1:$1048576,ROW(Rohdaten_tab2!C17),COLUMN(Rohdaten_tab2!C17)+(4*(Steuerung!$A$3-1)))</f>
        <v>282.16666666666703</v>
      </c>
      <c r="E31" s="72">
        <f>INDEX(Rohdaten_tab2!$1:$1048576,ROW(Rohdaten_tab2!D17),COLUMN(Rohdaten_tab2!D17)+(4*(Steuerung!$A$3-1)))</f>
        <v>112.916666666667</v>
      </c>
      <c r="F31" s="73">
        <f>INDEX(Rohdaten_tab2!$1:$1048576,ROW(Rohdaten_tab2!E17),COLUMN(Rohdaten_tab2!E17)+(4*(Steuerung!$A$3-1)))</f>
        <v>272.25</v>
      </c>
    </row>
    <row r="32" spans="1:6" ht="15" customHeight="1" x14ac:dyDescent="0.25">
      <c r="A32" s="63" t="str">
        <f>IF(INDEX(Rohdaten_tab2!$A:$A,ROW(Rohdaten_tab2!$A18),COLUMN(Rohdaten_tab2!$A:$A))&lt;&gt;"",INDEX(Rohdaten_tab2!$A:$A,ROW(Rohdaten_tab2!$A18),COLUMN(Rohdaten_tab2!$A:$A)),"")</f>
        <v>2021</v>
      </c>
      <c r="B32" s="43"/>
      <c r="C32" s="71">
        <f>INDEX(Rohdaten_tab2!$1:$1048576,ROW(Rohdaten_tab2!B18),COLUMN(Rohdaten_tab2!B18)+(4*(Steuerung!$A$3-1)))</f>
        <v>797.25</v>
      </c>
      <c r="D32" s="72">
        <f>INDEX(Rohdaten_tab2!$1:$1048576,ROW(Rohdaten_tab2!C18),COLUMN(Rohdaten_tab2!C18)+(4*(Steuerung!$A$3-1)))</f>
        <v>274.41666666666703</v>
      </c>
      <c r="E32" s="72">
        <f>INDEX(Rohdaten_tab2!$1:$1048576,ROW(Rohdaten_tab2!D18),COLUMN(Rohdaten_tab2!D18)+(4*(Steuerung!$A$3-1)))</f>
        <v>95.0833333333333</v>
      </c>
      <c r="F32" s="73">
        <f>INDEX(Rohdaten_tab2!$1:$1048576,ROW(Rohdaten_tab2!E18),COLUMN(Rohdaten_tab2!E18)+(4*(Steuerung!$A$3-1)))</f>
        <v>251.583333333333</v>
      </c>
    </row>
    <row r="33" spans="1:6" ht="15" customHeight="1" x14ac:dyDescent="0.25">
      <c r="A33" s="63" t="str">
        <f>IF(INDEX(Rohdaten_tab2!$A:$A,ROW(Rohdaten_tab2!$A19),COLUMN(Rohdaten_tab2!$A:$A))&lt;&gt;"",INDEX(Rohdaten_tab2!$A:$A,ROW(Rohdaten_tab2!$A19),COLUMN(Rohdaten_tab2!$A:$A)),"")</f>
        <v>2022</v>
      </c>
      <c r="B33" s="43"/>
      <c r="C33" s="71">
        <f>INDEX(Rohdaten_tab2!$1:$1048576,ROW(Rohdaten_tab2!B19),COLUMN(Rohdaten_tab2!B19)+(4*(Steuerung!$A$3-1)))</f>
        <v>781.58333333333303</v>
      </c>
      <c r="D33" s="72">
        <f>INDEX(Rohdaten_tab2!$1:$1048576,ROW(Rohdaten_tab2!C19),COLUMN(Rohdaten_tab2!C19)+(4*(Steuerung!$A$3-1)))</f>
        <v>222.75</v>
      </c>
      <c r="E33" s="72">
        <f>INDEX(Rohdaten_tab2!$1:$1048576,ROW(Rohdaten_tab2!D19),COLUMN(Rohdaten_tab2!D19)+(4*(Steuerung!$A$3-1)))</f>
        <v>103.583333333333</v>
      </c>
      <c r="F33" s="73">
        <f>INDEX(Rohdaten_tab2!$1:$1048576,ROW(Rohdaten_tab2!E19),COLUMN(Rohdaten_tab2!E19)+(4*(Steuerung!$A$3-1)))</f>
        <v>244.083333333333</v>
      </c>
    </row>
    <row r="34" spans="1:6" ht="15" customHeight="1" x14ac:dyDescent="0.25">
      <c r="A34" s="63" t="str">
        <f>IF(INDEX(Rohdaten_tab2!$A:$A,ROW(Rohdaten_tab2!$A20),COLUMN(Rohdaten_tab2!$A:$A))&lt;&gt;"",INDEX(Rohdaten_tab2!$A:$A,ROW(Rohdaten_tab2!$A20),COLUMN(Rohdaten_tab2!$A:$A)),"")</f>
        <v>2023</v>
      </c>
      <c r="B34" s="43"/>
      <c r="C34" s="71">
        <f>INDEX(Rohdaten_tab2!$1:$1048576,ROW(Rohdaten_tab2!B20),COLUMN(Rohdaten_tab2!B20)+(4*(Steuerung!$A$3-1)))</f>
        <v>858.91666666666697</v>
      </c>
      <c r="D34" s="72">
        <f>INDEX(Rohdaten_tab2!$1:$1048576,ROW(Rohdaten_tab2!C20),COLUMN(Rohdaten_tab2!C20)+(4*(Steuerung!$A$3-1)))</f>
        <v>221.333333333333</v>
      </c>
      <c r="E34" s="72">
        <f>INDEX(Rohdaten_tab2!$1:$1048576,ROW(Rohdaten_tab2!D20),COLUMN(Rohdaten_tab2!D20)+(4*(Steuerung!$A$3-1)))</f>
        <v>97.9166666666667</v>
      </c>
      <c r="F34" s="73">
        <f>INDEX(Rohdaten_tab2!$1:$1048576,ROW(Rohdaten_tab2!E20),COLUMN(Rohdaten_tab2!E20)+(4*(Steuerung!$A$3-1)))</f>
        <v>297.75</v>
      </c>
    </row>
    <row r="35" spans="1:6" ht="15" customHeight="1" x14ac:dyDescent="0.25">
      <c r="A35" s="63" t="str">
        <f>IF(INDEX(Rohdaten_tab2!$A:$A,ROW(Rohdaten_tab2!$A21),COLUMN(Rohdaten_tab2!$A:$A))&lt;&gt;"",INDEX(Rohdaten_tab2!$A:$A,ROW(Rohdaten_tab2!$A21),COLUMN(Rohdaten_tab2!$A:$A)),"")</f>
        <v>2024</v>
      </c>
      <c r="B35" s="43"/>
      <c r="C35" s="71">
        <f>INDEX(Rohdaten_tab2!$1:$1048576,ROW(Rohdaten_tab2!B21),COLUMN(Rohdaten_tab2!B21)+(4*(Steuerung!$A$3-1)))</f>
        <v>927</v>
      </c>
      <c r="D35" s="72">
        <f>INDEX(Rohdaten_tab2!$1:$1048576,ROW(Rohdaten_tab2!C21),COLUMN(Rohdaten_tab2!C21)+(4*(Steuerung!$A$3-1)))</f>
        <v>244.5</v>
      </c>
      <c r="E35" s="72">
        <f>INDEX(Rohdaten_tab2!$1:$1048576,ROW(Rohdaten_tab2!D21),COLUMN(Rohdaten_tab2!D21)+(4*(Steuerung!$A$3-1)))</f>
        <v>96.6666666666667</v>
      </c>
      <c r="F35" s="73">
        <f>INDEX(Rohdaten_tab2!$1:$1048576,ROW(Rohdaten_tab2!E21),COLUMN(Rohdaten_tab2!E21)+(4*(Steuerung!$A$3-1)))</f>
        <v>337.41666666666703</v>
      </c>
    </row>
    <row r="36" spans="1:6" ht="15" customHeight="1" x14ac:dyDescent="0.25">
      <c r="A36" s="63" t="str">
        <f>IF(INDEX(Rohdaten_tab2!$A:$A,ROW(Rohdaten_tab2!$A22),COLUMN(Rohdaten_tab2!$A:$A))&lt;&gt;"",INDEX(Rohdaten_tab2!$A:$A,ROW(Rohdaten_tab2!$A22),COLUMN(Rohdaten_tab2!$A:$A)),"")</f>
        <v>2025</v>
      </c>
      <c r="B36" s="43"/>
      <c r="C36" s="71">
        <f>INDEX(Rohdaten_tab2!$1:$1048576,ROW(Rohdaten_tab2!B22),COLUMN(Rohdaten_tab2!B22)+(4*(Steuerung!$A$3-1)))</f>
        <v>872.75</v>
      </c>
      <c r="D36" s="72">
        <f>INDEX(Rohdaten_tab2!$1:$1048576,ROW(Rohdaten_tab2!C22),COLUMN(Rohdaten_tab2!C22)+(4*(Steuerung!$A$3-1)))</f>
        <v>230</v>
      </c>
      <c r="E36" s="72">
        <f>INDEX(Rohdaten_tab2!$1:$1048576,ROW(Rohdaten_tab2!D22),COLUMN(Rohdaten_tab2!D22)+(4*(Steuerung!$A$3-1)))</f>
        <v>105.416666666667</v>
      </c>
      <c r="F36" s="73">
        <f>INDEX(Rohdaten_tab2!$1:$1048576,ROW(Rohdaten_tab2!E22),COLUMN(Rohdaten_tab2!E22)+(4*(Steuerung!$A$3-1)))</f>
        <v>289.25</v>
      </c>
    </row>
    <row r="37" spans="1:6" ht="15" customHeight="1" x14ac:dyDescent="0.25">
      <c r="A37" s="63" t="str">
        <f>IF(INDEX(Rohdaten_tab2!$A:$A,ROW(Rohdaten_tab2!$A23),COLUMN(Rohdaten_tab2!$A:$A))&lt;&gt;"",INDEX(Rohdaten_tab2!$A:$A,ROW(Rohdaten_tab2!$A23),COLUMN(Rohdaten_tab2!$A:$A)),"")</f>
        <v>Januar 2005</v>
      </c>
      <c r="B37" s="43"/>
      <c r="C37" s="71" t="str">
        <f>INDEX(Rohdaten_tab2!$1:$1048576,ROW(Rohdaten_tab2!B23),COLUMN(Rohdaten_tab2!B23)+(4*(Steuerung!$A$3-1)))</f>
        <v>X</v>
      </c>
      <c r="D37" s="72">
        <f>INDEX(Rohdaten_tab2!$1:$1048576,ROW(Rohdaten_tab2!C23),COLUMN(Rohdaten_tab2!C23)+(4*(Steuerung!$A$3-1)))</f>
        <v>468</v>
      </c>
      <c r="E37" s="72">
        <f>INDEX(Rohdaten_tab2!$1:$1048576,ROW(Rohdaten_tab2!D23),COLUMN(Rohdaten_tab2!D23)+(4*(Steuerung!$A$3-1)))</f>
        <v>158</v>
      </c>
      <c r="F37" s="73">
        <f>INDEX(Rohdaten_tab2!$1:$1048576,ROW(Rohdaten_tab2!E23),COLUMN(Rohdaten_tab2!E23)+(4*(Steuerung!$A$3-1)))</f>
        <v>37</v>
      </c>
    </row>
    <row r="38" spans="1:6" ht="15" customHeight="1" x14ac:dyDescent="0.25">
      <c r="A38" s="63" t="str">
        <f>IF(INDEX(Rohdaten_tab2!$A:$A,ROW(Rohdaten_tab2!$A24),COLUMN(Rohdaten_tab2!$A:$A))&lt;&gt;"",INDEX(Rohdaten_tab2!$A:$A,ROW(Rohdaten_tab2!$A24),COLUMN(Rohdaten_tab2!$A:$A)),"")</f>
        <v>Februar 2005</v>
      </c>
      <c r="B38" s="43"/>
      <c r="C38" s="71" t="str">
        <f>INDEX(Rohdaten_tab2!$1:$1048576,ROW(Rohdaten_tab2!B24),COLUMN(Rohdaten_tab2!B24)+(4*(Steuerung!$A$3-1)))</f>
        <v>X</v>
      </c>
      <c r="D38" s="72">
        <f>INDEX(Rohdaten_tab2!$1:$1048576,ROW(Rohdaten_tab2!C24),COLUMN(Rohdaten_tab2!C24)+(4*(Steuerung!$A$3-1)))</f>
        <v>432</v>
      </c>
      <c r="E38" s="72">
        <f>INDEX(Rohdaten_tab2!$1:$1048576,ROW(Rohdaten_tab2!D24),COLUMN(Rohdaten_tab2!D24)+(4*(Steuerung!$A$3-1)))</f>
        <v>203</v>
      </c>
      <c r="F38" s="73">
        <f>INDEX(Rohdaten_tab2!$1:$1048576,ROW(Rohdaten_tab2!E24),COLUMN(Rohdaten_tab2!E24)+(4*(Steuerung!$A$3-1)))</f>
        <v>32</v>
      </c>
    </row>
    <row r="39" spans="1:6" ht="15" customHeight="1" x14ac:dyDescent="0.25">
      <c r="A39" s="63" t="str">
        <f>IF(INDEX(Rohdaten_tab2!$A:$A,ROW(Rohdaten_tab2!$A25),COLUMN(Rohdaten_tab2!$A:$A))&lt;&gt;"",INDEX(Rohdaten_tab2!$A:$A,ROW(Rohdaten_tab2!$A25),COLUMN(Rohdaten_tab2!$A:$A)),"")</f>
        <v>März 2005</v>
      </c>
      <c r="B39" s="43"/>
      <c r="C39" s="71" t="str">
        <f>INDEX(Rohdaten_tab2!$1:$1048576,ROW(Rohdaten_tab2!B25),COLUMN(Rohdaten_tab2!B25)+(4*(Steuerung!$A$3-1)))</f>
        <v>X</v>
      </c>
      <c r="D39" s="72">
        <f>INDEX(Rohdaten_tab2!$1:$1048576,ROW(Rohdaten_tab2!C25),COLUMN(Rohdaten_tab2!C25)+(4*(Steuerung!$A$3-1)))</f>
        <v>435</v>
      </c>
      <c r="E39" s="72">
        <f>INDEX(Rohdaten_tab2!$1:$1048576,ROW(Rohdaten_tab2!D25),COLUMN(Rohdaten_tab2!D25)+(4*(Steuerung!$A$3-1)))</f>
        <v>177</v>
      </c>
      <c r="F39" s="73">
        <f>INDEX(Rohdaten_tab2!$1:$1048576,ROW(Rohdaten_tab2!E25),COLUMN(Rohdaten_tab2!E25)+(4*(Steuerung!$A$3-1)))</f>
        <v>28</v>
      </c>
    </row>
    <row r="40" spans="1:6" ht="15" customHeight="1" x14ac:dyDescent="0.25">
      <c r="A40" s="63" t="str">
        <f>IF(INDEX(Rohdaten_tab2!$A:$A,ROW(Rohdaten_tab2!$A26),COLUMN(Rohdaten_tab2!$A:$A))&lt;&gt;"",INDEX(Rohdaten_tab2!$A:$A,ROW(Rohdaten_tab2!$A26),COLUMN(Rohdaten_tab2!$A:$A)),"")</f>
        <v>April 2005</v>
      </c>
      <c r="B40" s="43"/>
      <c r="C40" s="71" t="str">
        <f>INDEX(Rohdaten_tab2!$1:$1048576,ROW(Rohdaten_tab2!B26),COLUMN(Rohdaten_tab2!B26)+(4*(Steuerung!$A$3-1)))</f>
        <v>X</v>
      </c>
      <c r="D40" s="72">
        <f>INDEX(Rohdaten_tab2!$1:$1048576,ROW(Rohdaten_tab2!C26),COLUMN(Rohdaten_tab2!C26)+(4*(Steuerung!$A$3-1)))</f>
        <v>473</v>
      </c>
      <c r="E40" s="72">
        <f>INDEX(Rohdaten_tab2!$1:$1048576,ROW(Rohdaten_tab2!D26),COLUMN(Rohdaten_tab2!D26)+(4*(Steuerung!$A$3-1)))</f>
        <v>183</v>
      </c>
      <c r="F40" s="73">
        <f>INDEX(Rohdaten_tab2!$1:$1048576,ROW(Rohdaten_tab2!E26),COLUMN(Rohdaten_tab2!E26)+(4*(Steuerung!$A$3-1)))</f>
        <v>32</v>
      </c>
    </row>
    <row r="41" spans="1:6" ht="15" customHeight="1" x14ac:dyDescent="0.25">
      <c r="A41" s="63" t="str">
        <f>IF(INDEX(Rohdaten_tab2!$A:$A,ROW(Rohdaten_tab2!$A27),COLUMN(Rohdaten_tab2!$A:$A))&lt;&gt;"",INDEX(Rohdaten_tab2!$A:$A,ROW(Rohdaten_tab2!$A27),COLUMN(Rohdaten_tab2!$A:$A)),"")</f>
        <v>Mai 2005</v>
      </c>
      <c r="B41" s="43"/>
      <c r="C41" s="71" t="str">
        <f>INDEX(Rohdaten_tab2!$1:$1048576,ROW(Rohdaten_tab2!B27),COLUMN(Rohdaten_tab2!B27)+(4*(Steuerung!$A$3-1)))</f>
        <v>X</v>
      </c>
      <c r="D41" s="72">
        <f>INDEX(Rohdaten_tab2!$1:$1048576,ROW(Rohdaten_tab2!C27),COLUMN(Rohdaten_tab2!C27)+(4*(Steuerung!$A$3-1)))</f>
        <v>438</v>
      </c>
      <c r="E41" s="72">
        <f>INDEX(Rohdaten_tab2!$1:$1048576,ROW(Rohdaten_tab2!D27),COLUMN(Rohdaten_tab2!D27)+(4*(Steuerung!$A$3-1)))</f>
        <v>157</v>
      </c>
      <c r="F41" s="73">
        <f>INDEX(Rohdaten_tab2!$1:$1048576,ROW(Rohdaten_tab2!E27),COLUMN(Rohdaten_tab2!E27)+(4*(Steuerung!$A$3-1)))</f>
        <v>34</v>
      </c>
    </row>
    <row r="42" spans="1:6" ht="15" customHeight="1" x14ac:dyDescent="0.25">
      <c r="A42" s="63" t="str">
        <f>IF(INDEX(Rohdaten_tab2!$A:$A,ROW(Rohdaten_tab2!$A28),COLUMN(Rohdaten_tab2!$A:$A))&lt;&gt;"",INDEX(Rohdaten_tab2!$A:$A,ROW(Rohdaten_tab2!$A28),COLUMN(Rohdaten_tab2!$A:$A)),"")</f>
        <v>Juni 2005</v>
      </c>
      <c r="B42" s="43"/>
      <c r="C42" s="71" t="str">
        <f>INDEX(Rohdaten_tab2!$1:$1048576,ROW(Rohdaten_tab2!B28),COLUMN(Rohdaten_tab2!B28)+(4*(Steuerung!$A$3-1)))</f>
        <v>X</v>
      </c>
      <c r="D42" s="72">
        <f>INDEX(Rohdaten_tab2!$1:$1048576,ROW(Rohdaten_tab2!C28),COLUMN(Rohdaten_tab2!C28)+(4*(Steuerung!$A$3-1)))</f>
        <v>429</v>
      </c>
      <c r="E42" s="72">
        <f>INDEX(Rohdaten_tab2!$1:$1048576,ROW(Rohdaten_tab2!D28),COLUMN(Rohdaten_tab2!D28)+(4*(Steuerung!$A$3-1)))</f>
        <v>150</v>
      </c>
      <c r="F42" s="73">
        <f>INDEX(Rohdaten_tab2!$1:$1048576,ROW(Rohdaten_tab2!E28),COLUMN(Rohdaten_tab2!E28)+(4*(Steuerung!$A$3-1)))</f>
        <v>38</v>
      </c>
    </row>
    <row r="43" spans="1:6" ht="15" customHeight="1" x14ac:dyDescent="0.25">
      <c r="A43" s="63" t="str">
        <f>IF(INDEX(Rohdaten_tab2!$A:$A,ROW(Rohdaten_tab2!$A29),COLUMN(Rohdaten_tab2!$A:$A))&lt;&gt;"",INDEX(Rohdaten_tab2!$A:$A,ROW(Rohdaten_tab2!$A29),COLUMN(Rohdaten_tab2!$A:$A)),"")</f>
        <v>Juli 2005</v>
      </c>
      <c r="B43" s="43"/>
      <c r="C43" s="71" t="str">
        <f>INDEX(Rohdaten_tab2!$1:$1048576,ROW(Rohdaten_tab2!B29),COLUMN(Rohdaten_tab2!B29)+(4*(Steuerung!$A$3-1)))</f>
        <v>X</v>
      </c>
      <c r="D43" s="72">
        <f>INDEX(Rohdaten_tab2!$1:$1048576,ROW(Rohdaten_tab2!C29),COLUMN(Rohdaten_tab2!C29)+(4*(Steuerung!$A$3-1)))</f>
        <v>355</v>
      </c>
      <c r="E43" s="72">
        <f>INDEX(Rohdaten_tab2!$1:$1048576,ROW(Rohdaten_tab2!D29),COLUMN(Rohdaten_tab2!D29)+(4*(Steuerung!$A$3-1)))</f>
        <v>168</v>
      </c>
      <c r="F43" s="73">
        <f>INDEX(Rohdaten_tab2!$1:$1048576,ROW(Rohdaten_tab2!E29),COLUMN(Rohdaten_tab2!E29)+(4*(Steuerung!$A$3-1)))</f>
        <v>38</v>
      </c>
    </row>
    <row r="44" spans="1:6" ht="15" customHeight="1" x14ac:dyDescent="0.25">
      <c r="A44" s="63" t="str">
        <f>IF(INDEX(Rohdaten_tab2!$A:$A,ROW(Rohdaten_tab2!$A30),COLUMN(Rohdaten_tab2!$A:$A))&lt;&gt;"",INDEX(Rohdaten_tab2!$A:$A,ROW(Rohdaten_tab2!$A30),COLUMN(Rohdaten_tab2!$A:$A)),"")</f>
        <v>August 2005</v>
      </c>
      <c r="B44" s="43"/>
      <c r="C44" s="71" t="str">
        <f>INDEX(Rohdaten_tab2!$1:$1048576,ROW(Rohdaten_tab2!B30),COLUMN(Rohdaten_tab2!B30)+(4*(Steuerung!$A$3-1)))</f>
        <v>X</v>
      </c>
      <c r="D44" s="72">
        <f>INDEX(Rohdaten_tab2!$1:$1048576,ROW(Rohdaten_tab2!C30),COLUMN(Rohdaten_tab2!C30)+(4*(Steuerung!$A$3-1)))</f>
        <v>310</v>
      </c>
      <c r="E44" s="72">
        <f>INDEX(Rohdaten_tab2!$1:$1048576,ROW(Rohdaten_tab2!D30),COLUMN(Rohdaten_tab2!D30)+(4*(Steuerung!$A$3-1)))</f>
        <v>142</v>
      </c>
      <c r="F44" s="73">
        <f>INDEX(Rohdaten_tab2!$1:$1048576,ROW(Rohdaten_tab2!E30),COLUMN(Rohdaten_tab2!E30)+(4*(Steuerung!$A$3-1)))</f>
        <v>42</v>
      </c>
    </row>
    <row r="45" spans="1:6" ht="15" customHeight="1" x14ac:dyDescent="0.25">
      <c r="A45" s="63" t="str">
        <f>IF(INDEX(Rohdaten_tab2!$A:$A,ROW(Rohdaten_tab2!$A31),COLUMN(Rohdaten_tab2!$A:$A))&lt;&gt;"",INDEX(Rohdaten_tab2!$A:$A,ROW(Rohdaten_tab2!$A31),COLUMN(Rohdaten_tab2!$A:$A)),"")</f>
        <v>September 2005</v>
      </c>
      <c r="B45" s="43"/>
      <c r="C45" s="71" t="str">
        <f>INDEX(Rohdaten_tab2!$1:$1048576,ROW(Rohdaten_tab2!B31),COLUMN(Rohdaten_tab2!B31)+(4*(Steuerung!$A$3-1)))</f>
        <v>X</v>
      </c>
      <c r="D45" s="72">
        <f>INDEX(Rohdaten_tab2!$1:$1048576,ROW(Rohdaten_tab2!C31),COLUMN(Rohdaten_tab2!C31)+(4*(Steuerung!$A$3-1)))</f>
        <v>323</v>
      </c>
      <c r="E45" s="72">
        <f>INDEX(Rohdaten_tab2!$1:$1048576,ROW(Rohdaten_tab2!D31),COLUMN(Rohdaten_tab2!D31)+(4*(Steuerung!$A$3-1)))</f>
        <v>155</v>
      </c>
      <c r="F45" s="73">
        <f>INDEX(Rohdaten_tab2!$1:$1048576,ROW(Rohdaten_tab2!E31),COLUMN(Rohdaten_tab2!E31)+(4*(Steuerung!$A$3-1)))</f>
        <v>45</v>
      </c>
    </row>
    <row r="46" spans="1:6" ht="15" customHeight="1" x14ac:dyDescent="0.25">
      <c r="A46" s="63" t="str">
        <f>IF(INDEX(Rohdaten_tab2!$A:$A,ROW(Rohdaten_tab2!$A32),COLUMN(Rohdaten_tab2!$A:$A))&lt;&gt;"",INDEX(Rohdaten_tab2!$A:$A,ROW(Rohdaten_tab2!$A32),COLUMN(Rohdaten_tab2!$A:$A)),"")</f>
        <v>Oktober 2005</v>
      </c>
      <c r="B46" s="43"/>
      <c r="C46" s="71" t="str">
        <f>INDEX(Rohdaten_tab2!$1:$1048576,ROW(Rohdaten_tab2!B32),COLUMN(Rohdaten_tab2!B32)+(4*(Steuerung!$A$3-1)))</f>
        <v>X</v>
      </c>
      <c r="D46" s="72">
        <f>INDEX(Rohdaten_tab2!$1:$1048576,ROW(Rohdaten_tab2!C32),COLUMN(Rohdaten_tab2!C32)+(4*(Steuerung!$A$3-1)))</f>
        <v>350</v>
      </c>
      <c r="E46" s="72">
        <f>INDEX(Rohdaten_tab2!$1:$1048576,ROW(Rohdaten_tab2!D32),COLUMN(Rohdaten_tab2!D32)+(4*(Steuerung!$A$3-1)))</f>
        <v>174</v>
      </c>
      <c r="F46" s="73">
        <f>INDEX(Rohdaten_tab2!$1:$1048576,ROW(Rohdaten_tab2!E32),COLUMN(Rohdaten_tab2!E32)+(4*(Steuerung!$A$3-1)))</f>
        <v>44</v>
      </c>
    </row>
    <row r="47" spans="1:6" ht="15" customHeight="1" x14ac:dyDescent="0.25">
      <c r="A47" s="63" t="str">
        <f>IF(INDEX(Rohdaten_tab2!$A:$A,ROW(Rohdaten_tab2!$A33),COLUMN(Rohdaten_tab2!$A:$A))&lt;&gt;"",INDEX(Rohdaten_tab2!$A:$A,ROW(Rohdaten_tab2!$A33),COLUMN(Rohdaten_tab2!$A:$A)),"")</f>
        <v>November 2005</v>
      </c>
      <c r="B47" s="43"/>
      <c r="C47" s="71" t="str">
        <f>INDEX(Rohdaten_tab2!$1:$1048576,ROW(Rohdaten_tab2!B33),COLUMN(Rohdaten_tab2!B33)+(4*(Steuerung!$A$3-1)))</f>
        <v>X</v>
      </c>
      <c r="D47" s="72">
        <f>INDEX(Rohdaten_tab2!$1:$1048576,ROW(Rohdaten_tab2!C33),COLUMN(Rohdaten_tab2!C33)+(4*(Steuerung!$A$3-1)))</f>
        <v>337</v>
      </c>
      <c r="E47" s="72">
        <f>INDEX(Rohdaten_tab2!$1:$1048576,ROW(Rohdaten_tab2!D33),COLUMN(Rohdaten_tab2!D33)+(4*(Steuerung!$A$3-1)))</f>
        <v>157</v>
      </c>
      <c r="F47" s="73">
        <f>INDEX(Rohdaten_tab2!$1:$1048576,ROW(Rohdaten_tab2!E33),COLUMN(Rohdaten_tab2!E33)+(4*(Steuerung!$A$3-1)))</f>
        <v>45</v>
      </c>
    </row>
    <row r="48" spans="1:6" ht="15" customHeight="1" x14ac:dyDescent="0.25">
      <c r="A48" s="63" t="str">
        <f>IF(INDEX(Rohdaten_tab2!$A:$A,ROW(Rohdaten_tab2!$A34),COLUMN(Rohdaten_tab2!$A:$A))&lt;&gt;"",INDEX(Rohdaten_tab2!$A:$A,ROW(Rohdaten_tab2!$A34),COLUMN(Rohdaten_tab2!$A:$A)),"")</f>
        <v>Dezember 2005</v>
      </c>
      <c r="B48" s="43"/>
      <c r="C48" s="71" t="str">
        <f>INDEX(Rohdaten_tab2!$1:$1048576,ROW(Rohdaten_tab2!B34),COLUMN(Rohdaten_tab2!B34)+(4*(Steuerung!$A$3-1)))</f>
        <v>X</v>
      </c>
      <c r="D48" s="72">
        <f>INDEX(Rohdaten_tab2!$1:$1048576,ROW(Rohdaten_tab2!C34),COLUMN(Rohdaten_tab2!C34)+(4*(Steuerung!$A$3-1)))</f>
        <v>298</v>
      </c>
      <c r="E48" s="72">
        <f>INDEX(Rohdaten_tab2!$1:$1048576,ROW(Rohdaten_tab2!D34),COLUMN(Rohdaten_tab2!D34)+(4*(Steuerung!$A$3-1)))</f>
        <v>166</v>
      </c>
      <c r="F48" s="73">
        <f>INDEX(Rohdaten_tab2!$1:$1048576,ROW(Rohdaten_tab2!E34),COLUMN(Rohdaten_tab2!E34)+(4*(Steuerung!$A$3-1)))</f>
        <v>46</v>
      </c>
    </row>
    <row r="49" spans="1:6" ht="15" customHeight="1" x14ac:dyDescent="0.25">
      <c r="A49" s="63" t="str">
        <f>IF(INDEX(Rohdaten_tab2!$A:$A,ROW(Rohdaten_tab2!$A35),COLUMN(Rohdaten_tab2!$A:$A))&lt;&gt;"",INDEX(Rohdaten_tab2!$A:$A,ROW(Rohdaten_tab2!$A35),COLUMN(Rohdaten_tab2!$A:$A)),"")</f>
        <v>Januar 2006</v>
      </c>
      <c r="B49" s="43"/>
      <c r="C49" s="71" t="str">
        <f>INDEX(Rohdaten_tab2!$1:$1048576,ROW(Rohdaten_tab2!B35),COLUMN(Rohdaten_tab2!B35)+(4*(Steuerung!$A$3-1)))</f>
        <v>X</v>
      </c>
      <c r="D49" s="72">
        <f>INDEX(Rohdaten_tab2!$1:$1048576,ROW(Rohdaten_tab2!C35),COLUMN(Rohdaten_tab2!C35)+(4*(Steuerung!$A$3-1)))</f>
        <v>238</v>
      </c>
      <c r="E49" s="72">
        <f>INDEX(Rohdaten_tab2!$1:$1048576,ROW(Rohdaten_tab2!D35),COLUMN(Rohdaten_tab2!D35)+(4*(Steuerung!$A$3-1)))</f>
        <v>151</v>
      </c>
      <c r="F49" s="73">
        <f>INDEX(Rohdaten_tab2!$1:$1048576,ROW(Rohdaten_tab2!E35),COLUMN(Rohdaten_tab2!E35)+(4*(Steuerung!$A$3-1)))</f>
        <v>38</v>
      </c>
    </row>
    <row r="50" spans="1:6" ht="15" customHeight="1" x14ac:dyDescent="0.25">
      <c r="A50" s="63" t="str">
        <f>IF(INDEX(Rohdaten_tab2!$A:$A,ROW(Rohdaten_tab2!$A36),COLUMN(Rohdaten_tab2!$A:$A))&lt;&gt;"",INDEX(Rohdaten_tab2!$A:$A,ROW(Rohdaten_tab2!$A36),COLUMN(Rohdaten_tab2!$A:$A)),"")</f>
        <v>Februar 2006</v>
      </c>
      <c r="B50" s="43"/>
      <c r="C50" s="71" t="str">
        <f>INDEX(Rohdaten_tab2!$1:$1048576,ROW(Rohdaten_tab2!B36),COLUMN(Rohdaten_tab2!B36)+(4*(Steuerung!$A$3-1)))</f>
        <v>X</v>
      </c>
      <c r="D50" s="72">
        <f>INDEX(Rohdaten_tab2!$1:$1048576,ROW(Rohdaten_tab2!C36),COLUMN(Rohdaten_tab2!C36)+(4*(Steuerung!$A$3-1)))</f>
        <v>229</v>
      </c>
      <c r="E50" s="72">
        <f>INDEX(Rohdaten_tab2!$1:$1048576,ROW(Rohdaten_tab2!D36),COLUMN(Rohdaten_tab2!D36)+(4*(Steuerung!$A$3-1)))</f>
        <v>189</v>
      </c>
      <c r="F50" s="73">
        <f>INDEX(Rohdaten_tab2!$1:$1048576,ROW(Rohdaten_tab2!E36),COLUMN(Rohdaten_tab2!E36)+(4*(Steuerung!$A$3-1)))</f>
        <v>37</v>
      </c>
    </row>
    <row r="51" spans="1:6" ht="15" customHeight="1" x14ac:dyDescent="0.25">
      <c r="A51" s="63" t="str">
        <f>IF(INDEX(Rohdaten_tab2!$A:$A,ROW(Rohdaten_tab2!$A37),COLUMN(Rohdaten_tab2!$A:$A))&lt;&gt;"",INDEX(Rohdaten_tab2!$A:$A,ROW(Rohdaten_tab2!$A37),COLUMN(Rohdaten_tab2!$A:$A)),"")</f>
        <v>März 2006</v>
      </c>
      <c r="B51" s="43"/>
      <c r="C51" s="71" t="str">
        <f>INDEX(Rohdaten_tab2!$1:$1048576,ROW(Rohdaten_tab2!B37),COLUMN(Rohdaten_tab2!B37)+(4*(Steuerung!$A$3-1)))</f>
        <v>X</v>
      </c>
      <c r="D51" s="72">
        <f>INDEX(Rohdaten_tab2!$1:$1048576,ROW(Rohdaten_tab2!C37),COLUMN(Rohdaten_tab2!C37)+(4*(Steuerung!$A$3-1)))</f>
        <v>250</v>
      </c>
      <c r="E51" s="72">
        <f>INDEX(Rohdaten_tab2!$1:$1048576,ROW(Rohdaten_tab2!D37),COLUMN(Rohdaten_tab2!D37)+(4*(Steuerung!$A$3-1)))</f>
        <v>123</v>
      </c>
      <c r="F51" s="73">
        <f>INDEX(Rohdaten_tab2!$1:$1048576,ROW(Rohdaten_tab2!E37),COLUMN(Rohdaten_tab2!E37)+(4*(Steuerung!$A$3-1)))</f>
        <v>31</v>
      </c>
    </row>
    <row r="52" spans="1:6" ht="15" customHeight="1" x14ac:dyDescent="0.25">
      <c r="A52" s="63" t="str">
        <f>IF(INDEX(Rohdaten_tab2!$A:$A,ROW(Rohdaten_tab2!$A38),COLUMN(Rohdaten_tab2!$A:$A))&lt;&gt;"",INDEX(Rohdaten_tab2!$A:$A,ROW(Rohdaten_tab2!$A38),COLUMN(Rohdaten_tab2!$A:$A)),"")</f>
        <v>April 2006</v>
      </c>
      <c r="B52" s="43"/>
      <c r="C52" s="71" t="str">
        <f>INDEX(Rohdaten_tab2!$1:$1048576,ROW(Rohdaten_tab2!B38),COLUMN(Rohdaten_tab2!B38)+(4*(Steuerung!$A$3-1)))</f>
        <v>X</v>
      </c>
      <c r="D52" s="72">
        <f>INDEX(Rohdaten_tab2!$1:$1048576,ROW(Rohdaten_tab2!C38),COLUMN(Rohdaten_tab2!C38)+(4*(Steuerung!$A$3-1)))</f>
        <v>255</v>
      </c>
      <c r="E52" s="72">
        <f>INDEX(Rohdaten_tab2!$1:$1048576,ROW(Rohdaten_tab2!D38),COLUMN(Rohdaten_tab2!D38)+(4*(Steuerung!$A$3-1)))</f>
        <v>120</v>
      </c>
      <c r="F52" s="73">
        <f>INDEX(Rohdaten_tab2!$1:$1048576,ROW(Rohdaten_tab2!E38),COLUMN(Rohdaten_tab2!E38)+(4*(Steuerung!$A$3-1)))</f>
        <v>40</v>
      </c>
    </row>
    <row r="53" spans="1:6" ht="15" customHeight="1" x14ac:dyDescent="0.25">
      <c r="A53" s="63" t="str">
        <f>IF(INDEX(Rohdaten_tab2!$A:$A,ROW(Rohdaten_tab2!$A39),COLUMN(Rohdaten_tab2!$A:$A))&lt;&gt;"",INDEX(Rohdaten_tab2!$A:$A,ROW(Rohdaten_tab2!$A39),COLUMN(Rohdaten_tab2!$A:$A)),"")</f>
        <v>Mai 2006</v>
      </c>
      <c r="B53" s="43"/>
      <c r="C53" s="71" t="str">
        <f>INDEX(Rohdaten_tab2!$1:$1048576,ROW(Rohdaten_tab2!B39),COLUMN(Rohdaten_tab2!B39)+(4*(Steuerung!$A$3-1)))</f>
        <v>X</v>
      </c>
      <c r="D53" s="72">
        <f>INDEX(Rohdaten_tab2!$1:$1048576,ROW(Rohdaten_tab2!C39),COLUMN(Rohdaten_tab2!C39)+(4*(Steuerung!$A$3-1)))</f>
        <v>266</v>
      </c>
      <c r="E53" s="72">
        <f>INDEX(Rohdaten_tab2!$1:$1048576,ROW(Rohdaten_tab2!D39),COLUMN(Rohdaten_tab2!D39)+(4*(Steuerung!$A$3-1)))</f>
        <v>128</v>
      </c>
      <c r="F53" s="73">
        <f>INDEX(Rohdaten_tab2!$1:$1048576,ROW(Rohdaten_tab2!E39),COLUMN(Rohdaten_tab2!E39)+(4*(Steuerung!$A$3-1)))</f>
        <v>41</v>
      </c>
    </row>
    <row r="54" spans="1:6" ht="15" customHeight="1" x14ac:dyDescent="0.25">
      <c r="A54" s="63" t="str">
        <f>IF(INDEX(Rohdaten_tab2!$A:$A,ROW(Rohdaten_tab2!$A40),COLUMN(Rohdaten_tab2!$A:$A))&lt;&gt;"",INDEX(Rohdaten_tab2!$A:$A,ROW(Rohdaten_tab2!$A40),COLUMN(Rohdaten_tab2!$A:$A)),"")</f>
        <v>Juni 2006</v>
      </c>
      <c r="B54" s="43"/>
      <c r="C54" s="71" t="str">
        <f>INDEX(Rohdaten_tab2!$1:$1048576,ROW(Rohdaten_tab2!B40),COLUMN(Rohdaten_tab2!B40)+(4*(Steuerung!$A$3-1)))</f>
        <v>X</v>
      </c>
      <c r="D54" s="72">
        <f>INDEX(Rohdaten_tab2!$1:$1048576,ROW(Rohdaten_tab2!C40),COLUMN(Rohdaten_tab2!C40)+(4*(Steuerung!$A$3-1)))</f>
        <v>273</v>
      </c>
      <c r="E54" s="72">
        <f>INDEX(Rohdaten_tab2!$1:$1048576,ROW(Rohdaten_tab2!D40),COLUMN(Rohdaten_tab2!D40)+(4*(Steuerung!$A$3-1)))</f>
        <v>132</v>
      </c>
      <c r="F54" s="73">
        <f>INDEX(Rohdaten_tab2!$1:$1048576,ROW(Rohdaten_tab2!E40),COLUMN(Rohdaten_tab2!E40)+(4*(Steuerung!$A$3-1)))</f>
        <v>57</v>
      </c>
    </row>
    <row r="55" spans="1:6" ht="15" customHeight="1" x14ac:dyDescent="0.25">
      <c r="A55" s="63" t="str">
        <f>IF(INDEX(Rohdaten_tab2!$A:$A,ROW(Rohdaten_tab2!$A41),COLUMN(Rohdaten_tab2!$A:$A))&lt;&gt;"",INDEX(Rohdaten_tab2!$A:$A,ROW(Rohdaten_tab2!$A41),COLUMN(Rohdaten_tab2!$A:$A)),"")</f>
        <v>Juli 2006</v>
      </c>
      <c r="B55" s="43"/>
      <c r="C55" s="71" t="str">
        <f>INDEX(Rohdaten_tab2!$1:$1048576,ROW(Rohdaten_tab2!B41),COLUMN(Rohdaten_tab2!B41)+(4*(Steuerung!$A$3-1)))</f>
        <v>X</v>
      </c>
      <c r="D55" s="72">
        <f>INDEX(Rohdaten_tab2!$1:$1048576,ROW(Rohdaten_tab2!C41),COLUMN(Rohdaten_tab2!C41)+(4*(Steuerung!$A$3-1)))</f>
        <v>225</v>
      </c>
      <c r="E55" s="72">
        <f>INDEX(Rohdaten_tab2!$1:$1048576,ROW(Rohdaten_tab2!D41),COLUMN(Rohdaten_tab2!D41)+(4*(Steuerung!$A$3-1)))</f>
        <v>128</v>
      </c>
      <c r="F55" s="73">
        <f>INDEX(Rohdaten_tab2!$1:$1048576,ROW(Rohdaten_tab2!E41),COLUMN(Rohdaten_tab2!E41)+(4*(Steuerung!$A$3-1)))</f>
        <v>63</v>
      </c>
    </row>
    <row r="56" spans="1:6" ht="15" customHeight="1" x14ac:dyDescent="0.25">
      <c r="A56" s="63" t="str">
        <f>IF(INDEX(Rohdaten_tab2!$A:$A,ROW(Rohdaten_tab2!$A42),COLUMN(Rohdaten_tab2!$A:$A))&lt;&gt;"",INDEX(Rohdaten_tab2!$A:$A,ROW(Rohdaten_tab2!$A42),COLUMN(Rohdaten_tab2!$A:$A)),"")</f>
        <v>August 2006</v>
      </c>
      <c r="B56" s="43"/>
      <c r="C56" s="71" t="str">
        <f>INDEX(Rohdaten_tab2!$1:$1048576,ROW(Rohdaten_tab2!B42),COLUMN(Rohdaten_tab2!B42)+(4*(Steuerung!$A$3-1)))</f>
        <v>X</v>
      </c>
      <c r="D56" s="72">
        <f>INDEX(Rohdaten_tab2!$1:$1048576,ROW(Rohdaten_tab2!C42),COLUMN(Rohdaten_tab2!C42)+(4*(Steuerung!$A$3-1)))</f>
        <v>233</v>
      </c>
      <c r="E56" s="72">
        <f>INDEX(Rohdaten_tab2!$1:$1048576,ROW(Rohdaten_tab2!D42),COLUMN(Rohdaten_tab2!D42)+(4*(Steuerung!$A$3-1)))</f>
        <v>131</v>
      </c>
      <c r="F56" s="73">
        <f>INDEX(Rohdaten_tab2!$1:$1048576,ROW(Rohdaten_tab2!E42),COLUMN(Rohdaten_tab2!E42)+(4*(Steuerung!$A$3-1)))</f>
        <v>67</v>
      </c>
    </row>
    <row r="57" spans="1:6" ht="15" customHeight="1" x14ac:dyDescent="0.25">
      <c r="A57" s="63" t="str">
        <f>IF(INDEX(Rohdaten_tab2!$A:$A,ROW(Rohdaten_tab2!$A43),COLUMN(Rohdaten_tab2!$A:$A))&lt;&gt;"",INDEX(Rohdaten_tab2!$A:$A,ROW(Rohdaten_tab2!$A43),COLUMN(Rohdaten_tab2!$A:$A)),"")</f>
        <v>September 2006</v>
      </c>
      <c r="B57" s="43"/>
      <c r="C57" s="71" t="str">
        <f>INDEX(Rohdaten_tab2!$1:$1048576,ROW(Rohdaten_tab2!B43),COLUMN(Rohdaten_tab2!B43)+(4*(Steuerung!$A$3-1)))</f>
        <v>X</v>
      </c>
      <c r="D57" s="72">
        <f>INDEX(Rohdaten_tab2!$1:$1048576,ROW(Rohdaten_tab2!C43),COLUMN(Rohdaten_tab2!C43)+(4*(Steuerung!$A$3-1)))</f>
        <v>255</v>
      </c>
      <c r="E57" s="72">
        <f>INDEX(Rohdaten_tab2!$1:$1048576,ROW(Rohdaten_tab2!D43),COLUMN(Rohdaten_tab2!D43)+(4*(Steuerung!$A$3-1)))</f>
        <v>138</v>
      </c>
      <c r="F57" s="73">
        <f>INDEX(Rohdaten_tab2!$1:$1048576,ROW(Rohdaten_tab2!E43),COLUMN(Rohdaten_tab2!E43)+(4*(Steuerung!$A$3-1)))</f>
        <v>69</v>
      </c>
    </row>
    <row r="58" spans="1:6" ht="15" customHeight="1" x14ac:dyDescent="0.25">
      <c r="A58" s="63" t="str">
        <f>IF(INDEX(Rohdaten_tab2!$A:$A,ROW(Rohdaten_tab2!$A44),COLUMN(Rohdaten_tab2!$A:$A))&lt;&gt;"",INDEX(Rohdaten_tab2!$A:$A,ROW(Rohdaten_tab2!$A44),COLUMN(Rohdaten_tab2!$A:$A)),"")</f>
        <v>Oktober 2006</v>
      </c>
      <c r="B58" s="43"/>
      <c r="C58" s="71" t="str">
        <f>INDEX(Rohdaten_tab2!$1:$1048576,ROW(Rohdaten_tab2!B44),COLUMN(Rohdaten_tab2!B44)+(4*(Steuerung!$A$3-1)))</f>
        <v>X</v>
      </c>
      <c r="D58" s="72">
        <f>INDEX(Rohdaten_tab2!$1:$1048576,ROW(Rohdaten_tab2!C44),COLUMN(Rohdaten_tab2!C44)+(4*(Steuerung!$A$3-1)))</f>
        <v>261</v>
      </c>
      <c r="E58" s="72">
        <f>INDEX(Rohdaten_tab2!$1:$1048576,ROW(Rohdaten_tab2!D44),COLUMN(Rohdaten_tab2!D44)+(4*(Steuerung!$A$3-1)))</f>
        <v>167</v>
      </c>
      <c r="F58" s="73">
        <f>INDEX(Rohdaten_tab2!$1:$1048576,ROW(Rohdaten_tab2!E44),COLUMN(Rohdaten_tab2!E44)+(4*(Steuerung!$A$3-1)))</f>
        <v>63</v>
      </c>
    </row>
    <row r="59" spans="1:6" ht="15" customHeight="1" x14ac:dyDescent="0.25">
      <c r="A59" s="63" t="str">
        <f>IF(INDEX(Rohdaten_tab2!$A:$A,ROW(Rohdaten_tab2!$A45),COLUMN(Rohdaten_tab2!$A:$A))&lt;&gt;"",INDEX(Rohdaten_tab2!$A:$A,ROW(Rohdaten_tab2!$A45),COLUMN(Rohdaten_tab2!$A:$A)),"")</f>
        <v>November 2006</v>
      </c>
      <c r="B59" s="43"/>
      <c r="C59" s="71" t="str">
        <f>INDEX(Rohdaten_tab2!$1:$1048576,ROW(Rohdaten_tab2!B45),COLUMN(Rohdaten_tab2!B45)+(4*(Steuerung!$A$3-1)))</f>
        <v>X</v>
      </c>
      <c r="D59" s="72">
        <f>INDEX(Rohdaten_tab2!$1:$1048576,ROW(Rohdaten_tab2!C45),COLUMN(Rohdaten_tab2!C45)+(4*(Steuerung!$A$3-1)))</f>
        <v>251</v>
      </c>
      <c r="E59" s="72">
        <f>INDEX(Rohdaten_tab2!$1:$1048576,ROW(Rohdaten_tab2!D45),COLUMN(Rohdaten_tab2!D45)+(4*(Steuerung!$A$3-1)))</f>
        <v>168</v>
      </c>
      <c r="F59" s="73">
        <f>INDEX(Rohdaten_tab2!$1:$1048576,ROW(Rohdaten_tab2!E45),COLUMN(Rohdaten_tab2!E45)+(4*(Steuerung!$A$3-1)))</f>
        <v>64</v>
      </c>
    </row>
    <row r="60" spans="1:6" ht="15" customHeight="1" x14ac:dyDescent="0.25">
      <c r="A60" s="63" t="str">
        <f>IF(INDEX(Rohdaten_tab2!$A:$A,ROW(Rohdaten_tab2!$A46),COLUMN(Rohdaten_tab2!$A:$A))&lt;&gt;"",INDEX(Rohdaten_tab2!$A:$A,ROW(Rohdaten_tab2!$A46),COLUMN(Rohdaten_tab2!$A:$A)),"")</f>
        <v>Dezember 2006</v>
      </c>
      <c r="B60" s="43"/>
      <c r="C60" s="71" t="str">
        <f>INDEX(Rohdaten_tab2!$1:$1048576,ROW(Rohdaten_tab2!B46),COLUMN(Rohdaten_tab2!B46)+(4*(Steuerung!$A$3-1)))</f>
        <v>X</v>
      </c>
      <c r="D60" s="72">
        <f>INDEX(Rohdaten_tab2!$1:$1048576,ROW(Rohdaten_tab2!C46),COLUMN(Rohdaten_tab2!C46)+(4*(Steuerung!$A$3-1)))</f>
        <v>207</v>
      </c>
      <c r="E60" s="72">
        <f>INDEX(Rohdaten_tab2!$1:$1048576,ROW(Rohdaten_tab2!D46),COLUMN(Rohdaten_tab2!D46)+(4*(Steuerung!$A$3-1)))</f>
        <v>145</v>
      </c>
      <c r="F60" s="73">
        <f>INDEX(Rohdaten_tab2!$1:$1048576,ROW(Rohdaten_tab2!E46),COLUMN(Rohdaten_tab2!E46)+(4*(Steuerung!$A$3-1)))</f>
        <v>64</v>
      </c>
    </row>
    <row r="61" spans="1:6" ht="15" customHeight="1" x14ac:dyDescent="0.25">
      <c r="A61" s="63" t="str">
        <f>IF(INDEX(Rohdaten_tab2!$A:$A,ROW(Rohdaten_tab2!$A47),COLUMN(Rohdaten_tab2!$A:$A))&lt;&gt;"",INDEX(Rohdaten_tab2!$A:$A,ROW(Rohdaten_tab2!$A47),COLUMN(Rohdaten_tab2!$A:$A)),"")</f>
        <v>Januar 2007</v>
      </c>
      <c r="B61" s="43"/>
      <c r="C61" s="71">
        <f>INDEX(Rohdaten_tab2!$1:$1048576,ROW(Rohdaten_tab2!B47),COLUMN(Rohdaten_tab2!B47)+(4*(Steuerung!$A$3-1)))</f>
        <v>1628</v>
      </c>
      <c r="D61" s="72">
        <f>INDEX(Rohdaten_tab2!$1:$1048576,ROW(Rohdaten_tab2!C47),COLUMN(Rohdaten_tab2!C47)+(4*(Steuerung!$A$3-1)))</f>
        <v>162</v>
      </c>
      <c r="E61" s="72">
        <f>INDEX(Rohdaten_tab2!$1:$1048576,ROW(Rohdaten_tab2!D47),COLUMN(Rohdaten_tab2!D47)+(4*(Steuerung!$A$3-1)))</f>
        <v>143</v>
      </c>
      <c r="F61" s="73">
        <f>INDEX(Rohdaten_tab2!$1:$1048576,ROW(Rohdaten_tab2!E47),COLUMN(Rohdaten_tab2!E47)+(4*(Steuerung!$A$3-1)))</f>
        <v>70</v>
      </c>
    </row>
    <row r="62" spans="1:6" ht="15" customHeight="1" x14ac:dyDescent="0.25">
      <c r="A62" s="63" t="str">
        <f>IF(INDEX(Rohdaten_tab2!$A:$A,ROW(Rohdaten_tab2!$A48),COLUMN(Rohdaten_tab2!$A:$A))&lt;&gt;"",INDEX(Rohdaten_tab2!$A:$A,ROW(Rohdaten_tab2!$A48),COLUMN(Rohdaten_tab2!$A:$A)),"")</f>
        <v>Februar 2007</v>
      </c>
      <c r="B62" s="43"/>
      <c r="C62" s="71">
        <f>INDEX(Rohdaten_tab2!$1:$1048576,ROW(Rohdaten_tab2!B48),COLUMN(Rohdaten_tab2!B48)+(4*(Steuerung!$A$3-1)))</f>
        <v>1778</v>
      </c>
      <c r="D62" s="72">
        <f>INDEX(Rohdaten_tab2!$1:$1048576,ROW(Rohdaten_tab2!C48),COLUMN(Rohdaten_tab2!C48)+(4*(Steuerung!$A$3-1)))</f>
        <v>191</v>
      </c>
      <c r="E62" s="72">
        <f>INDEX(Rohdaten_tab2!$1:$1048576,ROW(Rohdaten_tab2!D48),COLUMN(Rohdaten_tab2!D48)+(4*(Steuerung!$A$3-1)))</f>
        <v>190</v>
      </c>
      <c r="F62" s="73">
        <f>INDEX(Rohdaten_tab2!$1:$1048576,ROW(Rohdaten_tab2!E48),COLUMN(Rohdaten_tab2!E48)+(4*(Steuerung!$A$3-1)))</f>
        <v>75</v>
      </c>
    </row>
    <row r="63" spans="1:6" ht="15" customHeight="1" x14ac:dyDescent="0.25">
      <c r="A63" s="63" t="str">
        <f>IF(INDEX(Rohdaten_tab2!$A:$A,ROW(Rohdaten_tab2!$A49),COLUMN(Rohdaten_tab2!$A:$A))&lt;&gt;"",INDEX(Rohdaten_tab2!$A:$A,ROW(Rohdaten_tab2!$A49),COLUMN(Rohdaten_tab2!$A:$A)),"")</f>
        <v>März 2007</v>
      </c>
      <c r="B63" s="43"/>
      <c r="C63" s="71">
        <f>INDEX(Rohdaten_tab2!$1:$1048576,ROW(Rohdaten_tab2!B49),COLUMN(Rohdaten_tab2!B49)+(4*(Steuerung!$A$3-1)))</f>
        <v>1866</v>
      </c>
      <c r="D63" s="72">
        <f>INDEX(Rohdaten_tab2!$1:$1048576,ROW(Rohdaten_tab2!C49),COLUMN(Rohdaten_tab2!C49)+(4*(Steuerung!$A$3-1)))</f>
        <v>189</v>
      </c>
      <c r="E63" s="72">
        <f>INDEX(Rohdaten_tab2!$1:$1048576,ROW(Rohdaten_tab2!D49),COLUMN(Rohdaten_tab2!D49)+(4*(Steuerung!$A$3-1)))</f>
        <v>178</v>
      </c>
      <c r="F63" s="73">
        <f>INDEX(Rohdaten_tab2!$1:$1048576,ROW(Rohdaten_tab2!E49),COLUMN(Rohdaten_tab2!E49)+(4*(Steuerung!$A$3-1)))</f>
        <v>74</v>
      </c>
    </row>
    <row r="64" spans="1:6" ht="15" customHeight="1" x14ac:dyDescent="0.25">
      <c r="A64" s="63" t="str">
        <f>IF(INDEX(Rohdaten_tab2!$A:$A,ROW(Rohdaten_tab2!$A50),COLUMN(Rohdaten_tab2!$A:$A))&lt;&gt;"",INDEX(Rohdaten_tab2!$A:$A,ROW(Rohdaten_tab2!$A50),COLUMN(Rohdaten_tab2!$A:$A)),"")</f>
        <v>April 2007</v>
      </c>
      <c r="B64" s="43"/>
      <c r="C64" s="71">
        <f>INDEX(Rohdaten_tab2!$1:$1048576,ROW(Rohdaten_tab2!B50),COLUMN(Rohdaten_tab2!B50)+(4*(Steuerung!$A$3-1)))</f>
        <v>1708</v>
      </c>
      <c r="D64" s="72">
        <f>INDEX(Rohdaten_tab2!$1:$1048576,ROW(Rohdaten_tab2!C50),COLUMN(Rohdaten_tab2!C50)+(4*(Steuerung!$A$3-1)))</f>
        <v>271</v>
      </c>
      <c r="E64" s="72">
        <f>INDEX(Rohdaten_tab2!$1:$1048576,ROW(Rohdaten_tab2!D50),COLUMN(Rohdaten_tab2!D50)+(4*(Steuerung!$A$3-1)))</f>
        <v>121</v>
      </c>
      <c r="F64" s="73">
        <f>INDEX(Rohdaten_tab2!$1:$1048576,ROW(Rohdaten_tab2!E50),COLUMN(Rohdaten_tab2!E50)+(4*(Steuerung!$A$3-1)))</f>
        <v>65</v>
      </c>
    </row>
    <row r="65" spans="1:6" ht="15" customHeight="1" x14ac:dyDescent="0.25">
      <c r="A65" s="63" t="str">
        <f>IF(INDEX(Rohdaten_tab2!$A:$A,ROW(Rohdaten_tab2!$A51),COLUMN(Rohdaten_tab2!$A:$A))&lt;&gt;"",INDEX(Rohdaten_tab2!$A:$A,ROW(Rohdaten_tab2!$A51),COLUMN(Rohdaten_tab2!$A:$A)),"")</f>
        <v>Mai 2007</v>
      </c>
      <c r="B65" s="43"/>
      <c r="C65" s="71">
        <f>INDEX(Rohdaten_tab2!$1:$1048576,ROW(Rohdaten_tab2!B51),COLUMN(Rohdaten_tab2!B51)+(4*(Steuerung!$A$3-1)))</f>
        <v>1714</v>
      </c>
      <c r="D65" s="72">
        <f>INDEX(Rohdaten_tab2!$1:$1048576,ROW(Rohdaten_tab2!C51),COLUMN(Rohdaten_tab2!C51)+(4*(Steuerung!$A$3-1)))</f>
        <v>253</v>
      </c>
      <c r="E65" s="72">
        <f>INDEX(Rohdaten_tab2!$1:$1048576,ROW(Rohdaten_tab2!D51),COLUMN(Rohdaten_tab2!D51)+(4*(Steuerung!$A$3-1)))</f>
        <v>144</v>
      </c>
      <c r="F65" s="73">
        <f>INDEX(Rohdaten_tab2!$1:$1048576,ROW(Rohdaten_tab2!E51),COLUMN(Rohdaten_tab2!E51)+(4*(Steuerung!$A$3-1)))</f>
        <v>64</v>
      </c>
    </row>
    <row r="66" spans="1:6" ht="15" customHeight="1" x14ac:dyDescent="0.25">
      <c r="A66" s="63" t="str">
        <f>IF(INDEX(Rohdaten_tab2!$A:$A,ROW(Rohdaten_tab2!$A52),COLUMN(Rohdaten_tab2!$A:$A))&lt;&gt;"",INDEX(Rohdaten_tab2!$A:$A,ROW(Rohdaten_tab2!$A52),COLUMN(Rohdaten_tab2!$A:$A)),"")</f>
        <v>Juni 2007</v>
      </c>
      <c r="B66" s="43"/>
      <c r="C66" s="71">
        <f>INDEX(Rohdaten_tab2!$1:$1048576,ROW(Rohdaten_tab2!B52),COLUMN(Rohdaten_tab2!B52)+(4*(Steuerung!$A$3-1)))</f>
        <v>1645</v>
      </c>
      <c r="D66" s="72">
        <f>INDEX(Rohdaten_tab2!$1:$1048576,ROW(Rohdaten_tab2!C52),COLUMN(Rohdaten_tab2!C52)+(4*(Steuerung!$A$3-1)))</f>
        <v>190</v>
      </c>
      <c r="E66" s="72">
        <f>INDEX(Rohdaten_tab2!$1:$1048576,ROW(Rohdaten_tab2!D52),COLUMN(Rohdaten_tab2!D52)+(4*(Steuerung!$A$3-1)))</f>
        <v>156</v>
      </c>
      <c r="F66" s="73">
        <f>INDEX(Rohdaten_tab2!$1:$1048576,ROW(Rohdaten_tab2!E52),COLUMN(Rohdaten_tab2!E52)+(4*(Steuerung!$A$3-1)))</f>
        <v>65</v>
      </c>
    </row>
    <row r="67" spans="1:6" ht="15" customHeight="1" x14ac:dyDescent="0.25">
      <c r="A67" s="63" t="str">
        <f>IF(INDEX(Rohdaten_tab2!$A:$A,ROW(Rohdaten_tab2!$A53),COLUMN(Rohdaten_tab2!$A:$A))&lt;&gt;"",INDEX(Rohdaten_tab2!$A:$A,ROW(Rohdaten_tab2!$A53),COLUMN(Rohdaten_tab2!$A:$A)),"")</f>
        <v>Juli 2007</v>
      </c>
      <c r="B67" s="43"/>
      <c r="C67" s="71">
        <f>INDEX(Rohdaten_tab2!$1:$1048576,ROW(Rohdaten_tab2!B53),COLUMN(Rohdaten_tab2!B53)+(4*(Steuerung!$A$3-1)))</f>
        <v>1609</v>
      </c>
      <c r="D67" s="72">
        <f>INDEX(Rohdaten_tab2!$1:$1048576,ROW(Rohdaten_tab2!C53),COLUMN(Rohdaten_tab2!C53)+(4*(Steuerung!$A$3-1)))</f>
        <v>162</v>
      </c>
      <c r="E67" s="72">
        <f>INDEX(Rohdaten_tab2!$1:$1048576,ROW(Rohdaten_tab2!D53),COLUMN(Rohdaten_tab2!D53)+(4*(Steuerung!$A$3-1)))</f>
        <v>154</v>
      </c>
      <c r="F67" s="73">
        <f>INDEX(Rohdaten_tab2!$1:$1048576,ROW(Rohdaten_tab2!E53),COLUMN(Rohdaten_tab2!E53)+(4*(Steuerung!$A$3-1)))</f>
        <v>58</v>
      </c>
    </row>
    <row r="68" spans="1:6" ht="15" customHeight="1" x14ac:dyDescent="0.25">
      <c r="A68" s="63" t="str">
        <f>IF(INDEX(Rohdaten_tab2!$A:$A,ROW(Rohdaten_tab2!$A54),COLUMN(Rohdaten_tab2!$A:$A))&lt;&gt;"",INDEX(Rohdaten_tab2!$A:$A,ROW(Rohdaten_tab2!$A54),COLUMN(Rohdaten_tab2!$A:$A)),"")</f>
        <v>August 2007</v>
      </c>
      <c r="B68" s="43"/>
      <c r="C68" s="71">
        <f>INDEX(Rohdaten_tab2!$1:$1048576,ROW(Rohdaten_tab2!B54),COLUMN(Rohdaten_tab2!B54)+(4*(Steuerung!$A$3-1)))</f>
        <v>1484</v>
      </c>
      <c r="D68" s="72">
        <f>INDEX(Rohdaten_tab2!$1:$1048576,ROW(Rohdaten_tab2!C54),COLUMN(Rohdaten_tab2!C54)+(4*(Steuerung!$A$3-1)))</f>
        <v>137</v>
      </c>
      <c r="E68" s="72">
        <f>INDEX(Rohdaten_tab2!$1:$1048576,ROW(Rohdaten_tab2!D54),COLUMN(Rohdaten_tab2!D54)+(4*(Steuerung!$A$3-1)))</f>
        <v>136</v>
      </c>
      <c r="F68" s="73">
        <f>INDEX(Rohdaten_tab2!$1:$1048576,ROW(Rohdaten_tab2!E54),COLUMN(Rohdaten_tab2!E54)+(4*(Steuerung!$A$3-1)))</f>
        <v>68</v>
      </c>
    </row>
    <row r="69" spans="1:6" ht="15" customHeight="1" x14ac:dyDescent="0.25">
      <c r="A69" s="63" t="str">
        <f>IF(INDEX(Rohdaten_tab2!$A:$A,ROW(Rohdaten_tab2!$A55),COLUMN(Rohdaten_tab2!$A:$A))&lt;&gt;"",INDEX(Rohdaten_tab2!$A:$A,ROW(Rohdaten_tab2!$A55),COLUMN(Rohdaten_tab2!$A:$A)),"")</f>
        <v>September 2007</v>
      </c>
      <c r="B69" s="43"/>
      <c r="C69" s="71">
        <f>INDEX(Rohdaten_tab2!$1:$1048576,ROW(Rohdaten_tab2!B55),COLUMN(Rohdaten_tab2!B55)+(4*(Steuerung!$A$3-1)))</f>
        <v>1551</v>
      </c>
      <c r="D69" s="72">
        <f>INDEX(Rohdaten_tab2!$1:$1048576,ROW(Rohdaten_tab2!C55),COLUMN(Rohdaten_tab2!C55)+(4*(Steuerung!$A$3-1)))</f>
        <v>167</v>
      </c>
      <c r="E69" s="72">
        <f>INDEX(Rohdaten_tab2!$1:$1048576,ROW(Rohdaten_tab2!D55),COLUMN(Rohdaten_tab2!D55)+(4*(Steuerung!$A$3-1)))</f>
        <v>159</v>
      </c>
      <c r="F69" s="73">
        <f>INDEX(Rohdaten_tab2!$1:$1048576,ROW(Rohdaten_tab2!E55),COLUMN(Rohdaten_tab2!E55)+(4*(Steuerung!$A$3-1)))</f>
        <v>68</v>
      </c>
    </row>
    <row r="70" spans="1:6" ht="15" customHeight="1" x14ac:dyDescent="0.25">
      <c r="A70" s="63" t="str">
        <f>IF(INDEX(Rohdaten_tab2!$A:$A,ROW(Rohdaten_tab2!$A56),COLUMN(Rohdaten_tab2!$A:$A))&lt;&gt;"",INDEX(Rohdaten_tab2!$A:$A,ROW(Rohdaten_tab2!$A56),COLUMN(Rohdaten_tab2!$A:$A)),"")</f>
        <v>Oktober 2007</v>
      </c>
      <c r="B70" s="43"/>
      <c r="C70" s="71">
        <f>INDEX(Rohdaten_tab2!$1:$1048576,ROW(Rohdaten_tab2!B56),COLUMN(Rohdaten_tab2!B56)+(4*(Steuerung!$A$3-1)))</f>
        <v>1490</v>
      </c>
      <c r="D70" s="72">
        <f>INDEX(Rohdaten_tab2!$1:$1048576,ROW(Rohdaten_tab2!C56),COLUMN(Rohdaten_tab2!C56)+(4*(Steuerung!$A$3-1)))</f>
        <v>168</v>
      </c>
      <c r="E70" s="72">
        <f>INDEX(Rohdaten_tab2!$1:$1048576,ROW(Rohdaten_tab2!D56),COLUMN(Rohdaten_tab2!D56)+(4*(Steuerung!$A$3-1)))</f>
        <v>140</v>
      </c>
      <c r="F70" s="73">
        <f>INDEX(Rohdaten_tab2!$1:$1048576,ROW(Rohdaten_tab2!E56),COLUMN(Rohdaten_tab2!E56)+(4*(Steuerung!$A$3-1)))</f>
        <v>53</v>
      </c>
    </row>
    <row r="71" spans="1:6" ht="15" customHeight="1" x14ac:dyDescent="0.25">
      <c r="A71" s="63" t="s">
        <v>206</v>
      </c>
      <c r="B71" s="43"/>
      <c r="C71" s="71">
        <f>INDEX(Rohdaten_tab2!$1:$1048576,ROW(Rohdaten_tab2!B57),COLUMN(Rohdaten_tab2!B57)+(4*(Steuerung!$A$3-1)))</f>
        <v>1425</v>
      </c>
      <c r="D71" s="72">
        <f>INDEX(Rohdaten_tab2!$1:$1048576,ROW(Rohdaten_tab2!C57),COLUMN(Rohdaten_tab2!C57)+(4*(Steuerung!$A$3-1)))</f>
        <v>175</v>
      </c>
      <c r="E71" s="72">
        <f>INDEX(Rohdaten_tab2!$1:$1048576,ROW(Rohdaten_tab2!D57),COLUMN(Rohdaten_tab2!D57)+(4*(Steuerung!$A$3-1)))</f>
        <v>158</v>
      </c>
      <c r="F71" s="73">
        <f>INDEX(Rohdaten_tab2!$1:$1048576,ROW(Rohdaten_tab2!E57),COLUMN(Rohdaten_tab2!E57)+(4*(Steuerung!$A$3-1)))</f>
        <v>63</v>
      </c>
    </row>
    <row r="72" spans="1:6" ht="15" customHeight="1" x14ac:dyDescent="0.25">
      <c r="A72" s="63" t="s">
        <v>207</v>
      </c>
      <c r="B72" s="43"/>
      <c r="C72" s="71">
        <f>INDEX(Rohdaten_tab2!$1:$1048576,ROW(Rohdaten_tab2!B58),COLUMN(Rohdaten_tab2!B58)+(4*(Steuerung!$A$3-1)))</f>
        <v>1358</v>
      </c>
      <c r="D72" s="72">
        <f>INDEX(Rohdaten_tab2!$1:$1048576,ROW(Rohdaten_tab2!C58),COLUMN(Rohdaten_tab2!C58)+(4*(Steuerung!$A$3-1)))</f>
        <v>156</v>
      </c>
      <c r="E72" s="72">
        <f>INDEX(Rohdaten_tab2!$1:$1048576,ROW(Rohdaten_tab2!D58),COLUMN(Rohdaten_tab2!D58)+(4*(Steuerung!$A$3-1)))</f>
        <v>151</v>
      </c>
      <c r="F72" s="73">
        <f>INDEX(Rohdaten_tab2!$1:$1048576,ROW(Rohdaten_tab2!E58),COLUMN(Rohdaten_tab2!E58)+(4*(Steuerung!$A$3-1)))</f>
        <v>67</v>
      </c>
    </row>
    <row r="73" spans="1:6" ht="15" customHeight="1" x14ac:dyDescent="0.25">
      <c r="A73" s="63" t="s">
        <v>208</v>
      </c>
      <c r="B73" s="43"/>
      <c r="C73" s="71">
        <f>INDEX(Rohdaten_tab2!$1:$1048576,ROW(Rohdaten_tab2!B59),COLUMN(Rohdaten_tab2!B59)+(4*(Steuerung!$A$3-1)))</f>
        <v>1278</v>
      </c>
      <c r="D73" s="72">
        <f>INDEX(Rohdaten_tab2!$1:$1048576,ROW(Rohdaten_tab2!C59),COLUMN(Rohdaten_tab2!C59)+(4*(Steuerung!$A$3-1)))</f>
        <v>123</v>
      </c>
      <c r="E73" s="72">
        <f>INDEX(Rohdaten_tab2!$1:$1048576,ROW(Rohdaten_tab2!D59),COLUMN(Rohdaten_tab2!D59)+(4*(Steuerung!$A$3-1)))</f>
        <v>126</v>
      </c>
      <c r="F73" s="73">
        <f>INDEX(Rohdaten_tab2!$1:$1048576,ROW(Rohdaten_tab2!E59),COLUMN(Rohdaten_tab2!E59)+(4*(Steuerung!$A$3-1)))</f>
        <v>64</v>
      </c>
    </row>
    <row r="74" spans="1:6" ht="15" customHeight="1" x14ac:dyDescent="0.25">
      <c r="A74" s="63" t="s">
        <v>209</v>
      </c>
      <c r="B74" s="43"/>
      <c r="C74" s="71">
        <f>INDEX(Rohdaten_tab2!$1:$1048576,ROW(Rohdaten_tab2!B60),COLUMN(Rohdaten_tab2!B60)+(4*(Steuerung!$A$3-1)))</f>
        <v>1393</v>
      </c>
      <c r="D74" s="72">
        <f>INDEX(Rohdaten_tab2!$1:$1048576,ROW(Rohdaten_tab2!C60),COLUMN(Rohdaten_tab2!C60)+(4*(Steuerung!$A$3-1)))</f>
        <v>147</v>
      </c>
      <c r="E74" s="72">
        <f>INDEX(Rohdaten_tab2!$1:$1048576,ROW(Rohdaten_tab2!D60),COLUMN(Rohdaten_tab2!D60)+(4*(Steuerung!$A$3-1)))</f>
        <v>202</v>
      </c>
      <c r="F74" s="73">
        <f>INDEX(Rohdaten_tab2!$1:$1048576,ROW(Rohdaten_tab2!E60),COLUMN(Rohdaten_tab2!E60)+(4*(Steuerung!$A$3-1)))</f>
        <v>67</v>
      </c>
    </row>
    <row r="75" spans="1:6" ht="15" customHeight="1" x14ac:dyDescent="0.25">
      <c r="A75" s="63" t="s">
        <v>210</v>
      </c>
      <c r="B75" s="43"/>
      <c r="C75" s="71">
        <f>INDEX(Rohdaten_tab2!$1:$1048576,ROW(Rohdaten_tab2!B61),COLUMN(Rohdaten_tab2!B61)+(4*(Steuerung!$A$3-1)))</f>
        <v>1392</v>
      </c>
      <c r="D75" s="72">
        <f>INDEX(Rohdaten_tab2!$1:$1048576,ROW(Rohdaten_tab2!C61),COLUMN(Rohdaten_tab2!C61)+(4*(Steuerung!$A$3-1)))</f>
        <v>170</v>
      </c>
      <c r="E75" s="72">
        <f>INDEX(Rohdaten_tab2!$1:$1048576,ROW(Rohdaten_tab2!D61),COLUMN(Rohdaten_tab2!D61)+(4*(Steuerung!$A$3-1)))</f>
        <v>177</v>
      </c>
      <c r="F75" s="73">
        <f>INDEX(Rohdaten_tab2!$1:$1048576,ROW(Rohdaten_tab2!E61),COLUMN(Rohdaten_tab2!E61)+(4*(Steuerung!$A$3-1)))</f>
        <v>67</v>
      </c>
    </row>
    <row r="76" spans="1:6" ht="15" customHeight="1" x14ac:dyDescent="0.25">
      <c r="A76" s="63" t="s">
        <v>211</v>
      </c>
      <c r="B76" s="43"/>
      <c r="C76" s="71">
        <f>INDEX(Rohdaten_tab2!$1:$1048576,ROW(Rohdaten_tab2!B62),COLUMN(Rohdaten_tab2!B62)+(4*(Steuerung!$A$3-1)))</f>
        <v>1257</v>
      </c>
      <c r="D76" s="72">
        <f>INDEX(Rohdaten_tab2!$1:$1048576,ROW(Rohdaten_tab2!C62),COLUMN(Rohdaten_tab2!C62)+(4*(Steuerung!$A$3-1)))</f>
        <v>184</v>
      </c>
      <c r="E76" s="72">
        <f>INDEX(Rohdaten_tab2!$1:$1048576,ROW(Rohdaten_tab2!D62),COLUMN(Rohdaten_tab2!D62)+(4*(Steuerung!$A$3-1)))</f>
        <v>116</v>
      </c>
      <c r="F76" s="73">
        <f>INDEX(Rohdaten_tab2!$1:$1048576,ROW(Rohdaten_tab2!E62),COLUMN(Rohdaten_tab2!E62)+(4*(Steuerung!$A$3-1)))</f>
        <v>75</v>
      </c>
    </row>
    <row r="77" spans="1:6" ht="15" customHeight="1" x14ac:dyDescent="0.25">
      <c r="A77" s="63" t="s">
        <v>212</v>
      </c>
      <c r="B77" s="43"/>
      <c r="C77" s="71">
        <f>INDEX(Rohdaten_tab2!$1:$1048576,ROW(Rohdaten_tab2!B63),COLUMN(Rohdaten_tab2!B63)+(4*(Steuerung!$A$3-1)))</f>
        <v>1237</v>
      </c>
      <c r="D77" s="72">
        <f>INDEX(Rohdaten_tab2!$1:$1048576,ROW(Rohdaten_tab2!C63),COLUMN(Rohdaten_tab2!C63)+(4*(Steuerung!$A$3-1)))</f>
        <v>161</v>
      </c>
      <c r="E77" s="72">
        <f>INDEX(Rohdaten_tab2!$1:$1048576,ROW(Rohdaten_tab2!D63),COLUMN(Rohdaten_tab2!D63)+(4*(Steuerung!$A$3-1)))</f>
        <v>164</v>
      </c>
      <c r="F77" s="73">
        <f>INDEX(Rohdaten_tab2!$1:$1048576,ROW(Rohdaten_tab2!E63),COLUMN(Rohdaten_tab2!E63)+(4*(Steuerung!$A$3-1)))</f>
        <v>94</v>
      </c>
    </row>
    <row r="78" spans="1:6" ht="15" customHeight="1" x14ac:dyDescent="0.25">
      <c r="A78" s="63" t="s">
        <v>213</v>
      </c>
      <c r="B78" s="43"/>
      <c r="C78" s="71">
        <f>INDEX(Rohdaten_tab2!$1:$1048576,ROW(Rohdaten_tab2!B64),COLUMN(Rohdaten_tab2!B64)+(4*(Steuerung!$A$3-1)))</f>
        <v>1198</v>
      </c>
      <c r="D78" s="72">
        <f>INDEX(Rohdaten_tab2!$1:$1048576,ROW(Rohdaten_tab2!C64),COLUMN(Rohdaten_tab2!C64)+(4*(Steuerung!$A$3-1)))</f>
        <v>160</v>
      </c>
      <c r="E78" s="72">
        <f>INDEX(Rohdaten_tab2!$1:$1048576,ROW(Rohdaten_tab2!D64),COLUMN(Rohdaten_tab2!D64)+(4*(Steuerung!$A$3-1)))</f>
        <v>155</v>
      </c>
      <c r="F78" s="73">
        <f>INDEX(Rohdaten_tab2!$1:$1048576,ROW(Rohdaten_tab2!E64),COLUMN(Rohdaten_tab2!E64)+(4*(Steuerung!$A$3-1)))</f>
        <v>87</v>
      </c>
    </row>
    <row r="79" spans="1:6" ht="15" customHeight="1" x14ac:dyDescent="0.25">
      <c r="A79" s="63" t="s">
        <v>214</v>
      </c>
      <c r="B79" s="43"/>
      <c r="C79" s="71">
        <f>INDEX(Rohdaten_tab2!$1:$1048576,ROW(Rohdaten_tab2!B65),COLUMN(Rohdaten_tab2!B65)+(4*(Steuerung!$A$3-1)))</f>
        <v>1113</v>
      </c>
      <c r="D79" s="72">
        <f>INDEX(Rohdaten_tab2!$1:$1048576,ROW(Rohdaten_tab2!C65),COLUMN(Rohdaten_tab2!C65)+(4*(Steuerung!$A$3-1)))</f>
        <v>134</v>
      </c>
      <c r="E79" s="72">
        <f>INDEX(Rohdaten_tab2!$1:$1048576,ROW(Rohdaten_tab2!D65),COLUMN(Rohdaten_tab2!D65)+(4*(Steuerung!$A$3-1)))</f>
        <v>140</v>
      </c>
      <c r="F79" s="73">
        <f>INDEX(Rohdaten_tab2!$1:$1048576,ROW(Rohdaten_tab2!E65),COLUMN(Rohdaten_tab2!E65)+(4*(Steuerung!$A$3-1)))</f>
        <v>89</v>
      </c>
    </row>
    <row r="80" spans="1:6" ht="15" customHeight="1" x14ac:dyDescent="0.25">
      <c r="A80" s="63" t="s">
        <v>215</v>
      </c>
      <c r="B80" s="43"/>
      <c r="C80" s="71">
        <f>INDEX(Rohdaten_tab2!$1:$1048576,ROW(Rohdaten_tab2!B66),COLUMN(Rohdaten_tab2!B66)+(4*(Steuerung!$A$3-1)))</f>
        <v>1022</v>
      </c>
      <c r="D80" s="72">
        <f>INDEX(Rohdaten_tab2!$1:$1048576,ROW(Rohdaten_tab2!C66),COLUMN(Rohdaten_tab2!C66)+(4*(Steuerung!$A$3-1)))</f>
        <v>118</v>
      </c>
      <c r="E80" s="72">
        <f>INDEX(Rohdaten_tab2!$1:$1048576,ROW(Rohdaten_tab2!D66),COLUMN(Rohdaten_tab2!D66)+(4*(Steuerung!$A$3-1)))</f>
        <v>129</v>
      </c>
      <c r="F80" s="73">
        <f>INDEX(Rohdaten_tab2!$1:$1048576,ROW(Rohdaten_tab2!E66),COLUMN(Rohdaten_tab2!E66)+(4*(Steuerung!$A$3-1)))</f>
        <v>86</v>
      </c>
    </row>
    <row r="81" spans="1:6" ht="15" customHeight="1" x14ac:dyDescent="0.25">
      <c r="A81" s="63" t="s">
        <v>216</v>
      </c>
      <c r="B81" s="43"/>
      <c r="C81" s="71">
        <f>INDEX(Rohdaten_tab2!$1:$1048576,ROW(Rohdaten_tab2!B67),COLUMN(Rohdaten_tab2!B67)+(4*(Steuerung!$A$3-1)))</f>
        <v>1088</v>
      </c>
      <c r="D81" s="72">
        <f>INDEX(Rohdaten_tab2!$1:$1048576,ROW(Rohdaten_tab2!C67),COLUMN(Rohdaten_tab2!C67)+(4*(Steuerung!$A$3-1)))</f>
        <v>169</v>
      </c>
      <c r="E81" s="72">
        <f>INDEX(Rohdaten_tab2!$1:$1048576,ROW(Rohdaten_tab2!D67),COLUMN(Rohdaten_tab2!D67)+(4*(Steuerung!$A$3-1)))</f>
        <v>135</v>
      </c>
      <c r="F81" s="73">
        <f>INDEX(Rohdaten_tab2!$1:$1048576,ROW(Rohdaten_tab2!E67),COLUMN(Rohdaten_tab2!E67)+(4*(Steuerung!$A$3-1)))</f>
        <v>83</v>
      </c>
    </row>
    <row r="82" spans="1:6" ht="15" customHeight="1" x14ac:dyDescent="0.25">
      <c r="A82" s="63" t="s">
        <v>217</v>
      </c>
      <c r="B82" s="43"/>
      <c r="C82" s="71">
        <f>INDEX(Rohdaten_tab2!$1:$1048576,ROW(Rohdaten_tab2!B68),COLUMN(Rohdaten_tab2!B68)+(4*(Steuerung!$A$3-1)))</f>
        <v>1079</v>
      </c>
      <c r="D82" s="72">
        <f>INDEX(Rohdaten_tab2!$1:$1048576,ROW(Rohdaten_tab2!C68),COLUMN(Rohdaten_tab2!C68)+(4*(Steuerung!$A$3-1)))</f>
        <v>177</v>
      </c>
      <c r="E82" s="72">
        <f>INDEX(Rohdaten_tab2!$1:$1048576,ROW(Rohdaten_tab2!D68),COLUMN(Rohdaten_tab2!D68)+(4*(Steuerung!$A$3-1)))</f>
        <v>161</v>
      </c>
      <c r="F82" s="73">
        <f>INDEX(Rohdaten_tab2!$1:$1048576,ROW(Rohdaten_tab2!E68),COLUMN(Rohdaten_tab2!E68)+(4*(Steuerung!$A$3-1)))</f>
        <v>72</v>
      </c>
    </row>
    <row r="83" spans="1:6" ht="15" customHeight="1" x14ac:dyDescent="0.25">
      <c r="A83" s="63" t="s">
        <v>218</v>
      </c>
      <c r="B83" s="43"/>
      <c r="C83" s="71">
        <f>INDEX(Rohdaten_tab2!$1:$1048576,ROW(Rohdaten_tab2!B69),COLUMN(Rohdaten_tab2!B69)+(4*(Steuerung!$A$3-1)))</f>
        <v>1083</v>
      </c>
      <c r="D83" s="72">
        <f>INDEX(Rohdaten_tab2!$1:$1048576,ROW(Rohdaten_tab2!C69),COLUMN(Rohdaten_tab2!C69)+(4*(Steuerung!$A$3-1)))</f>
        <v>210</v>
      </c>
      <c r="E83" s="72">
        <f>INDEX(Rohdaten_tab2!$1:$1048576,ROW(Rohdaten_tab2!D69),COLUMN(Rohdaten_tab2!D69)+(4*(Steuerung!$A$3-1)))</f>
        <v>157</v>
      </c>
      <c r="F83" s="73">
        <f>INDEX(Rohdaten_tab2!$1:$1048576,ROW(Rohdaten_tab2!E69),COLUMN(Rohdaten_tab2!E69)+(4*(Steuerung!$A$3-1)))</f>
        <v>65</v>
      </c>
    </row>
    <row r="84" spans="1:6" ht="15" customHeight="1" x14ac:dyDescent="0.25">
      <c r="A84" s="63" t="s">
        <v>219</v>
      </c>
      <c r="B84" s="43"/>
      <c r="C84" s="71">
        <f>INDEX(Rohdaten_tab2!$1:$1048576,ROW(Rohdaten_tab2!B70),COLUMN(Rohdaten_tab2!B70)+(4*(Steuerung!$A$3-1)))</f>
        <v>1047</v>
      </c>
      <c r="D84" s="72">
        <f>INDEX(Rohdaten_tab2!$1:$1048576,ROW(Rohdaten_tab2!C70),COLUMN(Rohdaten_tab2!C70)+(4*(Steuerung!$A$3-1)))</f>
        <v>225</v>
      </c>
      <c r="E84" s="72">
        <f>INDEX(Rohdaten_tab2!$1:$1048576,ROW(Rohdaten_tab2!D70),COLUMN(Rohdaten_tab2!D70)+(4*(Steuerung!$A$3-1)))</f>
        <v>174</v>
      </c>
      <c r="F84" s="73">
        <f>INDEX(Rohdaten_tab2!$1:$1048576,ROW(Rohdaten_tab2!E70),COLUMN(Rohdaten_tab2!E70)+(4*(Steuerung!$A$3-1)))</f>
        <v>66</v>
      </c>
    </row>
    <row r="85" spans="1:6" ht="15" customHeight="1" x14ac:dyDescent="0.25">
      <c r="A85" s="63" t="s">
        <v>220</v>
      </c>
      <c r="B85" s="43"/>
      <c r="C85" s="71">
        <f>INDEX(Rohdaten_tab2!$1:$1048576,ROW(Rohdaten_tab2!B71),COLUMN(Rohdaten_tab2!B71)+(4*(Steuerung!$A$3-1)))</f>
        <v>961</v>
      </c>
      <c r="D85" s="72">
        <f>INDEX(Rohdaten_tab2!$1:$1048576,ROW(Rohdaten_tab2!C71),COLUMN(Rohdaten_tab2!C71)+(4*(Steuerung!$A$3-1)))</f>
        <v>198</v>
      </c>
      <c r="E85" s="72">
        <f>INDEX(Rohdaten_tab2!$1:$1048576,ROW(Rohdaten_tab2!D71),COLUMN(Rohdaten_tab2!D71)+(4*(Steuerung!$A$3-1)))</f>
        <v>177</v>
      </c>
      <c r="F85" s="73">
        <f>INDEX(Rohdaten_tab2!$1:$1048576,ROW(Rohdaten_tab2!E71),COLUMN(Rohdaten_tab2!E71)+(4*(Steuerung!$A$3-1)))</f>
        <v>70</v>
      </c>
    </row>
    <row r="86" spans="1:6" ht="15" customHeight="1" x14ac:dyDescent="0.25">
      <c r="A86" s="63" t="s">
        <v>221</v>
      </c>
      <c r="B86" s="43"/>
      <c r="C86" s="71">
        <f>INDEX(Rohdaten_tab2!$1:$1048576,ROW(Rohdaten_tab2!B72),COLUMN(Rohdaten_tab2!B72)+(4*(Steuerung!$A$3-1)))</f>
        <v>1083</v>
      </c>
      <c r="D86" s="72">
        <f>INDEX(Rohdaten_tab2!$1:$1048576,ROW(Rohdaten_tab2!C72),COLUMN(Rohdaten_tab2!C72)+(4*(Steuerung!$A$3-1)))</f>
        <v>172</v>
      </c>
      <c r="E86" s="72">
        <f>INDEX(Rohdaten_tab2!$1:$1048576,ROW(Rohdaten_tab2!D72),COLUMN(Rohdaten_tab2!D72)+(4*(Steuerung!$A$3-1)))</f>
        <v>250</v>
      </c>
      <c r="F86" s="73">
        <f>INDEX(Rohdaten_tab2!$1:$1048576,ROW(Rohdaten_tab2!E72),COLUMN(Rohdaten_tab2!E72)+(4*(Steuerung!$A$3-1)))</f>
        <v>65</v>
      </c>
    </row>
    <row r="87" spans="1:6" ht="15" customHeight="1" x14ac:dyDescent="0.25">
      <c r="A87" s="63" t="s">
        <v>222</v>
      </c>
      <c r="B87" s="43"/>
      <c r="C87" s="71">
        <f>INDEX(Rohdaten_tab2!$1:$1048576,ROW(Rohdaten_tab2!B73),COLUMN(Rohdaten_tab2!B73)+(4*(Steuerung!$A$3-1)))</f>
        <v>1019</v>
      </c>
      <c r="D87" s="72">
        <f>INDEX(Rohdaten_tab2!$1:$1048576,ROW(Rohdaten_tab2!C73),COLUMN(Rohdaten_tab2!C73)+(4*(Steuerung!$A$3-1)))</f>
        <v>202</v>
      </c>
      <c r="E87" s="72">
        <f>INDEX(Rohdaten_tab2!$1:$1048576,ROW(Rohdaten_tab2!D73),COLUMN(Rohdaten_tab2!D73)+(4*(Steuerung!$A$3-1)))</f>
        <v>185</v>
      </c>
      <c r="F87" s="73">
        <f>INDEX(Rohdaten_tab2!$1:$1048576,ROW(Rohdaten_tab2!E73),COLUMN(Rohdaten_tab2!E73)+(4*(Steuerung!$A$3-1)))</f>
        <v>59</v>
      </c>
    </row>
    <row r="88" spans="1:6" ht="15" customHeight="1" x14ac:dyDescent="0.25">
      <c r="A88" s="63" t="s">
        <v>223</v>
      </c>
      <c r="B88" s="43"/>
      <c r="C88" s="71">
        <f>INDEX(Rohdaten_tab2!$1:$1048576,ROW(Rohdaten_tab2!B74),COLUMN(Rohdaten_tab2!B74)+(4*(Steuerung!$A$3-1)))</f>
        <v>977</v>
      </c>
      <c r="D88" s="72">
        <f>INDEX(Rohdaten_tab2!$1:$1048576,ROW(Rohdaten_tab2!C74),COLUMN(Rohdaten_tab2!C74)+(4*(Steuerung!$A$3-1)))</f>
        <v>247</v>
      </c>
      <c r="E88" s="72">
        <f>INDEX(Rohdaten_tab2!$1:$1048576,ROW(Rohdaten_tab2!D74),COLUMN(Rohdaten_tab2!D74)+(4*(Steuerung!$A$3-1)))</f>
        <v>164</v>
      </c>
      <c r="F88" s="73">
        <f>INDEX(Rohdaten_tab2!$1:$1048576,ROW(Rohdaten_tab2!E74),COLUMN(Rohdaten_tab2!E74)+(4*(Steuerung!$A$3-1)))</f>
        <v>58</v>
      </c>
    </row>
    <row r="89" spans="1:6" ht="15" customHeight="1" x14ac:dyDescent="0.25">
      <c r="A89" s="63" t="s">
        <v>224</v>
      </c>
      <c r="B89" s="43"/>
      <c r="C89" s="71">
        <f>INDEX(Rohdaten_tab2!$1:$1048576,ROW(Rohdaten_tab2!B75),COLUMN(Rohdaten_tab2!B75)+(4*(Steuerung!$A$3-1)))</f>
        <v>1109</v>
      </c>
      <c r="D89" s="72">
        <f>INDEX(Rohdaten_tab2!$1:$1048576,ROW(Rohdaten_tab2!C75),COLUMN(Rohdaten_tab2!C75)+(4*(Steuerung!$A$3-1)))</f>
        <v>280</v>
      </c>
      <c r="E89" s="72">
        <f>INDEX(Rohdaten_tab2!$1:$1048576,ROW(Rohdaten_tab2!D75),COLUMN(Rohdaten_tab2!D75)+(4*(Steuerung!$A$3-1)))</f>
        <v>195</v>
      </c>
      <c r="F89" s="73">
        <f>INDEX(Rohdaten_tab2!$1:$1048576,ROW(Rohdaten_tab2!E75),COLUMN(Rohdaten_tab2!E75)+(4*(Steuerung!$A$3-1)))</f>
        <v>54</v>
      </c>
    </row>
    <row r="90" spans="1:6" ht="15" customHeight="1" x14ac:dyDescent="0.25">
      <c r="A90" s="63" t="s">
        <v>225</v>
      </c>
      <c r="B90" s="43"/>
      <c r="C90" s="71">
        <f>INDEX(Rohdaten_tab2!$1:$1048576,ROW(Rohdaten_tab2!B76),COLUMN(Rohdaten_tab2!B76)+(4*(Steuerung!$A$3-1)))</f>
        <v>1234</v>
      </c>
      <c r="D90" s="72">
        <f>INDEX(Rohdaten_tab2!$1:$1048576,ROW(Rohdaten_tab2!C76),COLUMN(Rohdaten_tab2!C76)+(4*(Steuerung!$A$3-1)))</f>
        <v>324</v>
      </c>
      <c r="E90" s="72">
        <f>INDEX(Rohdaten_tab2!$1:$1048576,ROW(Rohdaten_tab2!D76),COLUMN(Rohdaten_tab2!D76)+(4*(Steuerung!$A$3-1)))</f>
        <v>161</v>
      </c>
      <c r="F90" s="73">
        <f>INDEX(Rohdaten_tab2!$1:$1048576,ROW(Rohdaten_tab2!E76),COLUMN(Rohdaten_tab2!E76)+(4*(Steuerung!$A$3-1)))</f>
        <v>53</v>
      </c>
    </row>
    <row r="91" spans="1:6" ht="15" customHeight="1" x14ac:dyDescent="0.25">
      <c r="A91" s="63" t="s">
        <v>226</v>
      </c>
      <c r="B91" s="43"/>
      <c r="C91" s="71">
        <f>INDEX(Rohdaten_tab2!$1:$1048576,ROW(Rohdaten_tab2!B77),COLUMN(Rohdaten_tab2!B77)+(4*(Steuerung!$A$3-1)))</f>
        <v>1336</v>
      </c>
      <c r="D91" s="72">
        <f>INDEX(Rohdaten_tab2!$1:$1048576,ROW(Rohdaten_tab2!C77),COLUMN(Rohdaten_tab2!C77)+(4*(Steuerung!$A$3-1)))</f>
        <v>307</v>
      </c>
      <c r="E91" s="72">
        <f>INDEX(Rohdaten_tab2!$1:$1048576,ROW(Rohdaten_tab2!D77),COLUMN(Rohdaten_tab2!D77)+(4*(Steuerung!$A$3-1)))</f>
        <v>205</v>
      </c>
      <c r="F91" s="73">
        <f>INDEX(Rohdaten_tab2!$1:$1048576,ROW(Rohdaten_tab2!E77),COLUMN(Rohdaten_tab2!E77)+(4*(Steuerung!$A$3-1)))</f>
        <v>49</v>
      </c>
    </row>
    <row r="92" spans="1:6" ht="15" customHeight="1" x14ac:dyDescent="0.25">
      <c r="A92" s="63" t="s">
        <v>227</v>
      </c>
      <c r="B92" s="43"/>
      <c r="C92" s="71">
        <f>INDEX(Rohdaten_tab2!$1:$1048576,ROW(Rohdaten_tab2!B78),COLUMN(Rohdaten_tab2!B78)+(4*(Steuerung!$A$3-1)))</f>
        <v>1236</v>
      </c>
      <c r="D92" s="72">
        <f>INDEX(Rohdaten_tab2!$1:$1048576,ROW(Rohdaten_tab2!C78),COLUMN(Rohdaten_tab2!C78)+(4*(Steuerung!$A$3-1)))</f>
        <v>219</v>
      </c>
      <c r="E92" s="72">
        <f>INDEX(Rohdaten_tab2!$1:$1048576,ROW(Rohdaten_tab2!D78),COLUMN(Rohdaten_tab2!D78)+(4*(Steuerung!$A$3-1)))</f>
        <v>189</v>
      </c>
      <c r="F92" s="73">
        <f>INDEX(Rohdaten_tab2!$1:$1048576,ROW(Rohdaten_tab2!E78),COLUMN(Rohdaten_tab2!E78)+(4*(Steuerung!$A$3-1)))</f>
        <v>51</v>
      </c>
    </row>
    <row r="93" spans="1:6" ht="15" customHeight="1" x14ac:dyDescent="0.25">
      <c r="A93" s="63" t="s">
        <v>228</v>
      </c>
      <c r="B93" s="43"/>
      <c r="C93" s="71">
        <f>INDEX(Rohdaten_tab2!$1:$1048576,ROW(Rohdaten_tab2!B79),COLUMN(Rohdaten_tab2!B79)+(4*(Steuerung!$A$3-1)))</f>
        <v>1318</v>
      </c>
      <c r="D93" s="72">
        <f>INDEX(Rohdaten_tab2!$1:$1048576,ROW(Rohdaten_tab2!C79),COLUMN(Rohdaten_tab2!C79)+(4*(Steuerung!$A$3-1)))</f>
        <v>304</v>
      </c>
      <c r="E93" s="72">
        <f>INDEX(Rohdaten_tab2!$1:$1048576,ROW(Rohdaten_tab2!D79),COLUMN(Rohdaten_tab2!D79)+(4*(Steuerung!$A$3-1)))</f>
        <v>172</v>
      </c>
      <c r="F93" s="73">
        <f>INDEX(Rohdaten_tab2!$1:$1048576,ROW(Rohdaten_tab2!E79),COLUMN(Rohdaten_tab2!E79)+(4*(Steuerung!$A$3-1)))</f>
        <v>51</v>
      </c>
    </row>
    <row r="94" spans="1:6" ht="15" customHeight="1" x14ac:dyDescent="0.25">
      <c r="A94" s="63" t="s">
        <v>229</v>
      </c>
      <c r="B94" s="43"/>
      <c r="C94" s="71">
        <f>INDEX(Rohdaten_tab2!$1:$1048576,ROW(Rohdaten_tab2!B80),COLUMN(Rohdaten_tab2!B80)+(4*(Steuerung!$A$3-1)))</f>
        <v>1485</v>
      </c>
      <c r="D94" s="72">
        <f>INDEX(Rohdaten_tab2!$1:$1048576,ROW(Rohdaten_tab2!C80),COLUMN(Rohdaten_tab2!C80)+(4*(Steuerung!$A$3-1)))</f>
        <v>308</v>
      </c>
      <c r="E94" s="72">
        <f>INDEX(Rohdaten_tab2!$1:$1048576,ROW(Rohdaten_tab2!D80),COLUMN(Rohdaten_tab2!D80)+(4*(Steuerung!$A$3-1)))</f>
        <v>219</v>
      </c>
      <c r="F94" s="73">
        <f>INDEX(Rohdaten_tab2!$1:$1048576,ROW(Rohdaten_tab2!E80),COLUMN(Rohdaten_tab2!E80)+(4*(Steuerung!$A$3-1)))</f>
        <v>42</v>
      </c>
    </row>
    <row r="95" spans="1:6" ht="15" customHeight="1" x14ac:dyDescent="0.25">
      <c r="A95" s="63" t="s">
        <v>230</v>
      </c>
      <c r="B95" s="43"/>
      <c r="C95" s="71">
        <f>INDEX(Rohdaten_tab2!$1:$1048576,ROW(Rohdaten_tab2!B81),COLUMN(Rohdaten_tab2!B81)+(4*(Steuerung!$A$3-1)))</f>
        <v>1541</v>
      </c>
      <c r="D95" s="72">
        <f>INDEX(Rohdaten_tab2!$1:$1048576,ROW(Rohdaten_tab2!C81),COLUMN(Rohdaten_tab2!C81)+(4*(Steuerung!$A$3-1)))</f>
        <v>274</v>
      </c>
      <c r="E95" s="72">
        <f>INDEX(Rohdaten_tab2!$1:$1048576,ROW(Rohdaten_tab2!D81),COLUMN(Rohdaten_tab2!D81)+(4*(Steuerung!$A$3-1)))</f>
        <v>245</v>
      </c>
      <c r="F95" s="73">
        <f>INDEX(Rohdaten_tab2!$1:$1048576,ROW(Rohdaten_tab2!E81),COLUMN(Rohdaten_tab2!E81)+(4*(Steuerung!$A$3-1)))</f>
        <v>41</v>
      </c>
    </row>
    <row r="96" spans="1:6" ht="15" customHeight="1" x14ac:dyDescent="0.25">
      <c r="A96" s="63" t="s">
        <v>231</v>
      </c>
      <c r="B96" s="43"/>
      <c r="C96" s="71">
        <f>INDEX(Rohdaten_tab2!$1:$1048576,ROW(Rohdaten_tab2!B82),COLUMN(Rohdaten_tab2!B82)+(4*(Steuerung!$A$3-1)))</f>
        <v>1455</v>
      </c>
      <c r="D96" s="72">
        <f>INDEX(Rohdaten_tab2!$1:$1048576,ROW(Rohdaten_tab2!C82),COLUMN(Rohdaten_tab2!C82)+(4*(Steuerung!$A$3-1)))</f>
        <v>238</v>
      </c>
      <c r="E96" s="72">
        <f>INDEX(Rohdaten_tab2!$1:$1048576,ROW(Rohdaten_tab2!D82),COLUMN(Rohdaten_tab2!D82)+(4*(Steuerung!$A$3-1)))</f>
        <v>241</v>
      </c>
      <c r="F96" s="73">
        <f>INDEX(Rohdaten_tab2!$1:$1048576,ROW(Rohdaten_tab2!E82),COLUMN(Rohdaten_tab2!E82)+(4*(Steuerung!$A$3-1)))</f>
        <v>48</v>
      </c>
    </row>
    <row r="97" spans="1:6" ht="15" customHeight="1" x14ac:dyDescent="0.25">
      <c r="A97" s="63" t="s">
        <v>232</v>
      </c>
      <c r="B97" s="43"/>
      <c r="C97" s="71">
        <f>INDEX(Rohdaten_tab2!$1:$1048576,ROW(Rohdaten_tab2!B83),COLUMN(Rohdaten_tab2!B83)+(4*(Steuerung!$A$3-1)))</f>
        <v>1336</v>
      </c>
      <c r="D97" s="72">
        <f>INDEX(Rohdaten_tab2!$1:$1048576,ROW(Rohdaten_tab2!C83),COLUMN(Rohdaten_tab2!C83)+(4*(Steuerung!$A$3-1)))</f>
        <v>176</v>
      </c>
      <c r="E97" s="72">
        <f>INDEX(Rohdaten_tab2!$1:$1048576,ROW(Rohdaten_tab2!D83),COLUMN(Rohdaten_tab2!D83)+(4*(Steuerung!$A$3-1)))</f>
        <v>197</v>
      </c>
      <c r="F97" s="73">
        <f>INDEX(Rohdaten_tab2!$1:$1048576,ROW(Rohdaten_tab2!E83),COLUMN(Rohdaten_tab2!E83)+(4*(Steuerung!$A$3-1)))</f>
        <v>48</v>
      </c>
    </row>
    <row r="98" spans="1:6" ht="15" customHeight="1" x14ac:dyDescent="0.25">
      <c r="A98" s="63" t="s">
        <v>233</v>
      </c>
      <c r="B98" s="43"/>
      <c r="C98" s="71">
        <f>INDEX(Rohdaten_tab2!$1:$1048576,ROW(Rohdaten_tab2!B84),COLUMN(Rohdaten_tab2!B84)+(4*(Steuerung!$A$3-1)))</f>
        <v>1391</v>
      </c>
      <c r="D98" s="72">
        <f>INDEX(Rohdaten_tab2!$1:$1048576,ROW(Rohdaten_tab2!C84),COLUMN(Rohdaten_tab2!C84)+(4*(Steuerung!$A$3-1)))</f>
        <v>177</v>
      </c>
      <c r="E98" s="72">
        <f>INDEX(Rohdaten_tab2!$1:$1048576,ROW(Rohdaten_tab2!D84),COLUMN(Rohdaten_tab2!D84)+(4*(Steuerung!$A$3-1)))</f>
        <v>293</v>
      </c>
      <c r="F98" s="73">
        <f>INDEX(Rohdaten_tab2!$1:$1048576,ROW(Rohdaten_tab2!E84),COLUMN(Rohdaten_tab2!E84)+(4*(Steuerung!$A$3-1)))</f>
        <v>50</v>
      </c>
    </row>
    <row r="99" spans="1:6" ht="15" customHeight="1" x14ac:dyDescent="0.25">
      <c r="A99" s="63" t="s">
        <v>234</v>
      </c>
      <c r="B99" s="43"/>
      <c r="C99" s="71">
        <f>INDEX(Rohdaten_tab2!$1:$1048576,ROW(Rohdaten_tab2!B85),COLUMN(Rohdaten_tab2!B85)+(4*(Steuerung!$A$3-1)))</f>
        <v>1339</v>
      </c>
      <c r="D99" s="72">
        <f>INDEX(Rohdaten_tab2!$1:$1048576,ROW(Rohdaten_tab2!C85),COLUMN(Rohdaten_tab2!C85)+(4*(Steuerung!$A$3-1)))</f>
        <v>184</v>
      </c>
      <c r="E99" s="72">
        <f>INDEX(Rohdaten_tab2!$1:$1048576,ROW(Rohdaten_tab2!D85),COLUMN(Rohdaten_tab2!D85)+(4*(Steuerung!$A$3-1)))</f>
        <v>258</v>
      </c>
      <c r="F99" s="73">
        <f>INDEX(Rohdaten_tab2!$1:$1048576,ROW(Rohdaten_tab2!E85),COLUMN(Rohdaten_tab2!E85)+(4*(Steuerung!$A$3-1)))</f>
        <v>44</v>
      </c>
    </row>
    <row r="100" spans="1:6" ht="15" customHeight="1" x14ac:dyDescent="0.25">
      <c r="A100" s="63" t="s">
        <v>235</v>
      </c>
      <c r="B100" s="43"/>
      <c r="C100" s="71">
        <f>INDEX(Rohdaten_tab2!$1:$1048576,ROW(Rohdaten_tab2!B86),COLUMN(Rohdaten_tab2!B86)+(4*(Steuerung!$A$3-1)))</f>
        <v>1098</v>
      </c>
      <c r="D100" s="72">
        <f>INDEX(Rohdaten_tab2!$1:$1048576,ROW(Rohdaten_tab2!C86),COLUMN(Rohdaten_tab2!C86)+(4*(Steuerung!$A$3-1)))</f>
        <v>215</v>
      </c>
      <c r="E100" s="72">
        <f>INDEX(Rohdaten_tab2!$1:$1048576,ROW(Rohdaten_tab2!D86),COLUMN(Rohdaten_tab2!D86)+(4*(Steuerung!$A$3-1)))</f>
        <v>171</v>
      </c>
      <c r="F100" s="73">
        <f>INDEX(Rohdaten_tab2!$1:$1048576,ROW(Rohdaten_tab2!E86),COLUMN(Rohdaten_tab2!E86)+(4*(Steuerung!$A$3-1)))</f>
        <v>51</v>
      </c>
    </row>
    <row r="101" spans="1:6" ht="15" customHeight="1" x14ac:dyDescent="0.25">
      <c r="A101" s="63" t="s">
        <v>236</v>
      </c>
      <c r="B101" s="43"/>
      <c r="C101" s="71">
        <f>INDEX(Rohdaten_tab2!$1:$1048576,ROW(Rohdaten_tab2!B87),COLUMN(Rohdaten_tab2!B87)+(4*(Steuerung!$A$3-1)))</f>
        <v>1063</v>
      </c>
      <c r="D101" s="72">
        <f>INDEX(Rohdaten_tab2!$1:$1048576,ROW(Rohdaten_tab2!C87),COLUMN(Rohdaten_tab2!C87)+(4*(Steuerung!$A$3-1)))</f>
        <v>270</v>
      </c>
      <c r="E101" s="72">
        <f>INDEX(Rohdaten_tab2!$1:$1048576,ROW(Rohdaten_tab2!D87),COLUMN(Rohdaten_tab2!D87)+(4*(Steuerung!$A$3-1)))</f>
        <v>193</v>
      </c>
      <c r="F101" s="73">
        <f>INDEX(Rohdaten_tab2!$1:$1048576,ROW(Rohdaten_tab2!E87),COLUMN(Rohdaten_tab2!E87)+(4*(Steuerung!$A$3-1)))</f>
        <v>57</v>
      </c>
    </row>
    <row r="102" spans="1:6" ht="15" customHeight="1" x14ac:dyDescent="0.25">
      <c r="A102" s="63" t="s">
        <v>237</v>
      </c>
      <c r="B102" s="43"/>
      <c r="C102" s="71">
        <f>INDEX(Rohdaten_tab2!$1:$1048576,ROW(Rohdaten_tab2!B88),COLUMN(Rohdaten_tab2!B88)+(4*(Steuerung!$A$3-1)))</f>
        <v>914</v>
      </c>
      <c r="D102" s="72">
        <f>INDEX(Rohdaten_tab2!$1:$1048576,ROW(Rohdaten_tab2!C88),COLUMN(Rohdaten_tab2!C88)+(4*(Steuerung!$A$3-1)))</f>
        <v>309</v>
      </c>
      <c r="E102" s="72">
        <f>INDEX(Rohdaten_tab2!$1:$1048576,ROW(Rohdaten_tab2!D88),COLUMN(Rohdaten_tab2!D88)+(4*(Steuerung!$A$3-1)))</f>
        <v>145</v>
      </c>
      <c r="F102" s="73">
        <f>INDEX(Rohdaten_tab2!$1:$1048576,ROW(Rohdaten_tab2!E88),COLUMN(Rohdaten_tab2!E88)+(4*(Steuerung!$A$3-1)))</f>
        <v>54</v>
      </c>
    </row>
    <row r="103" spans="1:6" ht="15" customHeight="1" x14ac:dyDescent="0.25">
      <c r="A103" s="63" t="s">
        <v>238</v>
      </c>
      <c r="B103" s="43"/>
      <c r="C103" s="71">
        <f>INDEX(Rohdaten_tab2!$1:$1048576,ROW(Rohdaten_tab2!B89),COLUMN(Rohdaten_tab2!B89)+(4*(Steuerung!$A$3-1)))</f>
        <v>876</v>
      </c>
      <c r="D103" s="72">
        <f>INDEX(Rohdaten_tab2!$1:$1048576,ROW(Rohdaten_tab2!C89),COLUMN(Rohdaten_tab2!C89)+(4*(Steuerung!$A$3-1)))</f>
        <v>283</v>
      </c>
      <c r="E103" s="72">
        <f>INDEX(Rohdaten_tab2!$1:$1048576,ROW(Rohdaten_tab2!D89),COLUMN(Rohdaten_tab2!D89)+(4*(Steuerung!$A$3-1)))</f>
        <v>198</v>
      </c>
      <c r="F103" s="73">
        <f>INDEX(Rohdaten_tab2!$1:$1048576,ROW(Rohdaten_tab2!E89),COLUMN(Rohdaten_tab2!E89)+(4*(Steuerung!$A$3-1)))</f>
        <v>53</v>
      </c>
    </row>
    <row r="104" spans="1:6" ht="15" customHeight="1" x14ac:dyDescent="0.25">
      <c r="A104" s="63" t="s">
        <v>239</v>
      </c>
      <c r="B104" s="43"/>
      <c r="C104" s="71">
        <f>INDEX(Rohdaten_tab2!$1:$1048576,ROW(Rohdaten_tab2!B90),COLUMN(Rohdaten_tab2!B90)+(4*(Steuerung!$A$3-1)))</f>
        <v>807</v>
      </c>
      <c r="D104" s="72">
        <f>INDEX(Rohdaten_tab2!$1:$1048576,ROW(Rohdaten_tab2!C90),COLUMN(Rohdaten_tab2!C90)+(4*(Steuerung!$A$3-1)))</f>
        <v>293</v>
      </c>
      <c r="E104" s="72">
        <f>INDEX(Rohdaten_tab2!$1:$1048576,ROW(Rohdaten_tab2!D90),COLUMN(Rohdaten_tab2!D90)+(4*(Steuerung!$A$3-1)))</f>
        <v>136</v>
      </c>
      <c r="F104" s="73">
        <f>INDEX(Rohdaten_tab2!$1:$1048576,ROW(Rohdaten_tab2!E90),COLUMN(Rohdaten_tab2!E90)+(4*(Steuerung!$A$3-1)))</f>
        <v>53</v>
      </c>
    </row>
    <row r="105" spans="1:6" ht="15" customHeight="1" x14ac:dyDescent="0.25">
      <c r="A105" s="63" t="s">
        <v>240</v>
      </c>
      <c r="B105" s="43"/>
      <c r="C105" s="71">
        <f>INDEX(Rohdaten_tab2!$1:$1048576,ROW(Rohdaten_tab2!B91),COLUMN(Rohdaten_tab2!B91)+(4*(Steuerung!$A$3-1)))</f>
        <v>859</v>
      </c>
      <c r="D105" s="72">
        <f>INDEX(Rohdaten_tab2!$1:$1048576,ROW(Rohdaten_tab2!C91),COLUMN(Rohdaten_tab2!C91)+(4*(Steuerung!$A$3-1)))</f>
        <v>312</v>
      </c>
      <c r="E105" s="72">
        <f>INDEX(Rohdaten_tab2!$1:$1048576,ROW(Rohdaten_tab2!D91),COLUMN(Rohdaten_tab2!D91)+(4*(Steuerung!$A$3-1)))</f>
        <v>168</v>
      </c>
      <c r="F105" s="73">
        <f>INDEX(Rohdaten_tab2!$1:$1048576,ROW(Rohdaten_tab2!E91),COLUMN(Rohdaten_tab2!E91)+(4*(Steuerung!$A$3-1)))</f>
        <v>55</v>
      </c>
    </row>
    <row r="106" spans="1:6" ht="15" customHeight="1" x14ac:dyDescent="0.25">
      <c r="A106" s="63" t="s">
        <v>241</v>
      </c>
      <c r="B106" s="43"/>
      <c r="C106" s="71">
        <f>INDEX(Rohdaten_tab2!$1:$1048576,ROW(Rohdaten_tab2!B92),COLUMN(Rohdaten_tab2!B92)+(4*(Steuerung!$A$3-1)))</f>
        <v>874</v>
      </c>
      <c r="D106" s="72">
        <f>INDEX(Rohdaten_tab2!$1:$1048576,ROW(Rohdaten_tab2!C92),COLUMN(Rohdaten_tab2!C92)+(4*(Steuerung!$A$3-1)))</f>
        <v>306</v>
      </c>
      <c r="E106" s="72">
        <f>INDEX(Rohdaten_tab2!$1:$1048576,ROW(Rohdaten_tab2!D92),COLUMN(Rohdaten_tab2!D92)+(4*(Steuerung!$A$3-1)))</f>
        <v>200</v>
      </c>
      <c r="F106" s="73">
        <f>INDEX(Rohdaten_tab2!$1:$1048576,ROW(Rohdaten_tab2!E92),COLUMN(Rohdaten_tab2!E92)+(4*(Steuerung!$A$3-1)))</f>
        <v>51</v>
      </c>
    </row>
    <row r="107" spans="1:6" ht="15" customHeight="1" x14ac:dyDescent="0.25">
      <c r="A107" s="63" t="s">
        <v>242</v>
      </c>
      <c r="B107" s="43"/>
      <c r="C107" s="71">
        <f>INDEX(Rohdaten_tab2!$1:$1048576,ROW(Rohdaten_tab2!B93),COLUMN(Rohdaten_tab2!B93)+(4*(Steuerung!$A$3-1)))</f>
        <v>750</v>
      </c>
      <c r="D107" s="72">
        <f>INDEX(Rohdaten_tab2!$1:$1048576,ROW(Rohdaten_tab2!C93),COLUMN(Rohdaten_tab2!C93)+(4*(Steuerung!$A$3-1)))</f>
        <v>287</v>
      </c>
      <c r="E107" s="72">
        <f>INDEX(Rohdaten_tab2!$1:$1048576,ROW(Rohdaten_tab2!D93),COLUMN(Rohdaten_tab2!D93)+(4*(Steuerung!$A$3-1)))</f>
        <v>150</v>
      </c>
      <c r="F107" s="73">
        <f>INDEX(Rohdaten_tab2!$1:$1048576,ROW(Rohdaten_tab2!E93),COLUMN(Rohdaten_tab2!E93)+(4*(Steuerung!$A$3-1)))</f>
        <v>53</v>
      </c>
    </row>
    <row r="108" spans="1:6" ht="15" customHeight="1" x14ac:dyDescent="0.25">
      <c r="A108" s="63" t="s">
        <v>243</v>
      </c>
      <c r="B108" s="43"/>
      <c r="C108" s="71">
        <f>INDEX(Rohdaten_tab2!$1:$1048576,ROW(Rohdaten_tab2!B94),COLUMN(Rohdaten_tab2!B94)+(4*(Steuerung!$A$3-1)))</f>
        <v>769</v>
      </c>
      <c r="D108" s="72">
        <f>INDEX(Rohdaten_tab2!$1:$1048576,ROW(Rohdaten_tab2!C94),COLUMN(Rohdaten_tab2!C94)+(4*(Steuerung!$A$3-1)))</f>
        <v>274</v>
      </c>
      <c r="E108" s="72">
        <f>INDEX(Rohdaten_tab2!$1:$1048576,ROW(Rohdaten_tab2!D94),COLUMN(Rohdaten_tab2!D94)+(4*(Steuerung!$A$3-1)))</f>
        <v>214</v>
      </c>
      <c r="F108" s="73">
        <f>INDEX(Rohdaten_tab2!$1:$1048576,ROW(Rohdaten_tab2!E94),COLUMN(Rohdaten_tab2!E94)+(4*(Steuerung!$A$3-1)))</f>
        <v>57</v>
      </c>
    </row>
    <row r="109" spans="1:6" ht="15" customHeight="1" x14ac:dyDescent="0.25">
      <c r="A109" s="63" t="s">
        <v>244</v>
      </c>
      <c r="B109" s="43"/>
      <c r="C109" s="71">
        <f>INDEX(Rohdaten_tab2!$1:$1048576,ROW(Rohdaten_tab2!B95),COLUMN(Rohdaten_tab2!B95)+(4*(Steuerung!$A$3-1)))</f>
        <v>728</v>
      </c>
      <c r="D109" s="72">
        <f>INDEX(Rohdaten_tab2!$1:$1048576,ROW(Rohdaten_tab2!C95),COLUMN(Rohdaten_tab2!C95)+(4*(Steuerung!$A$3-1)))</f>
        <v>253</v>
      </c>
      <c r="E109" s="72">
        <f>INDEX(Rohdaten_tab2!$1:$1048576,ROW(Rohdaten_tab2!D95),COLUMN(Rohdaten_tab2!D95)+(4*(Steuerung!$A$3-1)))</f>
        <v>161</v>
      </c>
      <c r="F109" s="73">
        <f>INDEX(Rohdaten_tab2!$1:$1048576,ROW(Rohdaten_tab2!E95),COLUMN(Rohdaten_tab2!E95)+(4*(Steuerung!$A$3-1)))</f>
        <v>50</v>
      </c>
    </row>
    <row r="110" spans="1:6" ht="15" customHeight="1" x14ac:dyDescent="0.25">
      <c r="A110" s="63" t="s">
        <v>245</v>
      </c>
      <c r="B110" s="43"/>
      <c r="C110" s="71">
        <f>INDEX(Rohdaten_tab2!$1:$1048576,ROW(Rohdaten_tab2!B96),COLUMN(Rohdaten_tab2!B96)+(4*(Steuerung!$A$3-1)))</f>
        <v>812</v>
      </c>
      <c r="D110" s="72">
        <f>INDEX(Rohdaten_tab2!$1:$1048576,ROW(Rohdaten_tab2!C96),COLUMN(Rohdaten_tab2!C96)+(4*(Steuerung!$A$3-1)))</f>
        <v>248</v>
      </c>
      <c r="E110" s="72">
        <f>INDEX(Rohdaten_tab2!$1:$1048576,ROW(Rohdaten_tab2!D96),COLUMN(Rohdaten_tab2!D96)+(4*(Steuerung!$A$3-1)))</f>
        <v>234</v>
      </c>
      <c r="F110" s="73">
        <f>INDEX(Rohdaten_tab2!$1:$1048576,ROW(Rohdaten_tab2!E96),COLUMN(Rohdaten_tab2!E96)+(4*(Steuerung!$A$3-1)))</f>
        <v>42</v>
      </c>
    </row>
    <row r="111" spans="1:6" ht="15" customHeight="1" x14ac:dyDescent="0.25">
      <c r="A111" s="63" t="s">
        <v>246</v>
      </c>
      <c r="B111" s="43"/>
      <c r="C111" s="71">
        <f>INDEX(Rohdaten_tab2!$1:$1048576,ROW(Rohdaten_tab2!B97),COLUMN(Rohdaten_tab2!B97)+(4*(Steuerung!$A$3-1)))</f>
        <v>791</v>
      </c>
      <c r="D111" s="72">
        <f>INDEX(Rohdaten_tab2!$1:$1048576,ROW(Rohdaten_tab2!C97),COLUMN(Rohdaten_tab2!C97)+(4*(Steuerung!$A$3-1)))</f>
        <v>259</v>
      </c>
      <c r="E111" s="72">
        <f>INDEX(Rohdaten_tab2!$1:$1048576,ROW(Rohdaten_tab2!D97),COLUMN(Rohdaten_tab2!D97)+(4*(Steuerung!$A$3-1)))</f>
        <v>181</v>
      </c>
      <c r="F111" s="73">
        <f>INDEX(Rohdaten_tab2!$1:$1048576,ROW(Rohdaten_tab2!E97),COLUMN(Rohdaten_tab2!E97)+(4*(Steuerung!$A$3-1)))</f>
        <v>48</v>
      </c>
    </row>
    <row r="112" spans="1:6" ht="15" customHeight="1" x14ac:dyDescent="0.25">
      <c r="A112" s="63" t="s">
        <v>247</v>
      </c>
      <c r="B112" s="43"/>
      <c r="C112" s="71">
        <f>INDEX(Rohdaten_tab2!$1:$1048576,ROW(Rohdaten_tab2!B98),COLUMN(Rohdaten_tab2!B98)+(4*(Steuerung!$A$3-1)))</f>
        <v>781</v>
      </c>
      <c r="D112" s="72">
        <f>INDEX(Rohdaten_tab2!$1:$1048576,ROW(Rohdaten_tab2!C98),COLUMN(Rohdaten_tab2!C98)+(4*(Steuerung!$A$3-1)))</f>
        <v>261</v>
      </c>
      <c r="E112" s="72">
        <f>INDEX(Rohdaten_tab2!$1:$1048576,ROW(Rohdaten_tab2!D98),COLUMN(Rohdaten_tab2!D98)+(4*(Steuerung!$A$3-1)))</f>
        <v>194</v>
      </c>
      <c r="F112" s="73">
        <f>INDEX(Rohdaten_tab2!$1:$1048576,ROW(Rohdaten_tab2!E98),COLUMN(Rohdaten_tab2!E98)+(4*(Steuerung!$A$3-1)))</f>
        <v>53</v>
      </c>
    </row>
    <row r="113" spans="1:6" ht="15" customHeight="1" x14ac:dyDescent="0.25">
      <c r="A113" s="63" t="s">
        <v>248</v>
      </c>
      <c r="B113" s="43"/>
      <c r="C113" s="71">
        <f>INDEX(Rohdaten_tab2!$1:$1048576,ROW(Rohdaten_tab2!B99),COLUMN(Rohdaten_tab2!B99)+(4*(Steuerung!$A$3-1)))</f>
        <v>706</v>
      </c>
      <c r="D113" s="72">
        <f>INDEX(Rohdaten_tab2!$1:$1048576,ROW(Rohdaten_tab2!C99),COLUMN(Rohdaten_tab2!C99)+(4*(Steuerung!$A$3-1)))</f>
        <v>256</v>
      </c>
      <c r="E113" s="72">
        <f>INDEX(Rohdaten_tab2!$1:$1048576,ROW(Rohdaten_tab2!D99),COLUMN(Rohdaten_tab2!D99)+(4*(Steuerung!$A$3-1)))</f>
        <v>168</v>
      </c>
      <c r="F113" s="73">
        <f>INDEX(Rohdaten_tab2!$1:$1048576,ROW(Rohdaten_tab2!E99),COLUMN(Rohdaten_tab2!E99)+(4*(Steuerung!$A$3-1)))</f>
        <v>50</v>
      </c>
    </row>
    <row r="114" spans="1:6" ht="15" customHeight="1" x14ac:dyDescent="0.25">
      <c r="A114" s="63" t="s">
        <v>249</v>
      </c>
      <c r="B114" s="43"/>
      <c r="C114" s="71">
        <f>INDEX(Rohdaten_tab2!$1:$1048576,ROW(Rohdaten_tab2!B100),COLUMN(Rohdaten_tab2!B100)+(4*(Steuerung!$A$3-1)))</f>
        <v>659</v>
      </c>
      <c r="D114" s="72">
        <f>INDEX(Rohdaten_tab2!$1:$1048576,ROW(Rohdaten_tab2!C100),COLUMN(Rohdaten_tab2!C100)+(4*(Steuerung!$A$3-1)))</f>
        <v>246</v>
      </c>
      <c r="E114" s="72">
        <f>INDEX(Rohdaten_tab2!$1:$1048576,ROW(Rohdaten_tab2!D100),COLUMN(Rohdaten_tab2!D100)+(4*(Steuerung!$A$3-1)))</f>
        <v>130</v>
      </c>
      <c r="F114" s="73">
        <f>INDEX(Rohdaten_tab2!$1:$1048576,ROW(Rohdaten_tab2!E100),COLUMN(Rohdaten_tab2!E100)+(4*(Steuerung!$A$3-1)))</f>
        <v>56</v>
      </c>
    </row>
    <row r="115" spans="1:6" ht="15" customHeight="1" x14ac:dyDescent="0.25">
      <c r="A115" s="63" t="s">
        <v>250</v>
      </c>
      <c r="B115" s="43"/>
      <c r="C115" s="71">
        <f>INDEX(Rohdaten_tab2!$1:$1048576,ROW(Rohdaten_tab2!B101),COLUMN(Rohdaten_tab2!B101)+(4*(Steuerung!$A$3-1)))</f>
        <v>647</v>
      </c>
      <c r="D115" s="72">
        <f>INDEX(Rohdaten_tab2!$1:$1048576,ROW(Rohdaten_tab2!C101),COLUMN(Rohdaten_tab2!C101)+(4*(Steuerung!$A$3-1)))</f>
        <v>202</v>
      </c>
      <c r="E115" s="72">
        <f>INDEX(Rohdaten_tab2!$1:$1048576,ROW(Rohdaten_tab2!D101),COLUMN(Rohdaten_tab2!D101)+(4*(Steuerung!$A$3-1)))</f>
        <v>134</v>
      </c>
      <c r="F115" s="73">
        <f>INDEX(Rohdaten_tab2!$1:$1048576,ROW(Rohdaten_tab2!E101),COLUMN(Rohdaten_tab2!E101)+(4*(Steuerung!$A$3-1)))</f>
        <v>54</v>
      </c>
    </row>
    <row r="116" spans="1:6" ht="15" customHeight="1" x14ac:dyDescent="0.25">
      <c r="A116" s="63" t="s">
        <v>251</v>
      </c>
      <c r="B116" s="43"/>
      <c r="C116" s="71">
        <f>INDEX(Rohdaten_tab2!$1:$1048576,ROW(Rohdaten_tab2!B102),COLUMN(Rohdaten_tab2!B102)+(4*(Steuerung!$A$3-1)))</f>
        <v>581</v>
      </c>
      <c r="D116" s="72">
        <f>INDEX(Rohdaten_tab2!$1:$1048576,ROW(Rohdaten_tab2!C102),COLUMN(Rohdaten_tab2!C102)+(4*(Steuerung!$A$3-1)))</f>
        <v>169</v>
      </c>
      <c r="E116" s="72">
        <f>INDEX(Rohdaten_tab2!$1:$1048576,ROW(Rohdaten_tab2!D102),COLUMN(Rohdaten_tab2!D102)+(4*(Steuerung!$A$3-1)))</f>
        <v>127</v>
      </c>
      <c r="F116" s="73">
        <f>INDEX(Rohdaten_tab2!$1:$1048576,ROW(Rohdaten_tab2!E102),COLUMN(Rohdaten_tab2!E102)+(4*(Steuerung!$A$3-1)))</f>
        <v>55</v>
      </c>
    </row>
    <row r="117" spans="1:6" ht="15" customHeight="1" x14ac:dyDescent="0.25">
      <c r="A117" s="63" t="s">
        <v>252</v>
      </c>
      <c r="B117" s="43"/>
      <c r="C117" s="71">
        <f>INDEX(Rohdaten_tab2!$1:$1048576,ROW(Rohdaten_tab2!B103),COLUMN(Rohdaten_tab2!B103)+(4*(Steuerung!$A$3-1)))</f>
        <v>621</v>
      </c>
      <c r="D117" s="72">
        <f>INDEX(Rohdaten_tab2!$1:$1048576,ROW(Rohdaten_tab2!C103),COLUMN(Rohdaten_tab2!C103)+(4*(Steuerung!$A$3-1)))</f>
        <v>203</v>
      </c>
      <c r="E117" s="72">
        <f>INDEX(Rohdaten_tab2!$1:$1048576,ROW(Rohdaten_tab2!D103),COLUMN(Rohdaten_tab2!D103)+(4*(Steuerung!$A$3-1)))</f>
        <v>133</v>
      </c>
      <c r="F117" s="73">
        <f>INDEX(Rohdaten_tab2!$1:$1048576,ROW(Rohdaten_tab2!E103),COLUMN(Rohdaten_tab2!E103)+(4*(Steuerung!$A$3-1)))</f>
        <v>53</v>
      </c>
    </row>
    <row r="118" spans="1:6" ht="15" customHeight="1" x14ac:dyDescent="0.25">
      <c r="A118" s="63" t="s">
        <v>253</v>
      </c>
      <c r="B118" s="43"/>
      <c r="C118" s="71">
        <f>INDEX(Rohdaten_tab2!$1:$1048576,ROW(Rohdaten_tab2!B104),COLUMN(Rohdaten_tab2!B104)+(4*(Steuerung!$A$3-1)))</f>
        <v>683</v>
      </c>
      <c r="D118" s="72">
        <f>INDEX(Rohdaten_tab2!$1:$1048576,ROW(Rohdaten_tab2!C104),COLUMN(Rohdaten_tab2!C104)+(4*(Steuerung!$A$3-1)))</f>
        <v>199</v>
      </c>
      <c r="E118" s="72">
        <f>INDEX(Rohdaten_tab2!$1:$1048576,ROW(Rohdaten_tab2!D104),COLUMN(Rohdaten_tab2!D104)+(4*(Steuerung!$A$3-1)))</f>
        <v>185</v>
      </c>
      <c r="F118" s="73">
        <f>INDEX(Rohdaten_tab2!$1:$1048576,ROW(Rohdaten_tab2!E104),COLUMN(Rohdaten_tab2!E104)+(4*(Steuerung!$A$3-1)))</f>
        <v>63</v>
      </c>
    </row>
    <row r="119" spans="1:6" ht="15" customHeight="1" x14ac:dyDescent="0.25">
      <c r="A119" s="63" t="s">
        <v>254</v>
      </c>
      <c r="B119" s="43"/>
      <c r="C119" s="71">
        <f>INDEX(Rohdaten_tab2!$1:$1048576,ROW(Rohdaten_tab2!B105),COLUMN(Rohdaten_tab2!B105)+(4*(Steuerung!$A$3-1)))</f>
        <v>672</v>
      </c>
      <c r="D119" s="72">
        <f>INDEX(Rohdaten_tab2!$1:$1048576,ROW(Rohdaten_tab2!C105),COLUMN(Rohdaten_tab2!C105)+(4*(Steuerung!$A$3-1)))</f>
        <v>206</v>
      </c>
      <c r="E119" s="72">
        <f>INDEX(Rohdaten_tab2!$1:$1048576,ROW(Rohdaten_tab2!D105),COLUMN(Rohdaten_tab2!D105)+(4*(Steuerung!$A$3-1)))</f>
        <v>159</v>
      </c>
      <c r="F119" s="73">
        <f>INDEX(Rohdaten_tab2!$1:$1048576,ROW(Rohdaten_tab2!E105),COLUMN(Rohdaten_tab2!E105)+(4*(Steuerung!$A$3-1)))</f>
        <v>65</v>
      </c>
    </row>
    <row r="120" spans="1:6" ht="15" customHeight="1" x14ac:dyDescent="0.25">
      <c r="A120" s="63" t="s">
        <v>255</v>
      </c>
      <c r="B120" s="43"/>
      <c r="C120" s="71">
        <f>INDEX(Rohdaten_tab2!$1:$1048576,ROW(Rohdaten_tab2!B106),COLUMN(Rohdaten_tab2!B106)+(4*(Steuerung!$A$3-1)))</f>
        <v>624</v>
      </c>
      <c r="D120" s="72">
        <f>INDEX(Rohdaten_tab2!$1:$1048576,ROW(Rohdaten_tab2!C106),COLUMN(Rohdaten_tab2!C106)+(4*(Steuerung!$A$3-1)))</f>
        <v>196</v>
      </c>
      <c r="E120" s="72">
        <f>INDEX(Rohdaten_tab2!$1:$1048576,ROW(Rohdaten_tab2!D106),COLUMN(Rohdaten_tab2!D106)+(4*(Steuerung!$A$3-1)))</f>
        <v>171</v>
      </c>
      <c r="F120" s="73">
        <f>INDEX(Rohdaten_tab2!$1:$1048576,ROW(Rohdaten_tab2!E106),COLUMN(Rohdaten_tab2!E106)+(4*(Steuerung!$A$3-1)))</f>
        <v>68</v>
      </c>
    </row>
    <row r="121" spans="1:6" ht="15" customHeight="1" x14ac:dyDescent="0.25">
      <c r="A121" s="63" t="s">
        <v>256</v>
      </c>
      <c r="B121" s="43"/>
      <c r="C121" s="71">
        <f>INDEX(Rohdaten_tab2!$1:$1048576,ROW(Rohdaten_tab2!B107),COLUMN(Rohdaten_tab2!B107)+(4*(Steuerung!$A$3-1)))</f>
        <v>605</v>
      </c>
      <c r="D121" s="72">
        <f>INDEX(Rohdaten_tab2!$1:$1048576,ROW(Rohdaten_tab2!C107),COLUMN(Rohdaten_tab2!C107)+(4*(Steuerung!$A$3-1)))</f>
        <v>185</v>
      </c>
      <c r="E121" s="72">
        <f>INDEX(Rohdaten_tab2!$1:$1048576,ROW(Rohdaten_tab2!D107),COLUMN(Rohdaten_tab2!D107)+(4*(Steuerung!$A$3-1)))</f>
        <v>123</v>
      </c>
      <c r="F121" s="73">
        <f>INDEX(Rohdaten_tab2!$1:$1048576,ROW(Rohdaten_tab2!E107),COLUMN(Rohdaten_tab2!E107)+(4*(Steuerung!$A$3-1)))</f>
        <v>61</v>
      </c>
    </row>
    <row r="122" spans="1:6" ht="15" customHeight="1" x14ac:dyDescent="0.25">
      <c r="A122" s="63" t="s">
        <v>257</v>
      </c>
      <c r="B122" s="43"/>
      <c r="C122" s="71">
        <f>INDEX(Rohdaten_tab2!$1:$1048576,ROW(Rohdaten_tab2!B108),COLUMN(Rohdaten_tab2!B108)+(4*(Steuerung!$A$3-1)))</f>
        <v>617</v>
      </c>
      <c r="D122" s="72">
        <f>INDEX(Rohdaten_tab2!$1:$1048576,ROW(Rohdaten_tab2!C108),COLUMN(Rohdaten_tab2!C108)+(4*(Steuerung!$A$3-1)))</f>
        <v>180</v>
      </c>
      <c r="E122" s="72">
        <f>INDEX(Rohdaten_tab2!$1:$1048576,ROW(Rohdaten_tab2!D108),COLUMN(Rohdaten_tab2!D108)+(4*(Steuerung!$A$3-1)))</f>
        <v>170</v>
      </c>
      <c r="F122" s="73">
        <f>INDEX(Rohdaten_tab2!$1:$1048576,ROW(Rohdaten_tab2!E108),COLUMN(Rohdaten_tab2!E108)+(4*(Steuerung!$A$3-1)))</f>
        <v>55</v>
      </c>
    </row>
    <row r="123" spans="1:6" ht="15" customHeight="1" x14ac:dyDescent="0.25">
      <c r="A123" s="63" t="s">
        <v>258</v>
      </c>
      <c r="B123" s="43"/>
      <c r="C123" s="71">
        <f>INDEX(Rohdaten_tab2!$1:$1048576,ROW(Rohdaten_tab2!B109),COLUMN(Rohdaten_tab2!B109)+(4*(Steuerung!$A$3-1)))</f>
        <v>594</v>
      </c>
      <c r="D123" s="72">
        <f>INDEX(Rohdaten_tab2!$1:$1048576,ROW(Rohdaten_tab2!C109),COLUMN(Rohdaten_tab2!C109)+(4*(Steuerung!$A$3-1)))</f>
        <v>184</v>
      </c>
      <c r="E123" s="72">
        <f>INDEX(Rohdaten_tab2!$1:$1048576,ROW(Rohdaten_tab2!D109),COLUMN(Rohdaten_tab2!D109)+(4*(Steuerung!$A$3-1)))</f>
        <v>160</v>
      </c>
      <c r="F123" s="73">
        <f>INDEX(Rohdaten_tab2!$1:$1048576,ROW(Rohdaten_tab2!E109),COLUMN(Rohdaten_tab2!E109)+(4*(Steuerung!$A$3-1)))</f>
        <v>42</v>
      </c>
    </row>
    <row r="124" spans="1:6" ht="15" customHeight="1" x14ac:dyDescent="0.25">
      <c r="A124" s="63" t="s">
        <v>259</v>
      </c>
      <c r="B124" s="43"/>
      <c r="C124" s="71">
        <f>INDEX(Rohdaten_tab2!$1:$1048576,ROW(Rohdaten_tab2!B110),COLUMN(Rohdaten_tab2!B110)+(4*(Steuerung!$A$3-1)))</f>
        <v>564</v>
      </c>
      <c r="D124" s="72">
        <f>INDEX(Rohdaten_tab2!$1:$1048576,ROW(Rohdaten_tab2!C110),COLUMN(Rohdaten_tab2!C110)+(4*(Steuerung!$A$3-1)))</f>
        <v>199</v>
      </c>
      <c r="E124" s="72">
        <f>INDEX(Rohdaten_tab2!$1:$1048576,ROW(Rohdaten_tab2!D110),COLUMN(Rohdaten_tab2!D110)+(4*(Steuerung!$A$3-1)))</f>
        <v>131</v>
      </c>
      <c r="F124" s="73">
        <f>INDEX(Rohdaten_tab2!$1:$1048576,ROW(Rohdaten_tab2!E110),COLUMN(Rohdaten_tab2!E110)+(4*(Steuerung!$A$3-1)))</f>
        <v>43</v>
      </c>
    </row>
    <row r="125" spans="1:6" ht="15" customHeight="1" x14ac:dyDescent="0.25">
      <c r="A125" s="63" t="s">
        <v>260</v>
      </c>
      <c r="B125" s="43"/>
      <c r="C125" s="71">
        <f>INDEX(Rohdaten_tab2!$1:$1048576,ROW(Rohdaten_tab2!B111),COLUMN(Rohdaten_tab2!B111)+(4*(Steuerung!$A$3-1)))</f>
        <v>557</v>
      </c>
      <c r="D125" s="72">
        <f>INDEX(Rohdaten_tab2!$1:$1048576,ROW(Rohdaten_tab2!C111),COLUMN(Rohdaten_tab2!C111)+(4*(Steuerung!$A$3-1)))</f>
        <v>197</v>
      </c>
      <c r="E125" s="72">
        <f>INDEX(Rohdaten_tab2!$1:$1048576,ROW(Rohdaten_tab2!D111),COLUMN(Rohdaten_tab2!D111)+(4*(Steuerung!$A$3-1)))</f>
        <v>142</v>
      </c>
      <c r="F125" s="73">
        <f>INDEX(Rohdaten_tab2!$1:$1048576,ROW(Rohdaten_tab2!E111),COLUMN(Rohdaten_tab2!E111)+(4*(Steuerung!$A$3-1)))</f>
        <v>50</v>
      </c>
    </row>
    <row r="126" spans="1:6" ht="15" customHeight="1" x14ac:dyDescent="0.25">
      <c r="A126" s="63" t="s">
        <v>261</v>
      </c>
      <c r="B126" s="43"/>
      <c r="C126" s="71">
        <f>INDEX(Rohdaten_tab2!$1:$1048576,ROW(Rohdaten_tab2!B112),COLUMN(Rohdaten_tab2!B112)+(4*(Steuerung!$A$3-1)))</f>
        <v>582</v>
      </c>
      <c r="D126" s="72">
        <f>INDEX(Rohdaten_tab2!$1:$1048576,ROW(Rohdaten_tab2!C112),COLUMN(Rohdaten_tab2!C112)+(4*(Steuerung!$A$3-1)))</f>
        <v>213</v>
      </c>
      <c r="E126" s="72">
        <f>INDEX(Rohdaten_tab2!$1:$1048576,ROW(Rohdaten_tab2!D112),COLUMN(Rohdaten_tab2!D112)+(4*(Steuerung!$A$3-1)))</f>
        <v>141</v>
      </c>
      <c r="F126" s="73">
        <f>INDEX(Rohdaten_tab2!$1:$1048576,ROW(Rohdaten_tab2!E112),COLUMN(Rohdaten_tab2!E112)+(4*(Steuerung!$A$3-1)))</f>
        <v>52</v>
      </c>
    </row>
    <row r="127" spans="1:6" ht="15" customHeight="1" x14ac:dyDescent="0.25">
      <c r="A127" s="63" t="s">
        <v>262</v>
      </c>
      <c r="B127" s="43"/>
      <c r="C127" s="71">
        <f>INDEX(Rohdaten_tab2!$1:$1048576,ROW(Rohdaten_tab2!B113),COLUMN(Rohdaten_tab2!B113)+(4*(Steuerung!$A$3-1)))</f>
        <v>591</v>
      </c>
      <c r="D127" s="72">
        <f>INDEX(Rohdaten_tab2!$1:$1048576,ROW(Rohdaten_tab2!C113),COLUMN(Rohdaten_tab2!C113)+(4*(Steuerung!$A$3-1)))</f>
        <v>191</v>
      </c>
      <c r="E127" s="72">
        <f>INDEX(Rohdaten_tab2!$1:$1048576,ROW(Rohdaten_tab2!D113),COLUMN(Rohdaten_tab2!D113)+(4*(Steuerung!$A$3-1)))</f>
        <v>174</v>
      </c>
      <c r="F127" s="73">
        <f>INDEX(Rohdaten_tab2!$1:$1048576,ROW(Rohdaten_tab2!E113),COLUMN(Rohdaten_tab2!E113)+(4*(Steuerung!$A$3-1)))</f>
        <v>43</v>
      </c>
    </row>
    <row r="128" spans="1:6" ht="15" customHeight="1" x14ac:dyDescent="0.25">
      <c r="A128" s="63" t="s">
        <v>263</v>
      </c>
      <c r="B128" s="43"/>
      <c r="C128" s="71">
        <f>INDEX(Rohdaten_tab2!$1:$1048576,ROW(Rohdaten_tab2!B114),COLUMN(Rohdaten_tab2!B114)+(4*(Steuerung!$A$3-1)))</f>
        <v>510</v>
      </c>
      <c r="D128" s="72">
        <f>INDEX(Rohdaten_tab2!$1:$1048576,ROW(Rohdaten_tab2!C114),COLUMN(Rohdaten_tab2!C114)+(4*(Steuerung!$A$3-1)))</f>
        <v>159</v>
      </c>
      <c r="E128" s="72">
        <f>INDEX(Rohdaten_tab2!$1:$1048576,ROW(Rohdaten_tab2!D114),COLUMN(Rohdaten_tab2!D114)+(4*(Steuerung!$A$3-1)))</f>
        <v>127</v>
      </c>
      <c r="F128" s="73">
        <f>INDEX(Rohdaten_tab2!$1:$1048576,ROW(Rohdaten_tab2!E114),COLUMN(Rohdaten_tab2!E114)+(4*(Steuerung!$A$3-1)))</f>
        <v>44</v>
      </c>
    </row>
    <row r="129" spans="1:6" ht="15" customHeight="1" x14ac:dyDescent="0.25">
      <c r="A129" s="63" t="s">
        <v>264</v>
      </c>
      <c r="B129" s="43"/>
      <c r="C129" s="71">
        <f>INDEX(Rohdaten_tab2!$1:$1048576,ROW(Rohdaten_tab2!B115),COLUMN(Rohdaten_tab2!B115)+(4*(Steuerung!$A$3-1)))</f>
        <v>543</v>
      </c>
      <c r="D129" s="72">
        <f>INDEX(Rohdaten_tab2!$1:$1048576,ROW(Rohdaten_tab2!C115),COLUMN(Rohdaten_tab2!C115)+(4*(Steuerung!$A$3-1)))</f>
        <v>192</v>
      </c>
      <c r="E129" s="72">
        <f>INDEX(Rohdaten_tab2!$1:$1048576,ROW(Rohdaten_tab2!D115),COLUMN(Rohdaten_tab2!D115)+(4*(Steuerung!$A$3-1)))</f>
        <v>136</v>
      </c>
      <c r="F129" s="73">
        <f>INDEX(Rohdaten_tab2!$1:$1048576,ROW(Rohdaten_tab2!E115),COLUMN(Rohdaten_tab2!E115)+(4*(Steuerung!$A$3-1)))</f>
        <v>38</v>
      </c>
    </row>
    <row r="130" spans="1:6" ht="15" customHeight="1" x14ac:dyDescent="0.25">
      <c r="A130" s="63" t="s">
        <v>265</v>
      </c>
      <c r="B130" s="43"/>
      <c r="C130" s="71">
        <f>INDEX(Rohdaten_tab2!$1:$1048576,ROW(Rohdaten_tab2!B116),COLUMN(Rohdaten_tab2!B116)+(4*(Steuerung!$A$3-1)))</f>
        <v>556</v>
      </c>
      <c r="D130" s="72">
        <f>INDEX(Rohdaten_tab2!$1:$1048576,ROW(Rohdaten_tab2!C116),COLUMN(Rohdaten_tab2!C116)+(4*(Steuerung!$A$3-1)))</f>
        <v>215</v>
      </c>
      <c r="E130" s="72">
        <f>INDEX(Rohdaten_tab2!$1:$1048576,ROW(Rohdaten_tab2!D116),COLUMN(Rohdaten_tab2!D116)+(4*(Steuerung!$A$3-1)))</f>
        <v>163</v>
      </c>
      <c r="F130" s="73">
        <f>INDEX(Rohdaten_tab2!$1:$1048576,ROW(Rohdaten_tab2!E116),COLUMN(Rohdaten_tab2!E116)+(4*(Steuerung!$A$3-1)))</f>
        <v>36</v>
      </c>
    </row>
    <row r="131" spans="1:6" ht="15" customHeight="1" x14ac:dyDescent="0.25">
      <c r="A131" s="63" t="s">
        <v>266</v>
      </c>
      <c r="B131" s="43"/>
      <c r="C131" s="71">
        <f>INDEX(Rohdaten_tab2!$1:$1048576,ROW(Rohdaten_tab2!B117),COLUMN(Rohdaten_tab2!B117)+(4*(Steuerung!$A$3-1)))</f>
        <v>639</v>
      </c>
      <c r="D131" s="72">
        <f>INDEX(Rohdaten_tab2!$1:$1048576,ROW(Rohdaten_tab2!C117),COLUMN(Rohdaten_tab2!C117)+(4*(Steuerung!$A$3-1)))</f>
        <v>252</v>
      </c>
      <c r="E131" s="72">
        <f>INDEX(Rohdaten_tab2!$1:$1048576,ROW(Rohdaten_tab2!D117),COLUMN(Rohdaten_tab2!D117)+(4*(Steuerung!$A$3-1)))</f>
        <v>177</v>
      </c>
      <c r="F131" s="73">
        <f>INDEX(Rohdaten_tab2!$1:$1048576,ROW(Rohdaten_tab2!E117),COLUMN(Rohdaten_tab2!E117)+(4*(Steuerung!$A$3-1)))</f>
        <v>34</v>
      </c>
    </row>
    <row r="132" spans="1:6" ht="15" customHeight="1" x14ac:dyDescent="0.25">
      <c r="A132" s="63" t="s">
        <v>267</v>
      </c>
      <c r="B132" s="43"/>
      <c r="C132" s="71">
        <f>INDEX(Rohdaten_tab2!$1:$1048576,ROW(Rohdaten_tab2!B118),COLUMN(Rohdaten_tab2!B118)+(4*(Steuerung!$A$3-1)))</f>
        <v>644</v>
      </c>
      <c r="D132" s="72">
        <f>INDEX(Rohdaten_tab2!$1:$1048576,ROW(Rohdaten_tab2!C118),COLUMN(Rohdaten_tab2!C118)+(4*(Steuerung!$A$3-1)))</f>
        <v>270</v>
      </c>
      <c r="E132" s="72">
        <f>INDEX(Rohdaten_tab2!$1:$1048576,ROW(Rohdaten_tab2!D118),COLUMN(Rohdaten_tab2!D118)+(4*(Steuerung!$A$3-1)))</f>
        <v>175</v>
      </c>
      <c r="F132" s="73">
        <f>INDEX(Rohdaten_tab2!$1:$1048576,ROW(Rohdaten_tab2!E118),COLUMN(Rohdaten_tab2!E118)+(4*(Steuerung!$A$3-1)))</f>
        <v>36</v>
      </c>
    </row>
    <row r="133" spans="1:6" ht="15" customHeight="1" x14ac:dyDescent="0.25">
      <c r="A133" s="63" t="s">
        <v>268</v>
      </c>
      <c r="B133" s="43"/>
      <c r="C133" s="71">
        <f>INDEX(Rohdaten_tab2!$1:$1048576,ROW(Rohdaten_tab2!B119),COLUMN(Rohdaten_tab2!B119)+(4*(Steuerung!$A$3-1)))</f>
        <v>684</v>
      </c>
      <c r="D133" s="72">
        <f>INDEX(Rohdaten_tab2!$1:$1048576,ROW(Rohdaten_tab2!C119),COLUMN(Rohdaten_tab2!C119)+(4*(Steuerung!$A$3-1)))</f>
        <v>255</v>
      </c>
      <c r="E133" s="72">
        <f>INDEX(Rohdaten_tab2!$1:$1048576,ROW(Rohdaten_tab2!D119),COLUMN(Rohdaten_tab2!D119)+(4*(Steuerung!$A$3-1)))</f>
        <v>179</v>
      </c>
      <c r="F133" s="73">
        <f>INDEX(Rohdaten_tab2!$1:$1048576,ROW(Rohdaten_tab2!E119),COLUMN(Rohdaten_tab2!E119)+(4*(Steuerung!$A$3-1)))</f>
        <v>40</v>
      </c>
    </row>
    <row r="134" spans="1:6" ht="15" customHeight="1" x14ac:dyDescent="0.25">
      <c r="A134" s="63" t="s">
        <v>269</v>
      </c>
      <c r="B134" s="43"/>
      <c r="C134" s="71">
        <f>INDEX(Rohdaten_tab2!$1:$1048576,ROW(Rohdaten_tab2!B120),COLUMN(Rohdaten_tab2!B120)+(4*(Steuerung!$A$3-1)))</f>
        <v>710</v>
      </c>
      <c r="D134" s="72">
        <f>INDEX(Rohdaten_tab2!$1:$1048576,ROW(Rohdaten_tab2!C120),COLUMN(Rohdaten_tab2!C120)+(4*(Steuerung!$A$3-1)))</f>
        <v>242</v>
      </c>
      <c r="E134" s="72">
        <f>INDEX(Rohdaten_tab2!$1:$1048576,ROW(Rohdaten_tab2!D120),COLUMN(Rohdaten_tab2!D120)+(4*(Steuerung!$A$3-1)))</f>
        <v>203</v>
      </c>
      <c r="F134" s="73">
        <f>INDEX(Rohdaten_tab2!$1:$1048576,ROW(Rohdaten_tab2!E120),COLUMN(Rohdaten_tab2!E120)+(4*(Steuerung!$A$3-1)))</f>
        <v>43</v>
      </c>
    </row>
    <row r="135" spans="1:6" ht="15" customHeight="1" x14ac:dyDescent="0.25">
      <c r="A135" s="63" t="s">
        <v>270</v>
      </c>
      <c r="B135" s="43"/>
      <c r="C135" s="71">
        <f>INDEX(Rohdaten_tab2!$1:$1048576,ROW(Rohdaten_tab2!B121),COLUMN(Rohdaten_tab2!B121)+(4*(Steuerung!$A$3-1)))</f>
        <v>727</v>
      </c>
      <c r="D135" s="72">
        <f>INDEX(Rohdaten_tab2!$1:$1048576,ROW(Rohdaten_tab2!C121),COLUMN(Rohdaten_tab2!C121)+(4*(Steuerung!$A$3-1)))</f>
        <v>240</v>
      </c>
      <c r="E135" s="72">
        <f>INDEX(Rohdaten_tab2!$1:$1048576,ROW(Rohdaten_tab2!D121),COLUMN(Rohdaten_tab2!D121)+(4*(Steuerung!$A$3-1)))</f>
        <v>211</v>
      </c>
      <c r="F135" s="73">
        <f>INDEX(Rohdaten_tab2!$1:$1048576,ROW(Rohdaten_tab2!E121),COLUMN(Rohdaten_tab2!E121)+(4*(Steuerung!$A$3-1)))</f>
        <v>49</v>
      </c>
    </row>
    <row r="136" spans="1:6" ht="15" customHeight="1" x14ac:dyDescent="0.25">
      <c r="A136" s="63" t="s">
        <v>271</v>
      </c>
      <c r="B136" s="43"/>
      <c r="C136" s="71">
        <f>INDEX(Rohdaten_tab2!$1:$1048576,ROW(Rohdaten_tab2!B122),COLUMN(Rohdaten_tab2!B122)+(4*(Steuerung!$A$3-1)))</f>
        <v>712</v>
      </c>
      <c r="D136" s="72">
        <f>INDEX(Rohdaten_tab2!$1:$1048576,ROW(Rohdaten_tab2!C122),COLUMN(Rohdaten_tab2!C122)+(4*(Steuerung!$A$3-1)))</f>
        <v>240</v>
      </c>
      <c r="E136" s="72">
        <f>INDEX(Rohdaten_tab2!$1:$1048576,ROW(Rohdaten_tab2!D122),COLUMN(Rohdaten_tab2!D122)+(4*(Steuerung!$A$3-1)))</f>
        <v>184</v>
      </c>
      <c r="F136" s="73">
        <f>INDEX(Rohdaten_tab2!$1:$1048576,ROW(Rohdaten_tab2!E122),COLUMN(Rohdaten_tab2!E122)+(4*(Steuerung!$A$3-1)))</f>
        <v>52</v>
      </c>
    </row>
    <row r="137" spans="1:6" ht="15" customHeight="1" x14ac:dyDescent="0.25">
      <c r="A137" s="63" t="s">
        <v>272</v>
      </c>
      <c r="B137" s="43"/>
      <c r="C137" s="71">
        <f>INDEX(Rohdaten_tab2!$1:$1048576,ROW(Rohdaten_tab2!B123),COLUMN(Rohdaten_tab2!B123)+(4*(Steuerung!$A$3-1)))</f>
        <v>704</v>
      </c>
      <c r="D137" s="72">
        <f>INDEX(Rohdaten_tab2!$1:$1048576,ROW(Rohdaten_tab2!C123),COLUMN(Rohdaten_tab2!C123)+(4*(Steuerung!$A$3-1)))</f>
        <v>261</v>
      </c>
      <c r="E137" s="72">
        <f>INDEX(Rohdaten_tab2!$1:$1048576,ROW(Rohdaten_tab2!D123),COLUMN(Rohdaten_tab2!D123)+(4*(Steuerung!$A$3-1)))</f>
        <v>166</v>
      </c>
      <c r="F137" s="73">
        <f>INDEX(Rohdaten_tab2!$1:$1048576,ROW(Rohdaten_tab2!E123),COLUMN(Rohdaten_tab2!E123)+(4*(Steuerung!$A$3-1)))</f>
        <v>63</v>
      </c>
    </row>
    <row r="138" spans="1:6" ht="15" customHeight="1" x14ac:dyDescent="0.25">
      <c r="A138" s="63" t="s">
        <v>273</v>
      </c>
      <c r="B138" s="43"/>
      <c r="C138" s="71">
        <f>INDEX(Rohdaten_tab2!$1:$1048576,ROW(Rohdaten_tab2!B124),COLUMN(Rohdaten_tab2!B124)+(4*(Steuerung!$A$3-1)))</f>
        <v>709</v>
      </c>
      <c r="D138" s="72">
        <f>INDEX(Rohdaten_tab2!$1:$1048576,ROW(Rohdaten_tab2!C124),COLUMN(Rohdaten_tab2!C124)+(4*(Steuerung!$A$3-1)))</f>
        <v>266</v>
      </c>
      <c r="E138" s="72">
        <f>INDEX(Rohdaten_tab2!$1:$1048576,ROW(Rohdaten_tab2!D124),COLUMN(Rohdaten_tab2!D124)+(4*(Steuerung!$A$3-1)))</f>
        <v>143</v>
      </c>
      <c r="F138" s="73">
        <f>INDEX(Rohdaten_tab2!$1:$1048576,ROW(Rohdaten_tab2!E124),COLUMN(Rohdaten_tab2!E124)+(4*(Steuerung!$A$3-1)))</f>
        <v>75</v>
      </c>
    </row>
    <row r="139" spans="1:6" ht="15" customHeight="1" x14ac:dyDescent="0.25">
      <c r="A139" s="63" t="s">
        <v>274</v>
      </c>
      <c r="B139" s="43"/>
      <c r="C139" s="71">
        <f>INDEX(Rohdaten_tab2!$1:$1048576,ROW(Rohdaten_tab2!B125),COLUMN(Rohdaten_tab2!B125)+(4*(Steuerung!$A$3-1)))</f>
        <v>735</v>
      </c>
      <c r="D139" s="72">
        <f>INDEX(Rohdaten_tab2!$1:$1048576,ROW(Rohdaten_tab2!C125),COLUMN(Rohdaten_tab2!C125)+(4*(Steuerung!$A$3-1)))</f>
        <v>250</v>
      </c>
      <c r="E139" s="72">
        <f>INDEX(Rohdaten_tab2!$1:$1048576,ROW(Rohdaten_tab2!D125),COLUMN(Rohdaten_tab2!D125)+(4*(Steuerung!$A$3-1)))</f>
        <v>163</v>
      </c>
      <c r="F139" s="73">
        <f>INDEX(Rohdaten_tab2!$1:$1048576,ROW(Rohdaten_tab2!E125),COLUMN(Rohdaten_tab2!E125)+(4*(Steuerung!$A$3-1)))</f>
        <v>75</v>
      </c>
    </row>
    <row r="140" spans="1:6" ht="15" customHeight="1" x14ac:dyDescent="0.25">
      <c r="A140" s="63" t="s">
        <v>275</v>
      </c>
      <c r="B140" s="43"/>
      <c r="C140" s="71">
        <f>INDEX(Rohdaten_tab2!$1:$1048576,ROW(Rohdaten_tab2!B126),COLUMN(Rohdaten_tab2!B126)+(4*(Steuerung!$A$3-1)))</f>
        <v>644</v>
      </c>
      <c r="D140" s="72">
        <f>INDEX(Rohdaten_tab2!$1:$1048576,ROW(Rohdaten_tab2!C126),COLUMN(Rohdaten_tab2!C126)+(4*(Steuerung!$A$3-1)))</f>
        <v>201</v>
      </c>
      <c r="E140" s="72">
        <f>INDEX(Rohdaten_tab2!$1:$1048576,ROW(Rohdaten_tab2!D126),COLUMN(Rohdaten_tab2!D126)+(4*(Steuerung!$A$3-1)))</f>
        <v>132</v>
      </c>
      <c r="F140" s="73">
        <f>INDEX(Rohdaten_tab2!$1:$1048576,ROW(Rohdaten_tab2!E126),COLUMN(Rohdaten_tab2!E126)+(4*(Steuerung!$A$3-1)))</f>
        <v>77</v>
      </c>
    </row>
    <row r="141" spans="1:6" ht="15" customHeight="1" x14ac:dyDescent="0.25">
      <c r="A141" s="63" t="s">
        <v>276</v>
      </c>
      <c r="B141" s="43"/>
      <c r="C141" s="71">
        <f>INDEX(Rohdaten_tab2!$1:$1048576,ROW(Rohdaten_tab2!B127),COLUMN(Rohdaten_tab2!B127)+(4*(Steuerung!$A$3-1)))</f>
        <v>641</v>
      </c>
      <c r="D141" s="72">
        <f>INDEX(Rohdaten_tab2!$1:$1048576,ROW(Rohdaten_tab2!C127),COLUMN(Rohdaten_tab2!C127)+(4*(Steuerung!$A$3-1)))</f>
        <v>203</v>
      </c>
      <c r="E141" s="72">
        <f>INDEX(Rohdaten_tab2!$1:$1048576,ROW(Rohdaten_tab2!D127),COLUMN(Rohdaten_tab2!D127)+(4*(Steuerung!$A$3-1)))</f>
        <v>137</v>
      </c>
      <c r="F141" s="73">
        <f>INDEX(Rohdaten_tab2!$1:$1048576,ROW(Rohdaten_tab2!E127),COLUMN(Rohdaten_tab2!E127)+(4*(Steuerung!$A$3-1)))</f>
        <v>86</v>
      </c>
    </row>
    <row r="142" spans="1:6" ht="15" customHeight="1" x14ac:dyDescent="0.25">
      <c r="A142" s="63" t="s">
        <v>277</v>
      </c>
      <c r="B142" s="43"/>
      <c r="C142" s="71">
        <f>INDEX(Rohdaten_tab2!$1:$1048576,ROW(Rohdaten_tab2!B128),COLUMN(Rohdaten_tab2!B128)+(4*(Steuerung!$A$3-1)))</f>
        <v>737</v>
      </c>
      <c r="D142" s="72">
        <f>INDEX(Rohdaten_tab2!$1:$1048576,ROW(Rohdaten_tab2!C128),COLUMN(Rohdaten_tab2!C128)+(4*(Steuerung!$A$3-1)))</f>
        <v>250</v>
      </c>
      <c r="E142" s="72">
        <f>INDEX(Rohdaten_tab2!$1:$1048576,ROW(Rohdaten_tab2!D128),COLUMN(Rohdaten_tab2!D128)+(4*(Steuerung!$A$3-1)))</f>
        <v>167</v>
      </c>
      <c r="F142" s="73">
        <f>INDEX(Rohdaten_tab2!$1:$1048576,ROW(Rohdaten_tab2!E128),COLUMN(Rohdaten_tab2!E128)+(4*(Steuerung!$A$3-1)))</f>
        <v>86</v>
      </c>
    </row>
    <row r="143" spans="1:6" ht="15" customHeight="1" x14ac:dyDescent="0.25">
      <c r="A143" s="63" t="s">
        <v>278</v>
      </c>
      <c r="B143" s="43"/>
      <c r="C143" s="71">
        <f>INDEX(Rohdaten_tab2!$1:$1048576,ROW(Rohdaten_tab2!B129),COLUMN(Rohdaten_tab2!B129)+(4*(Steuerung!$A$3-1)))</f>
        <v>711</v>
      </c>
      <c r="D143" s="72">
        <f>INDEX(Rohdaten_tab2!$1:$1048576,ROW(Rohdaten_tab2!C129),COLUMN(Rohdaten_tab2!C129)+(4*(Steuerung!$A$3-1)))</f>
        <v>249</v>
      </c>
      <c r="E143" s="72">
        <f>INDEX(Rohdaten_tab2!$1:$1048576,ROW(Rohdaten_tab2!D129),COLUMN(Rohdaten_tab2!D129)+(4*(Steuerung!$A$3-1)))</f>
        <v>159</v>
      </c>
      <c r="F143" s="73">
        <f>INDEX(Rohdaten_tab2!$1:$1048576,ROW(Rohdaten_tab2!E129),COLUMN(Rohdaten_tab2!E129)+(4*(Steuerung!$A$3-1)))</f>
        <v>81</v>
      </c>
    </row>
    <row r="144" spans="1:6" ht="15" customHeight="1" x14ac:dyDescent="0.25">
      <c r="A144" s="63" t="s">
        <v>279</v>
      </c>
      <c r="B144" s="43"/>
      <c r="C144" s="71">
        <f>INDEX(Rohdaten_tab2!$1:$1048576,ROW(Rohdaten_tab2!B130),COLUMN(Rohdaten_tab2!B130)+(4*(Steuerung!$A$3-1)))</f>
        <v>693</v>
      </c>
      <c r="D144" s="72">
        <f>INDEX(Rohdaten_tab2!$1:$1048576,ROW(Rohdaten_tab2!C130),COLUMN(Rohdaten_tab2!C130)+(4*(Steuerung!$A$3-1)))</f>
        <v>254</v>
      </c>
      <c r="E144" s="72">
        <f>INDEX(Rohdaten_tab2!$1:$1048576,ROW(Rohdaten_tab2!D130),COLUMN(Rohdaten_tab2!D130)+(4*(Steuerung!$A$3-1)))</f>
        <v>160</v>
      </c>
      <c r="F144" s="73">
        <f>INDEX(Rohdaten_tab2!$1:$1048576,ROW(Rohdaten_tab2!E130),COLUMN(Rohdaten_tab2!E130)+(4*(Steuerung!$A$3-1)))</f>
        <v>85</v>
      </c>
    </row>
    <row r="145" spans="1:6" ht="15" customHeight="1" x14ac:dyDescent="0.25">
      <c r="A145" s="63" t="s">
        <v>280</v>
      </c>
      <c r="B145" s="43"/>
      <c r="C145" s="71">
        <f>INDEX(Rohdaten_tab2!$1:$1048576,ROW(Rohdaten_tab2!B131),COLUMN(Rohdaten_tab2!B131)+(4*(Steuerung!$A$3-1)))</f>
        <v>660</v>
      </c>
      <c r="D145" s="72">
        <f>INDEX(Rohdaten_tab2!$1:$1048576,ROW(Rohdaten_tab2!C131),COLUMN(Rohdaten_tab2!C131)+(4*(Steuerung!$A$3-1)))</f>
        <v>231</v>
      </c>
      <c r="E145" s="72">
        <f>INDEX(Rohdaten_tab2!$1:$1048576,ROW(Rohdaten_tab2!D131),COLUMN(Rohdaten_tab2!D131)+(4*(Steuerung!$A$3-1)))</f>
        <v>148</v>
      </c>
      <c r="F145" s="73">
        <f>INDEX(Rohdaten_tab2!$1:$1048576,ROW(Rohdaten_tab2!E131),COLUMN(Rohdaten_tab2!E131)+(4*(Steuerung!$A$3-1)))</f>
        <v>84</v>
      </c>
    </row>
    <row r="146" spans="1:6" ht="15" customHeight="1" x14ac:dyDescent="0.25">
      <c r="A146" s="63" t="s">
        <v>281</v>
      </c>
      <c r="B146" s="43"/>
      <c r="C146" s="71">
        <f>INDEX(Rohdaten_tab2!$1:$1048576,ROW(Rohdaten_tab2!B132),COLUMN(Rohdaten_tab2!B132)+(4*(Steuerung!$A$3-1)))</f>
        <v>781</v>
      </c>
      <c r="D146" s="72">
        <f>INDEX(Rohdaten_tab2!$1:$1048576,ROW(Rohdaten_tab2!C132),COLUMN(Rohdaten_tab2!C132)+(4*(Steuerung!$A$3-1)))</f>
        <v>228</v>
      </c>
      <c r="E146" s="72">
        <f>INDEX(Rohdaten_tab2!$1:$1048576,ROW(Rohdaten_tab2!D132),COLUMN(Rohdaten_tab2!D132)+(4*(Steuerung!$A$3-1)))</f>
        <v>221</v>
      </c>
      <c r="F146" s="73">
        <f>INDEX(Rohdaten_tab2!$1:$1048576,ROW(Rohdaten_tab2!E132),COLUMN(Rohdaten_tab2!E132)+(4*(Steuerung!$A$3-1)))</f>
        <v>75</v>
      </c>
    </row>
    <row r="147" spans="1:6" ht="15" customHeight="1" x14ac:dyDescent="0.25">
      <c r="A147" s="63" t="s">
        <v>282</v>
      </c>
      <c r="B147" s="43"/>
      <c r="C147" s="71">
        <f>INDEX(Rohdaten_tab2!$1:$1048576,ROW(Rohdaten_tab2!B133),COLUMN(Rohdaten_tab2!B133)+(4*(Steuerung!$A$3-1)))</f>
        <v>804</v>
      </c>
      <c r="D147" s="72">
        <f>INDEX(Rohdaten_tab2!$1:$1048576,ROW(Rohdaten_tab2!C133),COLUMN(Rohdaten_tab2!C133)+(4*(Steuerung!$A$3-1)))</f>
        <v>258</v>
      </c>
      <c r="E147" s="72">
        <f>INDEX(Rohdaten_tab2!$1:$1048576,ROW(Rohdaten_tab2!D133),COLUMN(Rohdaten_tab2!D133)+(4*(Steuerung!$A$3-1)))</f>
        <v>181</v>
      </c>
      <c r="F147" s="73">
        <f>INDEX(Rohdaten_tab2!$1:$1048576,ROW(Rohdaten_tab2!E133),COLUMN(Rohdaten_tab2!E133)+(4*(Steuerung!$A$3-1)))</f>
        <v>73</v>
      </c>
    </row>
    <row r="148" spans="1:6" ht="15" customHeight="1" x14ac:dyDescent="0.25">
      <c r="A148" s="63" t="s">
        <v>283</v>
      </c>
      <c r="B148" s="43"/>
      <c r="C148" s="71">
        <f>INDEX(Rohdaten_tab2!$1:$1048576,ROW(Rohdaten_tab2!B134),COLUMN(Rohdaten_tab2!B134)+(4*(Steuerung!$A$3-1)))</f>
        <v>771</v>
      </c>
      <c r="D148" s="72">
        <f>INDEX(Rohdaten_tab2!$1:$1048576,ROW(Rohdaten_tab2!C134),COLUMN(Rohdaten_tab2!C134)+(4*(Steuerung!$A$3-1)))</f>
        <v>278</v>
      </c>
      <c r="E148" s="72">
        <f>INDEX(Rohdaten_tab2!$1:$1048576,ROW(Rohdaten_tab2!D134),COLUMN(Rohdaten_tab2!D134)+(4*(Steuerung!$A$3-1)))</f>
        <v>158</v>
      </c>
      <c r="F148" s="73">
        <f>INDEX(Rohdaten_tab2!$1:$1048576,ROW(Rohdaten_tab2!E134),COLUMN(Rohdaten_tab2!E134)+(4*(Steuerung!$A$3-1)))</f>
        <v>74</v>
      </c>
    </row>
    <row r="149" spans="1:6" ht="15" customHeight="1" x14ac:dyDescent="0.25">
      <c r="A149" s="63" t="s">
        <v>284</v>
      </c>
      <c r="B149" s="43"/>
      <c r="C149" s="71">
        <f>INDEX(Rohdaten_tab2!$1:$1048576,ROW(Rohdaten_tab2!B135),COLUMN(Rohdaten_tab2!B135)+(4*(Steuerung!$A$3-1)))</f>
        <v>720</v>
      </c>
      <c r="D149" s="72">
        <f>INDEX(Rohdaten_tab2!$1:$1048576,ROW(Rohdaten_tab2!C135),COLUMN(Rohdaten_tab2!C135)+(4*(Steuerung!$A$3-1)))</f>
        <v>274</v>
      </c>
      <c r="E149" s="72">
        <f>INDEX(Rohdaten_tab2!$1:$1048576,ROW(Rohdaten_tab2!D135),COLUMN(Rohdaten_tab2!D135)+(4*(Steuerung!$A$3-1)))</f>
        <v>144</v>
      </c>
      <c r="F149" s="73">
        <f>INDEX(Rohdaten_tab2!$1:$1048576,ROW(Rohdaten_tab2!E135),COLUMN(Rohdaten_tab2!E135)+(4*(Steuerung!$A$3-1)))</f>
        <v>77</v>
      </c>
    </row>
    <row r="150" spans="1:6" ht="15" customHeight="1" x14ac:dyDescent="0.25">
      <c r="A150" s="63" t="s">
        <v>285</v>
      </c>
      <c r="B150" s="43"/>
      <c r="C150" s="71">
        <f>INDEX(Rohdaten_tab2!$1:$1048576,ROW(Rohdaten_tab2!B136),COLUMN(Rohdaten_tab2!B136)+(4*(Steuerung!$A$3-1)))</f>
        <v>704</v>
      </c>
      <c r="D150" s="72">
        <f>INDEX(Rohdaten_tab2!$1:$1048576,ROW(Rohdaten_tab2!C136),COLUMN(Rohdaten_tab2!C136)+(4*(Steuerung!$A$3-1)))</f>
        <v>284</v>
      </c>
      <c r="E150" s="72">
        <f>INDEX(Rohdaten_tab2!$1:$1048576,ROW(Rohdaten_tab2!D136),COLUMN(Rohdaten_tab2!D136)+(4*(Steuerung!$A$3-1)))</f>
        <v>143</v>
      </c>
      <c r="F150" s="73">
        <f>INDEX(Rohdaten_tab2!$1:$1048576,ROW(Rohdaten_tab2!E136),COLUMN(Rohdaten_tab2!E136)+(4*(Steuerung!$A$3-1)))</f>
        <v>67</v>
      </c>
    </row>
    <row r="151" spans="1:6" ht="15" customHeight="1" x14ac:dyDescent="0.25">
      <c r="A151" s="63" t="s">
        <v>286</v>
      </c>
      <c r="B151" s="43"/>
      <c r="C151" s="71">
        <f>INDEX(Rohdaten_tab2!$1:$1048576,ROW(Rohdaten_tab2!B137),COLUMN(Rohdaten_tab2!B137)+(4*(Steuerung!$A$3-1)))</f>
        <v>669</v>
      </c>
      <c r="D151" s="72">
        <f>INDEX(Rohdaten_tab2!$1:$1048576,ROW(Rohdaten_tab2!C137),COLUMN(Rohdaten_tab2!C137)+(4*(Steuerung!$A$3-1)))</f>
        <v>250</v>
      </c>
      <c r="E151" s="72">
        <f>INDEX(Rohdaten_tab2!$1:$1048576,ROW(Rohdaten_tab2!D137),COLUMN(Rohdaten_tab2!D137)+(4*(Steuerung!$A$3-1)))</f>
        <v>138</v>
      </c>
      <c r="F151" s="73">
        <f>INDEX(Rohdaten_tab2!$1:$1048576,ROW(Rohdaten_tab2!E137),COLUMN(Rohdaten_tab2!E137)+(4*(Steuerung!$A$3-1)))</f>
        <v>73</v>
      </c>
    </row>
    <row r="152" spans="1:6" ht="15" customHeight="1" x14ac:dyDescent="0.25">
      <c r="A152" s="63" t="s">
        <v>287</v>
      </c>
      <c r="B152" s="43"/>
      <c r="C152" s="71">
        <f>INDEX(Rohdaten_tab2!$1:$1048576,ROW(Rohdaten_tab2!B138),COLUMN(Rohdaten_tab2!B138)+(4*(Steuerung!$A$3-1)))</f>
        <v>622</v>
      </c>
      <c r="D152" s="72">
        <f>INDEX(Rohdaten_tab2!$1:$1048576,ROW(Rohdaten_tab2!C138),COLUMN(Rohdaten_tab2!C138)+(4*(Steuerung!$A$3-1)))</f>
        <v>195</v>
      </c>
      <c r="E152" s="72">
        <f>INDEX(Rohdaten_tab2!$1:$1048576,ROW(Rohdaten_tab2!D138),COLUMN(Rohdaten_tab2!D138)+(4*(Steuerung!$A$3-1)))</f>
        <v>144</v>
      </c>
      <c r="F152" s="73">
        <f>INDEX(Rohdaten_tab2!$1:$1048576,ROW(Rohdaten_tab2!E138),COLUMN(Rohdaten_tab2!E138)+(4*(Steuerung!$A$3-1)))</f>
        <v>81</v>
      </c>
    </row>
    <row r="153" spans="1:6" ht="15" customHeight="1" x14ac:dyDescent="0.25">
      <c r="A153" s="63" t="s">
        <v>288</v>
      </c>
      <c r="B153" s="43"/>
      <c r="C153" s="71">
        <f>INDEX(Rohdaten_tab2!$1:$1048576,ROW(Rohdaten_tab2!B139),COLUMN(Rohdaten_tab2!B139)+(4*(Steuerung!$A$3-1)))</f>
        <v>674</v>
      </c>
      <c r="D153" s="72">
        <f>INDEX(Rohdaten_tab2!$1:$1048576,ROW(Rohdaten_tab2!C139),COLUMN(Rohdaten_tab2!C139)+(4*(Steuerung!$A$3-1)))</f>
        <v>231</v>
      </c>
      <c r="E153" s="72">
        <f>INDEX(Rohdaten_tab2!$1:$1048576,ROW(Rohdaten_tab2!D139),COLUMN(Rohdaten_tab2!D139)+(4*(Steuerung!$A$3-1)))</f>
        <v>121</v>
      </c>
      <c r="F153" s="73">
        <f>INDEX(Rohdaten_tab2!$1:$1048576,ROW(Rohdaten_tab2!E139),COLUMN(Rohdaten_tab2!E139)+(4*(Steuerung!$A$3-1)))</f>
        <v>80</v>
      </c>
    </row>
    <row r="154" spans="1:6" ht="15" customHeight="1" x14ac:dyDescent="0.25">
      <c r="A154" s="63" t="s">
        <v>289</v>
      </c>
      <c r="B154" s="43"/>
      <c r="C154" s="71">
        <f>INDEX(Rohdaten_tab2!$1:$1048576,ROW(Rohdaten_tab2!B140),COLUMN(Rohdaten_tab2!B140)+(4*(Steuerung!$A$3-1)))</f>
        <v>710</v>
      </c>
      <c r="D154" s="72">
        <f>INDEX(Rohdaten_tab2!$1:$1048576,ROW(Rohdaten_tab2!C140),COLUMN(Rohdaten_tab2!C140)+(4*(Steuerung!$A$3-1)))</f>
        <v>271</v>
      </c>
      <c r="E154" s="72">
        <f>INDEX(Rohdaten_tab2!$1:$1048576,ROW(Rohdaten_tab2!D140),COLUMN(Rohdaten_tab2!D140)+(4*(Steuerung!$A$3-1)))</f>
        <v>143</v>
      </c>
      <c r="F154" s="73">
        <f>INDEX(Rohdaten_tab2!$1:$1048576,ROW(Rohdaten_tab2!E140),COLUMN(Rohdaten_tab2!E140)+(4*(Steuerung!$A$3-1)))</f>
        <v>81</v>
      </c>
    </row>
    <row r="155" spans="1:6" ht="15" customHeight="1" x14ac:dyDescent="0.25">
      <c r="A155" s="63" t="s">
        <v>290</v>
      </c>
      <c r="B155" s="43"/>
      <c r="C155" s="71">
        <f>INDEX(Rohdaten_tab2!$1:$1048576,ROW(Rohdaten_tab2!B141),COLUMN(Rohdaten_tab2!B141)+(4*(Steuerung!$A$3-1)))</f>
        <v>704</v>
      </c>
      <c r="D155" s="72">
        <f>INDEX(Rohdaten_tab2!$1:$1048576,ROW(Rohdaten_tab2!C141),COLUMN(Rohdaten_tab2!C141)+(4*(Steuerung!$A$3-1)))</f>
        <v>266</v>
      </c>
      <c r="E155" s="72">
        <f>INDEX(Rohdaten_tab2!$1:$1048576,ROW(Rohdaten_tab2!D141),COLUMN(Rohdaten_tab2!D141)+(4*(Steuerung!$A$3-1)))</f>
        <v>163</v>
      </c>
      <c r="F155" s="73">
        <f>INDEX(Rohdaten_tab2!$1:$1048576,ROW(Rohdaten_tab2!E141),COLUMN(Rohdaten_tab2!E141)+(4*(Steuerung!$A$3-1)))</f>
        <v>81</v>
      </c>
    </row>
    <row r="156" spans="1:6" ht="15" customHeight="1" x14ac:dyDescent="0.25">
      <c r="A156" s="63" t="s">
        <v>291</v>
      </c>
      <c r="B156" s="43"/>
      <c r="C156" s="71">
        <f>INDEX(Rohdaten_tab2!$1:$1048576,ROW(Rohdaten_tab2!B142),COLUMN(Rohdaten_tab2!B142)+(4*(Steuerung!$A$3-1)))</f>
        <v>734</v>
      </c>
      <c r="D156" s="72">
        <f>INDEX(Rohdaten_tab2!$1:$1048576,ROW(Rohdaten_tab2!C142),COLUMN(Rohdaten_tab2!C142)+(4*(Steuerung!$A$3-1)))</f>
        <v>280</v>
      </c>
      <c r="E156" s="72">
        <f>INDEX(Rohdaten_tab2!$1:$1048576,ROW(Rohdaten_tab2!D142),COLUMN(Rohdaten_tab2!D142)+(4*(Steuerung!$A$3-1)))</f>
        <v>166</v>
      </c>
      <c r="F156" s="73">
        <f>INDEX(Rohdaten_tab2!$1:$1048576,ROW(Rohdaten_tab2!E142),COLUMN(Rohdaten_tab2!E142)+(4*(Steuerung!$A$3-1)))</f>
        <v>85</v>
      </c>
    </row>
    <row r="157" spans="1:6" ht="15" customHeight="1" x14ac:dyDescent="0.25">
      <c r="A157" s="63" t="s">
        <v>292</v>
      </c>
      <c r="B157" s="43"/>
      <c r="C157" s="71">
        <f>INDEX(Rohdaten_tab2!$1:$1048576,ROW(Rohdaten_tab2!B143),COLUMN(Rohdaten_tab2!B143)+(4*(Steuerung!$A$3-1)))</f>
        <v>685</v>
      </c>
      <c r="D157" s="72">
        <f>INDEX(Rohdaten_tab2!$1:$1048576,ROW(Rohdaten_tab2!C143),COLUMN(Rohdaten_tab2!C143)+(4*(Steuerung!$A$3-1)))</f>
        <v>269</v>
      </c>
      <c r="E157" s="72">
        <f>INDEX(Rohdaten_tab2!$1:$1048576,ROW(Rohdaten_tab2!D143),COLUMN(Rohdaten_tab2!D143)+(4*(Steuerung!$A$3-1)))</f>
        <v>130</v>
      </c>
      <c r="F157" s="73">
        <f>INDEX(Rohdaten_tab2!$1:$1048576,ROW(Rohdaten_tab2!E143),COLUMN(Rohdaten_tab2!E143)+(4*(Steuerung!$A$3-1)))</f>
        <v>97</v>
      </c>
    </row>
    <row r="158" spans="1:6" ht="15" customHeight="1" x14ac:dyDescent="0.25">
      <c r="A158" s="63" t="s">
        <v>293</v>
      </c>
      <c r="B158" s="43"/>
      <c r="C158" s="71">
        <f>INDEX(Rohdaten_tab2!$1:$1048576,ROW(Rohdaten_tab2!B144),COLUMN(Rohdaten_tab2!B144)+(4*(Steuerung!$A$3-1)))</f>
        <v>748</v>
      </c>
      <c r="D158" s="72">
        <f>INDEX(Rohdaten_tab2!$1:$1048576,ROW(Rohdaten_tab2!C144),COLUMN(Rohdaten_tab2!C144)+(4*(Steuerung!$A$3-1)))</f>
        <v>256</v>
      </c>
      <c r="E158" s="72">
        <f>INDEX(Rohdaten_tab2!$1:$1048576,ROW(Rohdaten_tab2!D144),COLUMN(Rohdaten_tab2!D144)+(4*(Steuerung!$A$3-1)))</f>
        <v>210</v>
      </c>
      <c r="F158" s="73">
        <f>INDEX(Rohdaten_tab2!$1:$1048576,ROW(Rohdaten_tab2!E144),COLUMN(Rohdaten_tab2!E144)+(4*(Steuerung!$A$3-1)))</f>
        <v>99</v>
      </c>
    </row>
    <row r="159" spans="1:6" ht="15" customHeight="1" x14ac:dyDescent="0.25">
      <c r="A159" s="63" t="s">
        <v>294</v>
      </c>
      <c r="B159" s="43"/>
      <c r="C159" s="71">
        <f>INDEX(Rohdaten_tab2!$1:$1048576,ROW(Rohdaten_tab2!B145),COLUMN(Rohdaten_tab2!B145)+(4*(Steuerung!$A$3-1)))</f>
        <v>764</v>
      </c>
      <c r="D159" s="72">
        <f>INDEX(Rohdaten_tab2!$1:$1048576,ROW(Rohdaten_tab2!C145),COLUMN(Rohdaten_tab2!C145)+(4*(Steuerung!$A$3-1)))</f>
        <v>261</v>
      </c>
      <c r="E159" s="72">
        <f>INDEX(Rohdaten_tab2!$1:$1048576,ROW(Rohdaten_tab2!D145),COLUMN(Rohdaten_tab2!D145)+(4*(Steuerung!$A$3-1)))</f>
        <v>184</v>
      </c>
      <c r="F159" s="73">
        <f>INDEX(Rohdaten_tab2!$1:$1048576,ROW(Rohdaten_tab2!E145),COLUMN(Rohdaten_tab2!E145)+(4*(Steuerung!$A$3-1)))</f>
        <v>93</v>
      </c>
    </row>
    <row r="160" spans="1:6" ht="15" customHeight="1" x14ac:dyDescent="0.25">
      <c r="A160" s="63" t="s">
        <v>295</v>
      </c>
      <c r="B160" s="43"/>
      <c r="C160" s="71">
        <f>INDEX(Rohdaten_tab2!$1:$1048576,ROW(Rohdaten_tab2!B146),COLUMN(Rohdaten_tab2!B146)+(4*(Steuerung!$A$3-1)))</f>
        <v>722</v>
      </c>
      <c r="D160" s="72">
        <f>INDEX(Rohdaten_tab2!$1:$1048576,ROW(Rohdaten_tab2!C146),COLUMN(Rohdaten_tab2!C146)+(4*(Steuerung!$A$3-1)))</f>
        <v>257</v>
      </c>
      <c r="E160" s="72">
        <f>INDEX(Rohdaten_tab2!$1:$1048576,ROW(Rohdaten_tab2!D146),COLUMN(Rohdaten_tab2!D146)+(4*(Steuerung!$A$3-1)))</f>
        <v>153</v>
      </c>
      <c r="F160" s="73">
        <f>INDEX(Rohdaten_tab2!$1:$1048576,ROW(Rohdaten_tab2!E146),COLUMN(Rohdaten_tab2!E146)+(4*(Steuerung!$A$3-1)))</f>
        <v>99</v>
      </c>
    </row>
    <row r="161" spans="1:6" ht="15" customHeight="1" x14ac:dyDescent="0.25">
      <c r="A161" s="63" t="s">
        <v>296</v>
      </c>
      <c r="B161" s="43"/>
      <c r="C161" s="71">
        <f>INDEX(Rohdaten_tab2!$1:$1048576,ROW(Rohdaten_tab2!B147),COLUMN(Rohdaten_tab2!B147)+(4*(Steuerung!$A$3-1)))</f>
        <v>678</v>
      </c>
      <c r="D161" s="72">
        <f>INDEX(Rohdaten_tab2!$1:$1048576,ROW(Rohdaten_tab2!C147),COLUMN(Rohdaten_tab2!C147)+(4*(Steuerung!$A$3-1)))</f>
        <v>238</v>
      </c>
      <c r="E161" s="72">
        <f>INDEX(Rohdaten_tab2!$1:$1048576,ROW(Rohdaten_tab2!D147),COLUMN(Rohdaten_tab2!D147)+(4*(Steuerung!$A$3-1)))</f>
        <v>135</v>
      </c>
      <c r="F161" s="73">
        <f>INDEX(Rohdaten_tab2!$1:$1048576,ROW(Rohdaten_tab2!E147),COLUMN(Rohdaten_tab2!E147)+(4*(Steuerung!$A$3-1)))</f>
        <v>111</v>
      </c>
    </row>
    <row r="162" spans="1:6" ht="15" customHeight="1" x14ac:dyDescent="0.25">
      <c r="A162" s="63" t="s">
        <v>297</v>
      </c>
      <c r="B162" s="43"/>
      <c r="C162" s="71">
        <f>INDEX(Rohdaten_tab2!$1:$1048576,ROW(Rohdaten_tab2!B148),COLUMN(Rohdaten_tab2!B148)+(4*(Steuerung!$A$3-1)))</f>
        <v>680</v>
      </c>
      <c r="D162" s="72">
        <f>INDEX(Rohdaten_tab2!$1:$1048576,ROW(Rohdaten_tab2!C148),COLUMN(Rohdaten_tab2!C148)+(4*(Steuerung!$A$3-1)))</f>
        <v>235</v>
      </c>
      <c r="E162" s="72">
        <f>INDEX(Rohdaten_tab2!$1:$1048576,ROW(Rohdaten_tab2!D148),COLUMN(Rohdaten_tab2!D148)+(4*(Steuerung!$A$3-1)))</f>
        <v>138</v>
      </c>
      <c r="F162" s="73">
        <f>INDEX(Rohdaten_tab2!$1:$1048576,ROW(Rohdaten_tab2!E148),COLUMN(Rohdaten_tab2!E148)+(4*(Steuerung!$A$3-1)))</f>
        <v>116</v>
      </c>
    </row>
    <row r="163" spans="1:6" ht="15" customHeight="1" x14ac:dyDescent="0.25">
      <c r="A163" s="63" t="s">
        <v>298</v>
      </c>
      <c r="B163" s="43"/>
      <c r="C163" s="71">
        <f>INDEX(Rohdaten_tab2!$1:$1048576,ROW(Rohdaten_tab2!B149),COLUMN(Rohdaten_tab2!B149)+(4*(Steuerung!$A$3-1)))</f>
        <v>632</v>
      </c>
      <c r="D163" s="72">
        <f>INDEX(Rohdaten_tab2!$1:$1048576,ROW(Rohdaten_tab2!C149),COLUMN(Rohdaten_tab2!C149)+(4*(Steuerung!$A$3-1)))</f>
        <v>205</v>
      </c>
      <c r="E163" s="72">
        <f>INDEX(Rohdaten_tab2!$1:$1048576,ROW(Rohdaten_tab2!D149),COLUMN(Rohdaten_tab2!D149)+(4*(Steuerung!$A$3-1)))</f>
        <v>148</v>
      </c>
      <c r="F163" s="73">
        <f>INDEX(Rohdaten_tab2!$1:$1048576,ROW(Rohdaten_tab2!E149),COLUMN(Rohdaten_tab2!E149)+(4*(Steuerung!$A$3-1)))</f>
        <v>119</v>
      </c>
    </row>
    <row r="164" spans="1:6" ht="15" customHeight="1" x14ac:dyDescent="0.25">
      <c r="A164" s="63" t="s">
        <v>299</v>
      </c>
      <c r="B164" s="43"/>
      <c r="C164" s="71">
        <f>INDEX(Rohdaten_tab2!$1:$1048576,ROW(Rohdaten_tab2!B150),COLUMN(Rohdaten_tab2!B150)+(4*(Steuerung!$A$3-1)))</f>
        <v>598</v>
      </c>
      <c r="D164" s="72">
        <f>INDEX(Rohdaten_tab2!$1:$1048576,ROW(Rohdaten_tab2!C150),COLUMN(Rohdaten_tab2!C150)+(4*(Steuerung!$A$3-1)))</f>
        <v>161</v>
      </c>
      <c r="E164" s="72">
        <f>INDEX(Rohdaten_tab2!$1:$1048576,ROW(Rohdaten_tab2!D150),COLUMN(Rohdaten_tab2!D150)+(4*(Steuerung!$A$3-1)))</f>
        <v>120</v>
      </c>
      <c r="F164" s="73">
        <f>INDEX(Rohdaten_tab2!$1:$1048576,ROW(Rohdaten_tab2!E150),COLUMN(Rohdaten_tab2!E150)+(4*(Steuerung!$A$3-1)))</f>
        <v>130</v>
      </c>
    </row>
    <row r="165" spans="1:6" ht="15" customHeight="1" x14ac:dyDescent="0.25">
      <c r="A165" s="63" t="s">
        <v>300</v>
      </c>
      <c r="B165" s="43"/>
      <c r="C165" s="71">
        <f>INDEX(Rohdaten_tab2!$1:$1048576,ROW(Rohdaten_tab2!B151),COLUMN(Rohdaten_tab2!B151)+(4*(Steuerung!$A$3-1)))</f>
        <v>683</v>
      </c>
      <c r="D165" s="72">
        <f>INDEX(Rohdaten_tab2!$1:$1048576,ROW(Rohdaten_tab2!C151),COLUMN(Rohdaten_tab2!C151)+(4*(Steuerung!$A$3-1)))</f>
        <v>216</v>
      </c>
      <c r="E165" s="72">
        <f>INDEX(Rohdaten_tab2!$1:$1048576,ROW(Rohdaten_tab2!D151),COLUMN(Rohdaten_tab2!D151)+(4*(Steuerung!$A$3-1)))</f>
        <v>133</v>
      </c>
      <c r="F165" s="73">
        <f>INDEX(Rohdaten_tab2!$1:$1048576,ROW(Rohdaten_tab2!E151),COLUMN(Rohdaten_tab2!E151)+(4*(Steuerung!$A$3-1)))</f>
        <v>127</v>
      </c>
    </row>
    <row r="166" spans="1:6" ht="15" customHeight="1" x14ac:dyDescent="0.25">
      <c r="A166" s="63" t="s">
        <v>301</v>
      </c>
      <c r="B166" s="43"/>
      <c r="C166" s="71">
        <f>INDEX(Rohdaten_tab2!$1:$1048576,ROW(Rohdaten_tab2!B152),COLUMN(Rohdaten_tab2!B152)+(4*(Steuerung!$A$3-1)))</f>
        <v>699</v>
      </c>
      <c r="D166" s="72">
        <f>INDEX(Rohdaten_tab2!$1:$1048576,ROW(Rohdaten_tab2!C152),COLUMN(Rohdaten_tab2!C152)+(4*(Steuerung!$A$3-1)))</f>
        <v>273</v>
      </c>
      <c r="E166" s="72">
        <f>INDEX(Rohdaten_tab2!$1:$1048576,ROW(Rohdaten_tab2!D152),COLUMN(Rohdaten_tab2!D152)+(4*(Steuerung!$A$3-1)))</f>
        <v>141</v>
      </c>
      <c r="F166" s="73">
        <f>INDEX(Rohdaten_tab2!$1:$1048576,ROW(Rohdaten_tab2!E152),COLUMN(Rohdaten_tab2!E152)+(4*(Steuerung!$A$3-1)))</f>
        <v>124</v>
      </c>
    </row>
    <row r="167" spans="1:6" ht="15" customHeight="1" x14ac:dyDescent="0.25">
      <c r="A167" s="63" t="s">
        <v>302</v>
      </c>
      <c r="B167" s="43"/>
      <c r="C167" s="71">
        <f>INDEX(Rohdaten_tab2!$1:$1048576,ROW(Rohdaten_tab2!B153),COLUMN(Rohdaten_tab2!B153)+(4*(Steuerung!$A$3-1)))</f>
        <v>716</v>
      </c>
      <c r="D167" s="72">
        <f>INDEX(Rohdaten_tab2!$1:$1048576,ROW(Rohdaten_tab2!C153),COLUMN(Rohdaten_tab2!C153)+(4*(Steuerung!$A$3-1)))</f>
        <v>275</v>
      </c>
      <c r="E167" s="72">
        <f>INDEX(Rohdaten_tab2!$1:$1048576,ROW(Rohdaten_tab2!D153),COLUMN(Rohdaten_tab2!D153)+(4*(Steuerung!$A$3-1)))</f>
        <v>156</v>
      </c>
      <c r="F167" s="73">
        <f>INDEX(Rohdaten_tab2!$1:$1048576,ROW(Rohdaten_tab2!E153),COLUMN(Rohdaten_tab2!E153)+(4*(Steuerung!$A$3-1)))</f>
        <v>126</v>
      </c>
    </row>
    <row r="168" spans="1:6" ht="15" customHeight="1" x14ac:dyDescent="0.25">
      <c r="A168" s="63" t="s">
        <v>303</v>
      </c>
      <c r="B168" s="43"/>
      <c r="C168" s="71">
        <f>INDEX(Rohdaten_tab2!$1:$1048576,ROW(Rohdaten_tab2!B154),COLUMN(Rohdaten_tab2!B154)+(4*(Steuerung!$A$3-1)))</f>
        <v>706</v>
      </c>
      <c r="D168" s="72">
        <f>INDEX(Rohdaten_tab2!$1:$1048576,ROW(Rohdaten_tab2!C154),COLUMN(Rohdaten_tab2!C154)+(4*(Steuerung!$A$3-1)))</f>
        <v>271</v>
      </c>
      <c r="E168" s="72">
        <f>INDEX(Rohdaten_tab2!$1:$1048576,ROW(Rohdaten_tab2!D154),COLUMN(Rohdaten_tab2!D154)+(4*(Steuerung!$A$3-1)))</f>
        <v>161</v>
      </c>
      <c r="F168" s="73">
        <f>INDEX(Rohdaten_tab2!$1:$1048576,ROW(Rohdaten_tab2!E154),COLUMN(Rohdaten_tab2!E154)+(4*(Steuerung!$A$3-1)))</f>
        <v>120</v>
      </c>
    </row>
    <row r="169" spans="1:6" ht="15" customHeight="1" x14ac:dyDescent="0.25">
      <c r="A169" s="63" t="s">
        <v>304</v>
      </c>
      <c r="B169" s="43"/>
      <c r="C169" s="71">
        <f>INDEX(Rohdaten_tab2!$1:$1048576,ROW(Rohdaten_tab2!B155),COLUMN(Rohdaten_tab2!B155)+(4*(Steuerung!$A$3-1)))</f>
        <v>628</v>
      </c>
      <c r="D169" s="72">
        <f>INDEX(Rohdaten_tab2!$1:$1048576,ROW(Rohdaten_tab2!C155),COLUMN(Rohdaten_tab2!C155)+(4*(Steuerung!$A$3-1)))</f>
        <v>240</v>
      </c>
      <c r="E169" s="72">
        <f>INDEX(Rohdaten_tab2!$1:$1048576,ROW(Rohdaten_tab2!D155),COLUMN(Rohdaten_tab2!D155)+(4*(Steuerung!$A$3-1)))</f>
        <v>123</v>
      </c>
      <c r="F169" s="73">
        <f>INDEX(Rohdaten_tab2!$1:$1048576,ROW(Rohdaten_tab2!E155),COLUMN(Rohdaten_tab2!E155)+(4*(Steuerung!$A$3-1)))</f>
        <v>130</v>
      </c>
    </row>
    <row r="170" spans="1:6" ht="15" customHeight="1" x14ac:dyDescent="0.25">
      <c r="A170" s="63" t="s">
        <v>305</v>
      </c>
      <c r="B170" s="43"/>
      <c r="C170" s="71">
        <f>INDEX(Rohdaten_tab2!$1:$1048576,ROW(Rohdaten_tab2!B156),COLUMN(Rohdaten_tab2!B156)+(4*(Steuerung!$A$3-1)))</f>
        <v>701</v>
      </c>
      <c r="D170" s="72">
        <f>INDEX(Rohdaten_tab2!$1:$1048576,ROW(Rohdaten_tab2!C156),COLUMN(Rohdaten_tab2!C156)+(4*(Steuerung!$A$3-1)))</f>
        <v>235</v>
      </c>
      <c r="E170" s="72">
        <f>INDEX(Rohdaten_tab2!$1:$1048576,ROW(Rohdaten_tab2!D156),COLUMN(Rohdaten_tab2!D156)+(4*(Steuerung!$A$3-1)))</f>
        <v>148</v>
      </c>
      <c r="F170" s="73">
        <f>INDEX(Rohdaten_tab2!$1:$1048576,ROW(Rohdaten_tab2!E156),COLUMN(Rohdaten_tab2!E156)+(4*(Steuerung!$A$3-1)))</f>
        <v>143</v>
      </c>
    </row>
    <row r="171" spans="1:6" ht="15" customHeight="1" x14ac:dyDescent="0.25">
      <c r="A171" s="63" t="s">
        <v>306</v>
      </c>
      <c r="B171" s="43"/>
      <c r="C171" s="71">
        <f>INDEX(Rohdaten_tab2!$1:$1048576,ROW(Rohdaten_tab2!B157),COLUMN(Rohdaten_tab2!B157)+(4*(Steuerung!$A$3-1)))</f>
        <v>703</v>
      </c>
      <c r="D171" s="72">
        <f>INDEX(Rohdaten_tab2!$1:$1048576,ROW(Rohdaten_tab2!C157),COLUMN(Rohdaten_tab2!C157)+(4*(Steuerung!$A$3-1)))</f>
        <v>244</v>
      </c>
      <c r="E171" s="72">
        <f>INDEX(Rohdaten_tab2!$1:$1048576,ROW(Rohdaten_tab2!D157),COLUMN(Rohdaten_tab2!D157)+(4*(Steuerung!$A$3-1)))</f>
        <v>158</v>
      </c>
      <c r="F171" s="73">
        <f>INDEX(Rohdaten_tab2!$1:$1048576,ROW(Rohdaten_tab2!E157),COLUMN(Rohdaten_tab2!E157)+(4*(Steuerung!$A$3-1)))</f>
        <v>139</v>
      </c>
    </row>
    <row r="172" spans="1:6" ht="15" customHeight="1" x14ac:dyDescent="0.25">
      <c r="A172" s="63" t="s">
        <v>307</v>
      </c>
      <c r="B172" s="43"/>
      <c r="C172" s="71">
        <f>INDEX(Rohdaten_tab2!$1:$1048576,ROW(Rohdaten_tab2!B158),COLUMN(Rohdaten_tab2!B158)+(4*(Steuerung!$A$3-1)))</f>
        <v>704</v>
      </c>
      <c r="D172" s="72">
        <f>INDEX(Rohdaten_tab2!$1:$1048576,ROW(Rohdaten_tab2!C158),COLUMN(Rohdaten_tab2!C158)+(4*(Steuerung!$A$3-1)))</f>
        <v>231</v>
      </c>
      <c r="E172" s="72">
        <f>INDEX(Rohdaten_tab2!$1:$1048576,ROW(Rohdaten_tab2!D158),COLUMN(Rohdaten_tab2!D158)+(4*(Steuerung!$A$3-1)))</f>
        <v>148</v>
      </c>
      <c r="F172" s="73">
        <f>INDEX(Rohdaten_tab2!$1:$1048576,ROW(Rohdaten_tab2!E158),COLUMN(Rohdaten_tab2!E158)+(4*(Steuerung!$A$3-1)))</f>
        <v>146</v>
      </c>
    </row>
    <row r="173" spans="1:6" ht="15" customHeight="1" x14ac:dyDescent="0.25">
      <c r="A173" s="63" t="s">
        <v>308</v>
      </c>
      <c r="B173" s="43"/>
      <c r="C173" s="71">
        <f>INDEX(Rohdaten_tab2!$1:$1048576,ROW(Rohdaten_tab2!B159),COLUMN(Rohdaten_tab2!B159)+(4*(Steuerung!$A$3-1)))</f>
        <v>702</v>
      </c>
      <c r="D173" s="72">
        <f>INDEX(Rohdaten_tab2!$1:$1048576,ROW(Rohdaten_tab2!C159),COLUMN(Rohdaten_tab2!C159)+(4*(Steuerung!$A$3-1)))</f>
        <v>240</v>
      </c>
      <c r="E173" s="72">
        <f>INDEX(Rohdaten_tab2!$1:$1048576,ROW(Rohdaten_tab2!D159),COLUMN(Rohdaten_tab2!D159)+(4*(Steuerung!$A$3-1)))</f>
        <v>134</v>
      </c>
      <c r="F173" s="73">
        <f>INDEX(Rohdaten_tab2!$1:$1048576,ROW(Rohdaten_tab2!E159),COLUMN(Rohdaten_tab2!E159)+(4*(Steuerung!$A$3-1)))</f>
        <v>143</v>
      </c>
    </row>
    <row r="174" spans="1:6" ht="15" customHeight="1" x14ac:dyDescent="0.25">
      <c r="A174" s="63" t="s">
        <v>309</v>
      </c>
      <c r="B174" s="43"/>
      <c r="C174" s="71">
        <f>INDEX(Rohdaten_tab2!$1:$1048576,ROW(Rohdaten_tab2!B160),COLUMN(Rohdaten_tab2!B160)+(4*(Steuerung!$A$3-1)))</f>
        <v>670</v>
      </c>
      <c r="D174" s="72">
        <f>INDEX(Rohdaten_tab2!$1:$1048576,ROW(Rohdaten_tab2!C160),COLUMN(Rohdaten_tab2!C160)+(4*(Steuerung!$A$3-1)))</f>
        <v>237</v>
      </c>
      <c r="E174" s="72">
        <f>INDEX(Rohdaten_tab2!$1:$1048576,ROW(Rohdaten_tab2!D160),COLUMN(Rohdaten_tab2!D160)+(4*(Steuerung!$A$3-1)))</f>
        <v>139</v>
      </c>
      <c r="F174" s="73">
        <f>INDEX(Rohdaten_tab2!$1:$1048576,ROW(Rohdaten_tab2!E160),COLUMN(Rohdaten_tab2!E160)+(4*(Steuerung!$A$3-1)))</f>
        <v>138</v>
      </c>
    </row>
    <row r="175" spans="1:6" ht="15" customHeight="1" x14ac:dyDescent="0.25">
      <c r="A175" s="63" t="s">
        <v>310</v>
      </c>
      <c r="B175" s="43"/>
      <c r="C175" s="71">
        <f>INDEX(Rohdaten_tab2!$1:$1048576,ROW(Rohdaten_tab2!B161),COLUMN(Rohdaten_tab2!B161)+(4*(Steuerung!$A$3-1)))</f>
        <v>626</v>
      </c>
      <c r="D175" s="72">
        <f>INDEX(Rohdaten_tab2!$1:$1048576,ROW(Rohdaten_tab2!C161),COLUMN(Rohdaten_tab2!C161)+(4*(Steuerung!$A$3-1)))</f>
        <v>214</v>
      </c>
      <c r="E175" s="72">
        <f>INDEX(Rohdaten_tab2!$1:$1048576,ROW(Rohdaten_tab2!D161),COLUMN(Rohdaten_tab2!D161)+(4*(Steuerung!$A$3-1)))</f>
        <v>140</v>
      </c>
      <c r="F175" s="73">
        <f>INDEX(Rohdaten_tab2!$1:$1048576,ROW(Rohdaten_tab2!E161),COLUMN(Rohdaten_tab2!E161)+(4*(Steuerung!$A$3-1)))</f>
        <v>145</v>
      </c>
    </row>
    <row r="176" spans="1:6" ht="15" customHeight="1" x14ac:dyDescent="0.25">
      <c r="A176" s="63" t="s">
        <v>311</v>
      </c>
      <c r="B176" s="43"/>
      <c r="C176" s="71">
        <f>INDEX(Rohdaten_tab2!$1:$1048576,ROW(Rohdaten_tab2!B162),COLUMN(Rohdaten_tab2!B162)+(4*(Steuerung!$A$3-1)))</f>
        <v>615</v>
      </c>
      <c r="D176" s="72">
        <f>INDEX(Rohdaten_tab2!$1:$1048576,ROW(Rohdaten_tab2!C162),COLUMN(Rohdaten_tab2!C162)+(4*(Steuerung!$A$3-1)))</f>
        <v>179</v>
      </c>
      <c r="E176" s="72">
        <f>INDEX(Rohdaten_tab2!$1:$1048576,ROW(Rohdaten_tab2!D162),COLUMN(Rohdaten_tab2!D162)+(4*(Steuerung!$A$3-1)))</f>
        <v>132</v>
      </c>
      <c r="F176" s="73">
        <f>INDEX(Rohdaten_tab2!$1:$1048576,ROW(Rohdaten_tab2!E162),COLUMN(Rohdaten_tab2!E162)+(4*(Steuerung!$A$3-1)))</f>
        <v>150</v>
      </c>
    </row>
    <row r="177" spans="1:6" ht="15" customHeight="1" x14ac:dyDescent="0.25">
      <c r="A177" s="63" t="s">
        <v>312</v>
      </c>
      <c r="B177" s="43"/>
      <c r="C177" s="71">
        <f>INDEX(Rohdaten_tab2!$1:$1048576,ROW(Rohdaten_tab2!B163),COLUMN(Rohdaten_tab2!B163)+(4*(Steuerung!$A$3-1)))</f>
        <v>567</v>
      </c>
      <c r="D177" s="72">
        <f>INDEX(Rohdaten_tab2!$1:$1048576,ROW(Rohdaten_tab2!C163),COLUMN(Rohdaten_tab2!C163)+(4*(Steuerung!$A$3-1)))</f>
        <v>200</v>
      </c>
      <c r="E177" s="72">
        <f>INDEX(Rohdaten_tab2!$1:$1048576,ROW(Rohdaten_tab2!D163),COLUMN(Rohdaten_tab2!D163)+(4*(Steuerung!$A$3-1)))</f>
        <v>122</v>
      </c>
      <c r="F177" s="73">
        <f>INDEX(Rohdaten_tab2!$1:$1048576,ROW(Rohdaten_tab2!E163),COLUMN(Rohdaten_tab2!E163)+(4*(Steuerung!$A$3-1)))</f>
        <v>149</v>
      </c>
    </row>
    <row r="178" spans="1:6" ht="15" customHeight="1" x14ac:dyDescent="0.25">
      <c r="A178" s="63" t="s">
        <v>313</v>
      </c>
      <c r="B178" s="43"/>
      <c r="C178" s="71">
        <f>INDEX(Rohdaten_tab2!$1:$1048576,ROW(Rohdaten_tab2!B164),COLUMN(Rohdaten_tab2!B164)+(4*(Steuerung!$A$3-1)))</f>
        <v>628</v>
      </c>
      <c r="D178" s="72">
        <f>INDEX(Rohdaten_tab2!$1:$1048576,ROW(Rohdaten_tab2!C164),COLUMN(Rohdaten_tab2!C164)+(4*(Steuerung!$A$3-1)))</f>
        <v>204</v>
      </c>
      <c r="E178" s="72">
        <f>INDEX(Rohdaten_tab2!$1:$1048576,ROW(Rohdaten_tab2!D164),COLUMN(Rohdaten_tab2!D164)+(4*(Steuerung!$A$3-1)))</f>
        <v>138</v>
      </c>
      <c r="F178" s="73">
        <f>INDEX(Rohdaten_tab2!$1:$1048576,ROW(Rohdaten_tab2!E164),COLUMN(Rohdaten_tab2!E164)+(4*(Steuerung!$A$3-1)))</f>
        <v>159</v>
      </c>
    </row>
    <row r="179" spans="1:6" ht="15" customHeight="1" x14ac:dyDescent="0.25">
      <c r="A179" s="63" t="s">
        <v>314</v>
      </c>
      <c r="B179" s="43"/>
      <c r="C179" s="71">
        <f>INDEX(Rohdaten_tab2!$1:$1048576,ROW(Rohdaten_tab2!B165),COLUMN(Rohdaten_tab2!B165)+(4*(Steuerung!$A$3-1)))</f>
        <v>658</v>
      </c>
      <c r="D179" s="72">
        <f>INDEX(Rohdaten_tab2!$1:$1048576,ROW(Rohdaten_tab2!C165),COLUMN(Rohdaten_tab2!C165)+(4*(Steuerung!$A$3-1)))</f>
        <v>214</v>
      </c>
      <c r="E179" s="72">
        <f>INDEX(Rohdaten_tab2!$1:$1048576,ROW(Rohdaten_tab2!D165),COLUMN(Rohdaten_tab2!D165)+(4*(Steuerung!$A$3-1)))</f>
        <v>143</v>
      </c>
      <c r="F179" s="73">
        <f>INDEX(Rohdaten_tab2!$1:$1048576,ROW(Rohdaten_tab2!E165),COLUMN(Rohdaten_tab2!E165)+(4*(Steuerung!$A$3-1)))</f>
        <v>158</v>
      </c>
    </row>
    <row r="180" spans="1:6" ht="15" customHeight="1" x14ac:dyDescent="0.25">
      <c r="A180" s="63" t="s">
        <v>315</v>
      </c>
      <c r="B180" s="43"/>
      <c r="C180" s="71">
        <f>INDEX(Rohdaten_tab2!$1:$1048576,ROW(Rohdaten_tab2!B166),COLUMN(Rohdaten_tab2!B166)+(4*(Steuerung!$A$3-1)))</f>
        <v>651</v>
      </c>
      <c r="D180" s="72">
        <f>INDEX(Rohdaten_tab2!$1:$1048576,ROW(Rohdaten_tab2!C166),COLUMN(Rohdaten_tab2!C166)+(4*(Steuerung!$A$3-1)))</f>
        <v>220</v>
      </c>
      <c r="E180" s="72">
        <f>INDEX(Rohdaten_tab2!$1:$1048576,ROW(Rohdaten_tab2!D166),COLUMN(Rohdaten_tab2!D166)+(4*(Steuerung!$A$3-1)))</f>
        <v>162</v>
      </c>
      <c r="F180" s="73">
        <f>INDEX(Rohdaten_tab2!$1:$1048576,ROW(Rohdaten_tab2!E166),COLUMN(Rohdaten_tab2!E166)+(4*(Steuerung!$A$3-1)))</f>
        <v>155</v>
      </c>
    </row>
    <row r="181" spans="1:6" ht="15" customHeight="1" x14ac:dyDescent="0.25">
      <c r="A181" s="63" t="s">
        <v>316</v>
      </c>
      <c r="B181" s="43"/>
      <c r="C181" s="71">
        <f>INDEX(Rohdaten_tab2!$1:$1048576,ROW(Rohdaten_tab2!B167),COLUMN(Rohdaten_tab2!B167)+(4*(Steuerung!$A$3-1)))</f>
        <v>557</v>
      </c>
      <c r="D181" s="72">
        <f>INDEX(Rohdaten_tab2!$1:$1048576,ROW(Rohdaten_tab2!C167),COLUMN(Rohdaten_tab2!C167)+(4*(Steuerung!$A$3-1)))</f>
        <v>206</v>
      </c>
      <c r="E181" s="72">
        <f>INDEX(Rohdaten_tab2!$1:$1048576,ROW(Rohdaten_tab2!D167),COLUMN(Rohdaten_tab2!D167)+(4*(Steuerung!$A$3-1)))</f>
        <v>134</v>
      </c>
      <c r="F181" s="73">
        <f>INDEX(Rohdaten_tab2!$1:$1048576,ROW(Rohdaten_tab2!E167),COLUMN(Rohdaten_tab2!E167)+(4*(Steuerung!$A$3-1)))</f>
        <v>165</v>
      </c>
    </row>
    <row r="182" spans="1:6" ht="15" customHeight="1" x14ac:dyDescent="0.25">
      <c r="A182" s="63" t="s">
        <v>317</v>
      </c>
      <c r="B182" s="43"/>
      <c r="C182" s="71">
        <f>INDEX(Rohdaten_tab2!$1:$1048576,ROW(Rohdaten_tab2!B168),COLUMN(Rohdaten_tab2!B168)+(4*(Steuerung!$A$3-1)))</f>
        <v>687</v>
      </c>
      <c r="D182" s="72">
        <f>INDEX(Rohdaten_tab2!$1:$1048576,ROW(Rohdaten_tab2!C168),COLUMN(Rohdaten_tab2!C168)+(4*(Steuerung!$A$3-1)))</f>
        <v>217</v>
      </c>
      <c r="E182" s="72">
        <f>INDEX(Rohdaten_tab2!$1:$1048576,ROW(Rohdaten_tab2!D168),COLUMN(Rohdaten_tab2!D168)+(4*(Steuerung!$A$3-1)))</f>
        <v>156</v>
      </c>
      <c r="F182" s="73">
        <f>INDEX(Rohdaten_tab2!$1:$1048576,ROW(Rohdaten_tab2!E168),COLUMN(Rohdaten_tab2!E168)+(4*(Steuerung!$A$3-1)))</f>
        <v>177</v>
      </c>
    </row>
    <row r="183" spans="1:6" ht="15" customHeight="1" x14ac:dyDescent="0.25">
      <c r="A183" s="63" t="s">
        <v>318</v>
      </c>
      <c r="B183" s="43"/>
      <c r="C183" s="71">
        <f>INDEX(Rohdaten_tab2!$1:$1048576,ROW(Rohdaten_tab2!B169),COLUMN(Rohdaten_tab2!B169)+(4*(Steuerung!$A$3-1)))</f>
        <v>680</v>
      </c>
      <c r="D183" s="72">
        <f>INDEX(Rohdaten_tab2!$1:$1048576,ROW(Rohdaten_tab2!C169),COLUMN(Rohdaten_tab2!C169)+(4*(Steuerung!$A$3-1)))</f>
        <v>219</v>
      </c>
      <c r="E183" s="72">
        <f>INDEX(Rohdaten_tab2!$1:$1048576,ROW(Rohdaten_tab2!D169),COLUMN(Rohdaten_tab2!D169)+(4*(Steuerung!$A$3-1)))</f>
        <v>149</v>
      </c>
      <c r="F183" s="73">
        <f>INDEX(Rohdaten_tab2!$1:$1048576,ROW(Rohdaten_tab2!E169),COLUMN(Rohdaten_tab2!E169)+(4*(Steuerung!$A$3-1)))</f>
        <v>176</v>
      </c>
    </row>
    <row r="184" spans="1:6" ht="15" customHeight="1" x14ac:dyDescent="0.25">
      <c r="A184" s="63" t="s">
        <v>319</v>
      </c>
      <c r="B184" s="43"/>
      <c r="C184" s="71">
        <f>INDEX(Rohdaten_tab2!$1:$1048576,ROW(Rohdaten_tab2!B170),COLUMN(Rohdaten_tab2!B170)+(4*(Steuerung!$A$3-1)))</f>
        <v>618</v>
      </c>
      <c r="D184" s="72">
        <f>INDEX(Rohdaten_tab2!$1:$1048576,ROW(Rohdaten_tab2!C170),COLUMN(Rohdaten_tab2!C170)+(4*(Steuerung!$A$3-1)))</f>
        <v>214</v>
      </c>
      <c r="E184" s="72">
        <f>INDEX(Rohdaten_tab2!$1:$1048576,ROW(Rohdaten_tab2!D170),COLUMN(Rohdaten_tab2!D170)+(4*(Steuerung!$A$3-1)))</f>
        <v>146</v>
      </c>
      <c r="F184" s="73">
        <f>INDEX(Rohdaten_tab2!$1:$1048576,ROW(Rohdaten_tab2!E170),COLUMN(Rohdaten_tab2!E170)+(4*(Steuerung!$A$3-1)))</f>
        <v>172</v>
      </c>
    </row>
    <row r="185" spans="1:6" ht="15" customHeight="1" x14ac:dyDescent="0.25">
      <c r="A185" s="63" t="s">
        <v>320</v>
      </c>
      <c r="B185" s="43"/>
      <c r="C185" s="71">
        <f>INDEX(Rohdaten_tab2!$1:$1048576,ROW(Rohdaten_tab2!B171),COLUMN(Rohdaten_tab2!B171)+(4*(Steuerung!$A$3-1)))</f>
        <v>633</v>
      </c>
      <c r="D185" s="72">
        <f>INDEX(Rohdaten_tab2!$1:$1048576,ROW(Rohdaten_tab2!C171),COLUMN(Rohdaten_tab2!C171)+(4*(Steuerung!$A$3-1)))</f>
        <v>217</v>
      </c>
      <c r="E185" s="72">
        <f>INDEX(Rohdaten_tab2!$1:$1048576,ROW(Rohdaten_tab2!D171),COLUMN(Rohdaten_tab2!D171)+(4*(Steuerung!$A$3-1)))</f>
        <v>134</v>
      </c>
      <c r="F185" s="73">
        <f>INDEX(Rohdaten_tab2!$1:$1048576,ROW(Rohdaten_tab2!E171),COLUMN(Rohdaten_tab2!E171)+(4*(Steuerung!$A$3-1)))</f>
        <v>182</v>
      </c>
    </row>
    <row r="186" spans="1:6" ht="15" customHeight="1" x14ac:dyDescent="0.25">
      <c r="A186" s="63" t="s">
        <v>321</v>
      </c>
      <c r="B186" s="43"/>
      <c r="C186" s="71">
        <f>INDEX(Rohdaten_tab2!$1:$1048576,ROW(Rohdaten_tab2!B172),COLUMN(Rohdaten_tab2!B172)+(4*(Steuerung!$A$3-1)))</f>
        <v>584</v>
      </c>
      <c r="D186" s="72">
        <f>INDEX(Rohdaten_tab2!$1:$1048576,ROW(Rohdaten_tab2!C172),COLUMN(Rohdaten_tab2!C172)+(4*(Steuerung!$A$3-1)))</f>
        <v>191</v>
      </c>
      <c r="E186" s="72">
        <f>INDEX(Rohdaten_tab2!$1:$1048576,ROW(Rohdaten_tab2!D172),COLUMN(Rohdaten_tab2!D172)+(4*(Steuerung!$A$3-1)))</f>
        <v>129</v>
      </c>
      <c r="F186" s="73">
        <f>INDEX(Rohdaten_tab2!$1:$1048576,ROW(Rohdaten_tab2!E172),COLUMN(Rohdaten_tab2!E172)+(4*(Steuerung!$A$3-1)))</f>
        <v>185</v>
      </c>
    </row>
    <row r="187" spans="1:6" ht="15" customHeight="1" x14ac:dyDescent="0.25">
      <c r="A187" s="63" t="s">
        <v>322</v>
      </c>
      <c r="B187" s="43"/>
      <c r="C187" s="71">
        <f>INDEX(Rohdaten_tab2!$1:$1048576,ROW(Rohdaten_tab2!B173),COLUMN(Rohdaten_tab2!B173)+(4*(Steuerung!$A$3-1)))</f>
        <v>590</v>
      </c>
      <c r="D187" s="72">
        <f>INDEX(Rohdaten_tab2!$1:$1048576,ROW(Rohdaten_tab2!C173),COLUMN(Rohdaten_tab2!C173)+(4*(Steuerung!$A$3-1)))</f>
        <v>175</v>
      </c>
      <c r="E187" s="72">
        <f>INDEX(Rohdaten_tab2!$1:$1048576,ROW(Rohdaten_tab2!D173),COLUMN(Rohdaten_tab2!D173)+(4*(Steuerung!$A$3-1)))</f>
        <v>126</v>
      </c>
      <c r="F187" s="73">
        <f>INDEX(Rohdaten_tab2!$1:$1048576,ROW(Rohdaten_tab2!E173),COLUMN(Rohdaten_tab2!E173)+(4*(Steuerung!$A$3-1)))</f>
        <v>193</v>
      </c>
    </row>
    <row r="188" spans="1:6" ht="15" customHeight="1" x14ac:dyDescent="0.25">
      <c r="A188" s="63" t="s">
        <v>323</v>
      </c>
      <c r="B188" s="43"/>
      <c r="C188" s="71">
        <f>INDEX(Rohdaten_tab2!$1:$1048576,ROW(Rohdaten_tab2!B174),COLUMN(Rohdaten_tab2!B174)+(4*(Steuerung!$A$3-1)))</f>
        <v>550</v>
      </c>
      <c r="D188" s="72">
        <f>INDEX(Rohdaten_tab2!$1:$1048576,ROW(Rohdaten_tab2!C174),COLUMN(Rohdaten_tab2!C174)+(4*(Steuerung!$A$3-1)))</f>
        <v>162</v>
      </c>
      <c r="E188" s="72">
        <f>INDEX(Rohdaten_tab2!$1:$1048576,ROW(Rohdaten_tab2!D174),COLUMN(Rohdaten_tab2!D174)+(4*(Steuerung!$A$3-1)))</f>
        <v>121</v>
      </c>
      <c r="F188" s="73">
        <f>INDEX(Rohdaten_tab2!$1:$1048576,ROW(Rohdaten_tab2!E174),COLUMN(Rohdaten_tab2!E174)+(4*(Steuerung!$A$3-1)))</f>
        <v>190</v>
      </c>
    </row>
    <row r="189" spans="1:6" ht="15" customHeight="1" x14ac:dyDescent="0.25">
      <c r="A189" s="63" t="s">
        <v>324</v>
      </c>
      <c r="B189" s="43"/>
      <c r="C189" s="71">
        <f>INDEX(Rohdaten_tab2!$1:$1048576,ROW(Rohdaten_tab2!B175),COLUMN(Rohdaten_tab2!B175)+(4*(Steuerung!$A$3-1)))</f>
        <v>569</v>
      </c>
      <c r="D189" s="72">
        <f>INDEX(Rohdaten_tab2!$1:$1048576,ROW(Rohdaten_tab2!C175),COLUMN(Rohdaten_tab2!C175)+(4*(Steuerung!$A$3-1)))</f>
        <v>169</v>
      </c>
      <c r="E189" s="72">
        <f>INDEX(Rohdaten_tab2!$1:$1048576,ROW(Rohdaten_tab2!D175),COLUMN(Rohdaten_tab2!D175)+(4*(Steuerung!$A$3-1)))</f>
        <v>132</v>
      </c>
      <c r="F189" s="73">
        <f>INDEX(Rohdaten_tab2!$1:$1048576,ROW(Rohdaten_tab2!E175),COLUMN(Rohdaten_tab2!E175)+(4*(Steuerung!$A$3-1)))</f>
        <v>183</v>
      </c>
    </row>
    <row r="190" spans="1:6" ht="15" customHeight="1" x14ac:dyDescent="0.25">
      <c r="A190" s="63" t="s">
        <v>325</v>
      </c>
      <c r="B190" s="43"/>
      <c r="C190" s="71">
        <f>INDEX(Rohdaten_tab2!$1:$1048576,ROW(Rohdaten_tab2!B176),COLUMN(Rohdaten_tab2!B176)+(4*(Steuerung!$A$3-1)))</f>
        <v>624</v>
      </c>
      <c r="D190" s="72">
        <f>INDEX(Rohdaten_tab2!$1:$1048576,ROW(Rohdaten_tab2!C176),COLUMN(Rohdaten_tab2!C176)+(4*(Steuerung!$A$3-1)))</f>
        <v>201</v>
      </c>
      <c r="E190" s="72">
        <f>INDEX(Rohdaten_tab2!$1:$1048576,ROW(Rohdaten_tab2!D176),COLUMN(Rohdaten_tab2!D176)+(4*(Steuerung!$A$3-1)))</f>
        <v>137</v>
      </c>
      <c r="F190" s="73">
        <f>INDEX(Rohdaten_tab2!$1:$1048576,ROW(Rohdaten_tab2!E176),COLUMN(Rohdaten_tab2!E176)+(4*(Steuerung!$A$3-1)))</f>
        <v>191</v>
      </c>
    </row>
    <row r="191" spans="1:6" ht="15" customHeight="1" x14ac:dyDescent="0.25">
      <c r="A191" s="63" t="s">
        <v>326</v>
      </c>
      <c r="B191" s="43"/>
      <c r="C191" s="71">
        <f>INDEX(Rohdaten_tab2!$1:$1048576,ROW(Rohdaten_tab2!B177),COLUMN(Rohdaten_tab2!B177)+(4*(Steuerung!$A$3-1)))</f>
        <v>636</v>
      </c>
      <c r="D191" s="72">
        <f>INDEX(Rohdaten_tab2!$1:$1048576,ROW(Rohdaten_tab2!C177),COLUMN(Rohdaten_tab2!C177)+(4*(Steuerung!$A$3-1)))</f>
        <v>203</v>
      </c>
      <c r="E191" s="72">
        <f>INDEX(Rohdaten_tab2!$1:$1048576,ROW(Rohdaten_tab2!D177),COLUMN(Rohdaten_tab2!D177)+(4*(Steuerung!$A$3-1)))</f>
        <v>139</v>
      </c>
      <c r="F191" s="73">
        <f>INDEX(Rohdaten_tab2!$1:$1048576,ROW(Rohdaten_tab2!E177),COLUMN(Rohdaten_tab2!E177)+(4*(Steuerung!$A$3-1)))</f>
        <v>201</v>
      </c>
    </row>
    <row r="192" spans="1:6" ht="15" customHeight="1" x14ac:dyDescent="0.25">
      <c r="A192" s="63" t="s">
        <v>327</v>
      </c>
      <c r="B192" s="43"/>
      <c r="C192" s="71">
        <f>INDEX(Rohdaten_tab2!$1:$1048576,ROW(Rohdaten_tab2!B178),COLUMN(Rohdaten_tab2!B178)+(4*(Steuerung!$A$3-1)))</f>
        <v>652</v>
      </c>
      <c r="D192" s="72">
        <f>INDEX(Rohdaten_tab2!$1:$1048576,ROW(Rohdaten_tab2!C178),COLUMN(Rohdaten_tab2!C178)+(4*(Steuerung!$A$3-1)))</f>
        <v>214</v>
      </c>
      <c r="E192" s="72">
        <f>INDEX(Rohdaten_tab2!$1:$1048576,ROW(Rohdaten_tab2!D178),COLUMN(Rohdaten_tab2!D178)+(4*(Steuerung!$A$3-1)))</f>
        <v>143</v>
      </c>
      <c r="F192" s="73">
        <f>INDEX(Rohdaten_tab2!$1:$1048576,ROW(Rohdaten_tab2!E178),COLUMN(Rohdaten_tab2!E178)+(4*(Steuerung!$A$3-1)))</f>
        <v>202</v>
      </c>
    </row>
    <row r="193" spans="1:6" ht="15" customHeight="1" x14ac:dyDescent="0.25">
      <c r="A193" s="63" t="s">
        <v>328</v>
      </c>
      <c r="B193" s="43"/>
      <c r="C193" s="71">
        <f>INDEX(Rohdaten_tab2!$1:$1048576,ROW(Rohdaten_tab2!B179),COLUMN(Rohdaten_tab2!B179)+(4*(Steuerung!$A$3-1)))</f>
        <v>631</v>
      </c>
      <c r="D193" s="72">
        <f>INDEX(Rohdaten_tab2!$1:$1048576,ROW(Rohdaten_tab2!C179),COLUMN(Rohdaten_tab2!C179)+(4*(Steuerung!$A$3-1)))</f>
        <v>213</v>
      </c>
      <c r="E193" s="72">
        <f>INDEX(Rohdaten_tab2!$1:$1048576,ROW(Rohdaten_tab2!D179),COLUMN(Rohdaten_tab2!D179)+(4*(Steuerung!$A$3-1)))</f>
        <v>142</v>
      </c>
      <c r="F193" s="73">
        <f>INDEX(Rohdaten_tab2!$1:$1048576,ROW(Rohdaten_tab2!E179),COLUMN(Rohdaten_tab2!E179)+(4*(Steuerung!$A$3-1)))</f>
        <v>209</v>
      </c>
    </row>
    <row r="194" spans="1:6" ht="15" customHeight="1" x14ac:dyDescent="0.25">
      <c r="A194" s="63" t="s">
        <v>329</v>
      </c>
      <c r="B194" s="43"/>
      <c r="C194" s="71">
        <f>INDEX(Rohdaten_tab2!$1:$1048576,ROW(Rohdaten_tab2!B180),COLUMN(Rohdaten_tab2!B180)+(4*(Steuerung!$A$3-1)))</f>
        <v>659</v>
      </c>
      <c r="D194" s="72">
        <f>INDEX(Rohdaten_tab2!$1:$1048576,ROW(Rohdaten_tab2!C180),COLUMN(Rohdaten_tab2!C180)+(4*(Steuerung!$A$3-1)))</f>
        <v>216</v>
      </c>
      <c r="E194" s="72">
        <f>INDEX(Rohdaten_tab2!$1:$1048576,ROW(Rohdaten_tab2!D180),COLUMN(Rohdaten_tab2!D180)+(4*(Steuerung!$A$3-1)))</f>
        <v>130</v>
      </c>
      <c r="F194" s="73">
        <f>INDEX(Rohdaten_tab2!$1:$1048576,ROW(Rohdaten_tab2!E180),COLUMN(Rohdaten_tab2!E180)+(4*(Steuerung!$A$3-1)))</f>
        <v>202</v>
      </c>
    </row>
    <row r="195" spans="1:6" ht="15" customHeight="1" x14ac:dyDescent="0.25">
      <c r="A195" s="63" t="s">
        <v>330</v>
      </c>
      <c r="B195" s="43"/>
      <c r="C195" s="71">
        <f>INDEX(Rohdaten_tab2!$1:$1048576,ROW(Rohdaten_tab2!B181),COLUMN(Rohdaten_tab2!B181)+(4*(Steuerung!$A$3-1)))</f>
        <v>676</v>
      </c>
      <c r="D195" s="72">
        <f>INDEX(Rohdaten_tab2!$1:$1048576,ROW(Rohdaten_tab2!C181),COLUMN(Rohdaten_tab2!C181)+(4*(Steuerung!$A$3-1)))</f>
        <v>218</v>
      </c>
      <c r="E195" s="72">
        <f>INDEX(Rohdaten_tab2!$1:$1048576,ROW(Rohdaten_tab2!D181),COLUMN(Rohdaten_tab2!D181)+(4*(Steuerung!$A$3-1)))</f>
        <v>149</v>
      </c>
      <c r="F195" s="73">
        <f>INDEX(Rohdaten_tab2!$1:$1048576,ROW(Rohdaten_tab2!E181),COLUMN(Rohdaten_tab2!E181)+(4*(Steuerung!$A$3-1)))</f>
        <v>199</v>
      </c>
    </row>
    <row r="196" spans="1:6" ht="15" customHeight="1" x14ac:dyDescent="0.25">
      <c r="A196" s="63" t="s">
        <v>331</v>
      </c>
      <c r="B196" s="43"/>
      <c r="C196" s="71">
        <f>INDEX(Rohdaten_tab2!$1:$1048576,ROW(Rohdaten_tab2!B182),COLUMN(Rohdaten_tab2!B182)+(4*(Steuerung!$A$3-1)))</f>
        <v>634</v>
      </c>
      <c r="D196" s="72">
        <f>INDEX(Rohdaten_tab2!$1:$1048576,ROW(Rohdaten_tab2!C182),COLUMN(Rohdaten_tab2!C182)+(4*(Steuerung!$A$3-1)))</f>
        <v>205</v>
      </c>
      <c r="E196" s="72">
        <f>INDEX(Rohdaten_tab2!$1:$1048576,ROW(Rohdaten_tab2!D182),COLUMN(Rohdaten_tab2!D182)+(4*(Steuerung!$A$3-1)))</f>
        <v>137</v>
      </c>
      <c r="F196" s="73">
        <f>INDEX(Rohdaten_tab2!$1:$1048576,ROW(Rohdaten_tab2!E182),COLUMN(Rohdaten_tab2!E182)+(4*(Steuerung!$A$3-1)))</f>
        <v>190</v>
      </c>
    </row>
    <row r="197" spans="1:6" ht="15" customHeight="1" x14ac:dyDescent="0.25">
      <c r="A197" s="63" t="s">
        <v>332</v>
      </c>
      <c r="B197" s="43"/>
      <c r="C197" s="71">
        <f>INDEX(Rohdaten_tab2!$1:$1048576,ROW(Rohdaten_tab2!B183),COLUMN(Rohdaten_tab2!B183)+(4*(Steuerung!$A$3-1)))</f>
        <v>641</v>
      </c>
      <c r="D197" s="72">
        <f>INDEX(Rohdaten_tab2!$1:$1048576,ROW(Rohdaten_tab2!C183),COLUMN(Rohdaten_tab2!C183)+(4*(Steuerung!$A$3-1)))</f>
        <v>227</v>
      </c>
      <c r="E197" s="72">
        <f>INDEX(Rohdaten_tab2!$1:$1048576,ROW(Rohdaten_tab2!D183),COLUMN(Rohdaten_tab2!D183)+(4*(Steuerung!$A$3-1)))</f>
        <v>106</v>
      </c>
      <c r="F197" s="73">
        <f>INDEX(Rohdaten_tab2!$1:$1048576,ROW(Rohdaten_tab2!E183),COLUMN(Rohdaten_tab2!E183)+(4*(Steuerung!$A$3-1)))</f>
        <v>196</v>
      </c>
    </row>
    <row r="198" spans="1:6" ht="15" customHeight="1" x14ac:dyDescent="0.25">
      <c r="A198" s="63" t="s">
        <v>333</v>
      </c>
      <c r="B198" s="43"/>
      <c r="C198" s="71">
        <f>INDEX(Rohdaten_tab2!$1:$1048576,ROW(Rohdaten_tab2!B184),COLUMN(Rohdaten_tab2!B184)+(4*(Steuerung!$A$3-1)))</f>
        <v>655</v>
      </c>
      <c r="D198" s="72">
        <f>INDEX(Rohdaten_tab2!$1:$1048576,ROW(Rohdaten_tab2!C184),COLUMN(Rohdaten_tab2!C184)+(4*(Steuerung!$A$3-1)))</f>
        <v>215</v>
      </c>
      <c r="E198" s="72">
        <f>INDEX(Rohdaten_tab2!$1:$1048576,ROW(Rohdaten_tab2!D184),COLUMN(Rohdaten_tab2!D184)+(4*(Steuerung!$A$3-1)))</f>
        <v>130</v>
      </c>
      <c r="F198" s="73">
        <f>INDEX(Rohdaten_tab2!$1:$1048576,ROW(Rohdaten_tab2!E184),COLUMN(Rohdaten_tab2!E184)+(4*(Steuerung!$A$3-1)))</f>
        <v>203</v>
      </c>
    </row>
    <row r="199" spans="1:6" ht="15" customHeight="1" x14ac:dyDescent="0.25">
      <c r="A199" s="63" t="s">
        <v>334</v>
      </c>
      <c r="B199" s="43"/>
      <c r="C199" s="71">
        <f>INDEX(Rohdaten_tab2!$1:$1048576,ROW(Rohdaten_tab2!B185),COLUMN(Rohdaten_tab2!B185)+(4*(Steuerung!$A$3-1)))</f>
        <v>631</v>
      </c>
      <c r="D199" s="72">
        <f>INDEX(Rohdaten_tab2!$1:$1048576,ROW(Rohdaten_tab2!C185),COLUMN(Rohdaten_tab2!C185)+(4*(Steuerung!$A$3-1)))</f>
        <v>175</v>
      </c>
      <c r="E199" s="72">
        <f>INDEX(Rohdaten_tab2!$1:$1048576,ROW(Rohdaten_tab2!D185),COLUMN(Rohdaten_tab2!D185)+(4*(Steuerung!$A$3-1)))</f>
        <v>133</v>
      </c>
      <c r="F199" s="73">
        <f>INDEX(Rohdaten_tab2!$1:$1048576,ROW(Rohdaten_tab2!E185),COLUMN(Rohdaten_tab2!E185)+(4*(Steuerung!$A$3-1)))</f>
        <v>205</v>
      </c>
    </row>
    <row r="200" spans="1:6" ht="15" customHeight="1" x14ac:dyDescent="0.25">
      <c r="A200" s="63" t="s">
        <v>335</v>
      </c>
      <c r="B200" s="43"/>
      <c r="C200" s="71">
        <f>INDEX(Rohdaten_tab2!$1:$1048576,ROW(Rohdaten_tab2!B186),COLUMN(Rohdaten_tab2!B186)+(4*(Steuerung!$A$3-1)))</f>
        <v>573</v>
      </c>
      <c r="D200" s="72">
        <f>INDEX(Rohdaten_tab2!$1:$1048576,ROW(Rohdaten_tab2!C186),COLUMN(Rohdaten_tab2!C186)+(4*(Steuerung!$A$3-1)))</f>
        <v>157</v>
      </c>
      <c r="E200" s="72">
        <f>INDEX(Rohdaten_tab2!$1:$1048576,ROW(Rohdaten_tab2!D186),COLUMN(Rohdaten_tab2!D186)+(4*(Steuerung!$A$3-1)))</f>
        <v>114</v>
      </c>
      <c r="F200" s="73">
        <f>INDEX(Rohdaten_tab2!$1:$1048576,ROW(Rohdaten_tab2!E186),COLUMN(Rohdaten_tab2!E186)+(4*(Steuerung!$A$3-1)))</f>
        <v>199</v>
      </c>
    </row>
    <row r="201" spans="1:6" ht="15" customHeight="1" x14ac:dyDescent="0.25">
      <c r="A201" s="63" t="s">
        <v>336</v>
      </c>
      <c r="B201" s="43"/>
      <c r="C201" s="71">
        <f>INDEX(Rohdaten_tab2!$1:$1048576,ROW(Rohdaten_tab2!B187),COLUMN(Rohdaten_tab2!B187)+(4*(Steuerung!$A$3-1)))</f>
        <v>606</v>
      </c>
      <c r="D201" s="72">
        <f>INDEX(Rohdaten_tab2!$1:$1048576,ROW(Rohdaten_tab2!C187),COLUMN(Rohdaten_tab2!C187)+(4*(Steuerung!$A$3-1)))</f>
        <v>181</v>
      </c>
      <c r="E201" s="72">
        <f>INDEX(Rohdaten_tab2!$1:$1048576,ROW(Rohdaten_tab2!D187),COLUMN(Rohdaten_tab2!D187)+(4*(Steuerung!$A$3-1)))</f>
        <v>113</v>
      </c>
      <c r="F201" s="73">
        <f>INDEX(Rohdaten_tab2!$1:$1048576,ROW(Rohdaten_tab2!E187),COLUMN(Rohdaten_tab2!E187)+(4*(Steuerung!$A$3-1)))</f>
        <v>205</v>
      </c>
    </row>
    <row r="202" spans="1:6" ht="15" customHeight="1" x14ac:dyDescent="0.25">
      <c r="A202" s="63" t="s">
        <v>337</v>
      </c>
      <c r="B202" s="43"/>
      <c r="C202" s="71">
        <f>INDEX(Rohdaten_tab2!$1:$1048576,ROW(Rohdaten_tab2!B188),COLUMN(Rohdaten_tab2!B188)+(4*(Steuerung!$A$3-1)))</f>
        <v>687</v>
      </c>
      <c r="D202" s="72">
        <f>INDEX(Rohdaten_tab2!$1:$1048576,ROW(Rohdaten_tab2!C188),COLUMN(Rohdaten_tab2!C188)+(4*(Steuerung!$A$3-1)))</f>
        <v>210</v>
      </c>
      <c r="E202" s="72">
        <f>INDEX(Rohdaten_tab2!$1:$1048576,ROW(Rohdaten_tab2!D188),COLUMN(Rohdaten_tab2!D188)+(4*(Steuerung!$A$3-1)))</f>
        <v>149</v>
      </c>
      <c r="F202" s="73">
        <f>INDEX(Rohdaten_tab2!$1:$1048576,ROW(Rohdaten_tab2!E188),COLUMN(Rohdaten_tab2!E188)+(4*(Steuerung!$A$3-1)))</f>
        <v>218</v>
      </c>
    </row>
    <row r="203" spans="1:6" ht="15" customHeight="1" x14ac:dyDescent="0.25">
      <c r="A203" s="63" t="s">
        <v>338</v>
      </c>
      <c r="B203" s="43"/>
      <c r="C203" s="71">
        <f>INDEX(Rohdaten_tab2!$1:$1048576,ROW(Rohdaten_tab2!B189),COLUMN(Rohdaten_tab2!B189)+(4*(Steuerung!$A$3-1)))</f>
        <v>645</v>
      </c>
      <c r="D203" s="72">
        <f>INDEX(Rohdaten_tab2!$1:$1048576,ROW(Rohdaten_tab2!C189),COLUMN(Rohdaten_tab2!C189)+(4*(Steuerung!$A$3-1)))</f>
        <v>221</v>
      </c>
      <c r="E203" s="72">
        <f>INDEX(Rohdaten_tab2!$1:$1048576,ROW(Rohdaten_tab2!D189),COLUMN(Rohdaten_tab2!D189)+(4*(Steuerung!$A$3-1)))</f>
        <v>119</v>
      </c>
      <c r="F203" s="73">
        <f>INDEX(Rohdaten_tab2!$1:$1048576,ROW(Rohdaten_tab2!E189),COLUMN(Rohdaten_tab2!E189)+(4*(Steuerung!$A$3-1)))</f>
        <v>205</v>
      </c>
    </row>
    <row r="204" spans="1:6" ht="15" customHeight="1" x14ac:dyDescent="0.25">
      <c r="A204" s="63" t="s">
        <v>339</v>
      </c>
      <c r="B204" s="43"/>
      <c r="C204" s="71">
        <f>INDEX(Rohdaten_tab2!$1:$1048576,ROW(Rohdaten_tab2!B190),COLUMN(Rohdaten_tab2!B190)+(4*(Steuerung!$A$3-1)))</f>
        <v>667</v>
      </c>
      <c r="D204" s="72">
        <f>INDEX(Rohdaten_tab2!$1:$1048576,ROW(Rohdaten_tab2!C190),COLUMN(Rohdaten_tab2!C190)+(4*(Steuerung!$A$3-1)))</f>
        <v>222</v>
      </c>
      <c r="E204" s="72">
        <f>INDEX(Rohdaten_tab2!$1:$1048576,ROW(Rohdaten_tab2!D190),COLUMN(Rohdaten_tab2!D190)+(4*(Steuerung!$A$3-1)))</f>
        <v>144</v>
      </c>
      <c r="F204" s="73">
        <f>INDEX(Rohdaten_tab2!$1:$1048576,ROW(Rohdaten_tab2!E190),COLUMN(Rohdaten_tab2!E190)+(4*(Steuerung!$A$3-1)))</f>
        <v>206</v>
      </c>
    </row>
    <row r="205" spans="1:6" ht="15" customHeight="1" x14ac:dyDescent="0.25">
      <c r="A205" s="63" t="s">
        <v>340</v>
      </c>
      <c r="B205" s="43"/>
      <c r="C205" s="71">
        <f>INDEX(Rohdaten_tab2!$1:$1048576,ROW(Rohdaten_tab2!B191),COLUMN(Rohdaten_tab2!B191)+(4*(Steuerung!$A$3-1)))</f>
        <v>690</v>
      </c>
      <c r="D205" s="72">
        <f>INDEX(Rohdaten_tab2!$1:$1048576,ROW(Rohdaten_tab2!C191),COLUMN(Rohdaten_tab2!C191)+(4*(Steuerung!$A$3-1)))</f>
        <v>234</v>
      </c>
      <c r="E205" s="72">
        <f>INDEX(Rohdaten_tab2!$1:$1048576,ROW(Rohdaten_tab2!D191),COLUMN(Rohdaten_tab2!D191)+(4*(Steuerung!$A$3-1)))</f>
        <v>126</v>
      </c>
      <c r="F205" s="73">
        <f>INDEX(Rohdaten_tab2!$1:$1048576,ROW(Rohdaten_tab2!E191),COLUMN(Rohdaten_tab2!E191)+(4*(Steuerung!$A$3-1)))</f>
        <v>208</v>
      </c>
    </row>
    <row r="206" spans="1:6" ht="15" customHeight="1" x14ac:dyDescent="0.25">
      <c r="A206" s="63" t="s">
        <v>341</v>
      </c>
      <c r="B206" s="43"/>
      <c r="C206" s="71">
        <f>INDEX(Rohdaten_tab2!$1:$1048576,ROW(Rohdaten_tab2!B192),COLUMN(Rohdaten_tab2!B192)+(4*(Steuerung!$A$3-1)))</f>
        <v>765</v>
      </c>
      <c r="D206" s="72">
        <f>INDEX(Rohdaten_tab2!$1:$1048576,ROW(Rohdaten_tab2!C192),COLUMN(Rohdaten_tab2!C192)+(4*(Steuerung!$A$3-1)))</f>
        <v>232</v>
      </c>
      <c r="E206" s="72">
        <f>INDEX(Rohdaten_tab2!$1:$1048576,ROW(Rohdaten_tab2!D192),COLUMN(Rohdaten_tab2!D192)+(4*(Steuerung!$A$3-1)))</f>
        <v>189</v>
      </c>
      <c r="F206" s="73">
        <f>INDEX(Rohdaten_tab2!$1:$1048576,ROW(Rohdaten_tab2!E192),COLUMN(Rohdaten_tab2!E192)+(4*(Steuerung!$A$3-1)))</f>
        <v>207</v>
      </c>
    </row>
    <row r="207" spans="1:6" ht="15" customHeight="1" x14ac:dyDescent="0.25">
      <c r="A207" s="63" t="s">
        <v>342</v>
      </c>
      <c r="B207" s="43"/>
      <c r="C207" s="71">
        <f>INDEX(Rohdaten_tab2!$1:$1048576,ROW(Rohdaten_tab2!B193),COLUMN(Rohdaten_tab2!B193)+(4*(Steuerung!$A$3-1)))</f>
        <v>747</v>
      </c>
      <c r="D207" s="72">
        <f>INDEX(Rohdaten_tab2!$1:$1048576,ROW(Rohdaten_tab2!C193),COLUMN(Rohdaten_tab2!C193)+(4*(Steuerung!$A$3-1)))</f>
        <v>238</v>
      </c>
      <c r="E207" s="72">
        <f>INDEX(Rohdaten_tab2!$1:$1048576,ROW(Rohdaten_tab2!D193),COLUMN(Rohdaten_tab2!D193)+(4*(Steuerung!$A$3-1)))</f>
        <v>166</v>
      </c>
      <c r="F207" s="73">
        <f>INDEX(Rohdaten_tab2!$1:$1048576,ROW(Rohdaten_tab2!E193),COLUMN(Rohdaten_tab2!E193)+(4*(Steuerung!$A$3-1)))</f>
        <v>199</v>
      </c>
    </row>
    <row r="208" spans="1:6" ht="15" customHeight="1" x14ac:dyDescent="0.25">
      <c r="A208" s="63" t="s">
        <v>343</v>
      </c>
      <c r="B208" s="43"/>
      <c r="C208" s="71">
        <f>INDEX(Rohdaten_tab2!$1:$1048576,ROW(Rohdaten_tab2!B194),COLUMN(Rohdaten_tab2!B194)+(4*(Steuerung!$A$3-1)))</f>
        <v>718</v>
      </c>
      <c r="D208" s="72">
        <f>INDEX(Rohdaten_tab2!$1:$1048576,ROW(Rohdaten_tab2!C194),COLUMN(Rohdaten_tab2!C194)+(4*(Steuerung!$A$3-1)))</f>
        <v>245</v>
      </c>
      <c r="E208" s="72">
        <f>INDEX(Rohdaten_tab2!$1:$1048576,ROW(Rohdaten_tab2!D194),COLUMN(Rohdaten_tab2!D194)+(4*(Steuerung!$A$3-1)))</f>
        <v>160</v>
      </c>
      <c r="F208" s="73">
        <f>INDEX(Rohdaten_tab2!$1:$1048576,ROW(Rohdaten_tab2!E194),COLUMN(Rohdaten_tab2!E194)+(4*(Steuerung!$A$3-1)))</f>
        <v>198</v>
      </c>
    </row>
    <row r="209" spans="1:6" ht="15" customHeight="1" x14ac:dyDescent="0.25">
      <c r="A209" s="63" t="s">
        <v>344</v>
      </c>
      <c r="B209" s="43"/>
      <c r="C209" s="71">
        <f>INDEX(Rohdaten_tab2!$1:$1048576,ROW(Rohdaten_tab2!B195),COLUMN(Rohdaten_tab2!B195)+(4*(Steuerung!$A$3-1)))</f>
        <v>739</v>
      </c>
      <c r="D209" s="72">
        <f>INDEX(Rohdaten_tab2!$1:$1048576,ROW(Rohdaten_tab2!C195),COLUMN(Rohdaten_tab2!C195)+(4*(Steuerung!$A$3-1)))</f>
        <v>249</v>
      </c>
      <c r="E209" s="72">
        <f>INDEX(Rohdaten_tab2!$1:$1048576,ROW(Rohdaten_tab2!D195),COLUMN(Rohdaten_tab2!D195)+(4*(Steuerung!$A$3-1)))</f>
        <v>127</v>
      </c>
      <c r="F209" s="73">
        <f>INDEX(Rohdaten_tab2!$1:$1048576,ROW(Rohdaten_tab2!E195),COLUMN(Rohdaten_tab2!E195)+(4*(Steuerung!$A$3-1)))</f>
        <v>194</v>
      </c>
    </row>
    <row r="210" spans="1:6" ht="15" customHeight="1" x14ac:dyDescent="0.25">
      <c r="A210" s="63" t="s">
        <v>345</v>
      </c>
      <c r="B210" s="43"/>
      <c r="C210" s="71">
        <f>INDEX(Rohdaten_tab2!$1:$1048576,ROW(Rohdaten_tab2!B196),COLUMN(Rohdaten_tab2!B196)+(4*(Steuerung!$A$3-1)))</f>
        <v>681</v>
      </c>
      <c r="D210" s="72">
        <f>INDEX(Rohdaten_tab2!$1:$1048576,ROW(Rohdaten_tab2!C196),COLUMN(Rohdaten_tab2!C196)+(4*(Steuerung!$A$3-1)))</f>
        <v>229</v>
      </c>
      <c r="E210" s="72">
        <f>INDEX(Rohdaten_tab2!$1:$1048576,ROW(Rohdaten_tab2!D196),COLUMN(Rohdaten_tab2!D196)+(4*(Steuerung!$A$3-1)))</f>
        <v>105</v>
      </c>
      <c r="F210" s="73">
        <f>INDEX(Rohdaten_tab2!$1:$1048576,ROW(Rohdaten_tab2!E196),COLUMN(Rohdaten_tab2!E196)+(4*(Steuerung!$A$3-1)))</f>
        <v>204</v>
      </c>
    </row>
    <row r="211" spans="1:6" ht="15" customHeight="1" x14ac:dyDescent="0.25">
      <c r="A211" s="63" t="s">
        <v>346</v>
      </c>
      <c r="B211" s="43"/>
      <c r="C211" s="71">
        <f>INDEX(Rohdaten_tab2!$1:$1048576,ROW(Rohdaten_tab2!B197),COLUMN(Rohdaten_tab2!B197)+(4*(Steuerung!$A$3-1)))</f>
        <v>672</v>
      </c>
      <c r="D211" s="72">
        <f>INDEX(Rohdaten_tab2!$1:$1048576,ROW(Rohdaten_tab2!C197),COLUMN(Rohdaten_tab2!C197)+(4*(Steuerung!$A$3-1)))</f>
        <v>209</v>
      </c>
      <c r="E211" s="72">
        <f>INDEX(Rohdaten_tab2!$1:$1048576,ROW(Rohdaten_tab2!D197),COLUMN(Rohdaten_tab2!D197)+(4*(Steuerung!$A$3-1)))</f>
        <v>132</v>
      </c>
      <c r="F211" s="73">
        <f>INDEX(Rohdaten_tab2!$1:$1048576,ROW(Rohdaten_tab2!E197),COLUMN(Rohdaten_tab2!E197)+(4*(Steuerung!$A$3-1)))</f>
        <v>204</v>
      </c>
    </row>
    <row r="212" spans="1:6" ht="15" customHeight="1" x14ac:dyDescent="0.25">
      <c r="A212" s="63" t="s">
        <v>347</v>
      </c>
      <c r="B212" s="43"/>
      <c r="C212" s="71">
        <f>INDEX(Rohdaten_tab2!$1:$1048576,ROW(Rohdaten_tab2!B198),COLUMN(Rohdaten_tab2!B198)+(4*(Steuerung!$A$3-1)))</f>
        <v>624</v>
      </c>
      <c r="D212" s="72">
        <f>INDEX(Rohdaten_tab2!$1:$1048576,ROW(Rohdaten_tab2!C198),COLUMN(Rohdaten_tab2!C198)+(4*(Steuerung!$A$3-1)))</f>
        <v>171</v>
      </c>
      <c r="E212" s="72">
        <f>INDEX(Rohdaten_tab2!$1:$1048576,ROW(Rohdaten_tab2!D198),COLUMN(Rohdaten_tab2!D198)+(4*(Steuerung!$A$3-1)))</f>
        <v>112</v>
      </c>
      <c r="F212" s="73">
        <f>INDEX(Rohdaten_tab2!$1:$1048576,ROW(Rohdaten_tab2!E198),COLUMN(Rohdaten_tab2!E198)+(4*(Steuerung!$A$3-1)))</f>
        <v>223</v>
      </c>
    </row>
    <row r="213" spans="1:6" ht="15" customHeight="1" x14ac:dyDescent="0.25">
      <c r="A213" s="63" t="s">
        <v>348</v>
      </c>
      <c r="B213" s="43"/>
      <c r="C213" s="71">
        <f>INDEX(Rohdaten_tab2!$1:$1048576,ROW(Rohdaten_tab2!B199),COLUMN(Rohdaten_tab2!B199)+(4*(Steuerung!$A$3-1)))</f>
        <v>694</v>
      </c>
      <c r="D213" s="72">
        <f>INDEX(Rohdaten_tab2!$1:$1048576,ROW(Rohdaten_tab2!C199),COLUMN(Rohdaten_tab2!C199)+(4*(Steuerung!$A$3-1)))</f>
        <v>206</v>
      </c>
      <c r="E213" s="72">
        <f>INDEX(Rohdaten_tab2!$1:$1048576,ROW(Rohdaten_tab2!D199),COLUMN(Rohdaten_tab2!D199)+(4*(Steuerung!$A$3-1)))</f>
        <v>136</v>
      </c>
      <c r="F213" s="73">
        <f>INDEX(Rohdaten_tab2!$1:$1048576,ROW(Rohdaten_tab2!E199),COLUMN(Rohdaten_tab2!E199)+(4*(Steuerung!$A$3-1)))</f>
        <v>228</v>
      </c>
    </row>
    <row r="214" spans="1:6" ht="15" customHeight="1" x14ac:dyDescent="0.25">
      <c r="A214" s="63" t="s">
        <v>349</v>
      </c>
      <c r="B214" s="43"/>
      <c r="C214" s="71">
        <f>INDEX(Rohdaten_tab2!$1:$1048576,ROW(Rohdaten_tab2!B200),COLUMN(Rohdaten_tab2!B200)+(4*(Steuerung!$A$3-1)))</f>
        <v>819</v>
      </c>
      <c r="D214" s="72">
        <f>INDEX(Rohdaten_tab2!$1:$1048576,ROW(Rohdaten_tab2!C200),COLUMN(Rohdaten_tab2!C200)+(4*(Steuerung!$A$3-1)))</f>
        <v>270</v>
      </c>
      <c r="E214" s="72">
        <f>INDEX(Rohdaten_tab2!$1:$1048576,ROW(Rohdaten_tab2!D200),COLUMN(Rohdaten_tab2!D200)+(4*(Steuerung!$A$3-1)))</f>
        <v>130</v>
      </c>
      <c r="F214" s="73">
        <f>INDEX(Rohdaten_tab2!$1:$1048576,ROW(Rohdaten_tab2!E200),COLUMN(Rohdaten_tab2!E200)+(4*(Steuerung!$A$3-1)))</f>
        <v>243</v>
      </c>
    </row>
    <row r="215" spans="1:6" ht="15" customHeight="1" x14ac:dyDescent="0.25">
      <c r="A215" s="63" t="s">
        <v>350</v>
      </c>
      <c r="B215" s="43"/>
      <c r="C215" s="71">
        <f>INDEX(Rohdaten_tab2!$1:$1048576,ROW(Rohdaten_tab2!B201),COLUMN(Rohdaten_tab2!B201)+(4*(Steuerung!$A$3-1)))</f>
        <v>804</v>
      </c>
      <c r="D215" s="72">
        <f>INDEX(Rohdaten_tab2!$1:$1048576,ROW(Rohdaten_tab2!C201),COLUMN(Rohdaten_tab2!C201)+(4*(Steuerung!$A$3-1)))</f>
        <v>290</v>
      </c>
      <c r="E215" s="72">
        <f>INDEX(Rohdaten_tab2!$1:$1048576,ROW(Rohdaten_tab2!D201),COLUMN(Rohdaten_tab2!D201)+(4*(Steuerung!$A$3-1)))</f>
        <v>119</v>
      </c>
      <c r="F215" s="73">
        <f>INDEX(Rohdaten_tab2!$1:$1048576,ROW(Rohdaten_tab2!E201),COLUMN(Rohdaten_tab2!E201)+(4*(Steuerung!$A$3-1)))</f>
        <v>246</v>
      </c>
    </row>
    <row r="216" spans="1:6" ht="15" customHeight="1" x14ac:dyDescent="0.25">
      <c r="A216" s="63" t="s">
        <v>351</v>
      </c>
      <c r="B216" s="43"/>
      <c r="C216" s="71">
        <f>INDEX(Rohdaten_tab2!$1:$1048576,ROW(Rohdaten_tab2!B202),COLUMN(Rohdaten_tab2!B202)+(4*(Steuerung!$A$3-1)))</f>
        <v>781</v>
      </c>
      <c r="D216" s="72">
        <f>INDEX(Rohdaten_tab2!$1:$1048576,ROW(Rohdaten_tab2!C202),COLUMN(Rohdaten_tab2!C202)+(4*(Steuerung!$A$3-1)))</f>
        <v>283</v>
      </c>
      <c r="E216" s="72">
        <f>INDEX(Rohdaten_tab2!$1:$1048576,ROW(Rohdaten_tab2!D202),COLUMN(Rohdaten_tab2!D202)+(4*(Steuerung!$A$3-1)))</f>
        <v>141</v>
      </c>
      <c r="F216" s="73">
        <f>INDEX(Rohdaten_tab2!$1:$1048576,ROW(Rohdaten_tab2!E202),COLUMN(Rohdaten_tab2!E202)+(4*(Steuerung!$A$3-1)))</f>
        <v>240</v>
      </c>
    </row>
    <row r="217" spans="1:6" ht="15" customHeight="1" x14ac:dyDescent="0.25">
      <c r="A217" s="63" t="s">
        <v>352</v>
      </c>
      <c r="B217" s="43"/>
      <c r="C217" s="71">
        <f>INDEX(Rohdaten_tab2!$1:$1048576,ROW(Rohdaten_tab2!B203),COLUMN(Rohdaten_tab2!B203)+(4*(Steuerung!$A$3-1)))</f>
        <v>821</v>
      </c>
      <c r="D217" s="72">
        <f>INDEX(Rohdaten_tab2!$1:$1048576,ROW(Rohdaten_tab2!C203),COLUMN(Rohdaten_tab2!C203)+(4*(Steuerung!$A$3-1)))</f>
        <v>291</v>
      </c>
      <c r="E217" s="72">
        <f>INDEX(Rohdaten_tab2!$1:$1048576,ROW(Rohdaten_tab2!D203),COLUMN(Rohdaten_tab2!D203)+(4*(Steuerung!$A$3-1)))</f>
        <v>128</v>
      </c>
      <c r="F217" s="73">
        <f>INDEX(Rohdaten_tab2!$1:$1048576,ROW(Rohdaten_tab2!E203),COLUMN(Rohdaten_tab2!E203)+(4*(Steuerung!$A$3-1)))</f>
        <v>250</v>
      </c>
    </row>
    <row r="218" spans="1:6" ht="15" customHeight="1" x14ac:dyDescent="0.25">
      <c r="A218" s="63" t="s">
        <v>353</v>
      </c>
      <c r="B218" s="43"/>
      <c r="C218" s="71">
        <f>INDEX(Rohdaten_tab2!$1:$1048576,ROW(Rohdaten_tab2!B204),COLUMN(Rohdaten_tab2!B204)+(4*(Steuerung!$A$3-1)))</f>
        <v>903</v>
      </c>
      <c r="D218" s="72">
        <f>INDEX(Rohdaten_tab2!$1:$1048576,ROW(Rohdaten_tab2!C204),COLUMN(Rohdaten_tab2!C204)+(4*(Steuerung!$A$3-1)))</f>
        <v>298</v>
      </c>
      <c r="E218" s="72">
        <f>INDEX(Rohdaten_tab2!$1:$1048576,ROW(Rohdaten_tab2!D204),COLUMN(Rohdaten_tab2!D204)+(4*(Steuerung!$A$3-1)))</f>
        <v>163</v>
      </c>
      <c r="F218" s="73">
        <f>INDEX(Rohdaten_tab2!$1:$1048576,ROW(Rohdaten_tab2!E204),COLUMN(Rohdaten_tab2!E204)+(4*(Steuerung!$A$3-1)))</f>
        <v>249</v>
      </c>
    </row>
    <row r="219" spans="1:6" ht="15" customHeight="1" x14ac:dyDescent="0.25">
      <c r="A219" s="63" t="s">
        <v>354</v>
      </c>
      <c r="B219" s="43"/>
      <c r="C219" s="71">
        <f>INDEX(Rohdaten_tab2!$1:$1048576,ROW(Rohdaten_tab2!B205),COLUMN(Rohdaten_tab2!B205)+(4*(Steuerung!$A$3-1)))</f>
        <v>899</v>
      </c>
      <c r="D219" s="72">
        <f>INDEX(Rohdaten_tab2!$1:$1048576,ROW(Rohdaten_tab2!C205),COLUMN(Rohdaten_tab2!C205)+(4*(Steuerung!$A$3-1)))</f>
        <v>294</v>
      </c>
      <c r="E219" s="72">
        <f>INDEX(Rohdaten_tab2!$1:$1048576,ROW(Rohdaten_tab2!D205),COLUMN(Rohdaten_tab2!D205)+(4*(Steuerung!$A$3-1)))</f>
        <v>189</v>
      </c>
      <c r="F219" s="73">
        <f>INDEX(Rohdaten_tab2!$1:$1048576,ROW(Rohdaten_tab2!E205),COLUMN(Rohdaten_tab2!E205)+(4*(Steuerung!$A$3-1)))</f>
        <v>251</v>
      </c>
    </row>
    <row r="220" spans="1:6" ht="15" customHeight="1" x14ac:dyDescent="0.25">
      <c r="A220" s="63" t="s">
        <v>355</v>
      </c>
      <c r="B220" s="43"/>
      <c r="C220" s="71">
        <f>INDEX(Rohdaten_tab2!$1:$1048576,ROW(Rohdaten_tab2!B206),COLUMN(Rohdaten_tab2!B206)+(4*(Steuerung!$A$3-1)))</f>
        <v>739</v>
      </c>
      <c r="D220" s="72">
        <f>INDEX(Rohdaten_tab2!$1:$1048576,ROW(Rohdaten_tab2!C206),COLUMN(Rohdaten_tab2!C206)+(4*(Steuerung!$A$3-1)))</f>
        <v>269</v>
      </c>
      <c r="E220" s="72">
        <f>INDEX(Rohdaten_tab2!$1:$1048576,ROW(Rohdaten_tab2!D206),COLUMN(Rohdaten_tab2!D206)+(4*(Steuerung!$A$3-1)))</f>
        <v>59</v>
      </c>
      <c r="F220" s="73">
        <f>INDEX(Rohdaten_tab2!$1:$1048576,ROW(Rohdaten_tab2!E206),COLUMN(Rohdaten_tab2!E206)+(4*(Steuerung!$A$3-1)))</f>
        <v>269</v>
      </c>
    </row>
    <row r="221" spans="1:6" ht="15" customHeight="1" x14ac:dyDescent="0.25">
      <c r="A221" s="63" t="s">
        <v>356</v>
      </c>
      <c r="B221" s="43"/>
      <c r="C221" s="71">
        <f>INDEX(Rohdaten_tab2!$1:$1048576,ROW(Rohdaten_tab2!B207),COLUMN(Rohdaten_tab2!B207)+(4*(Steuerung!$A$3-1)))</f>
        <v>718</v>
      </c>
      <c r="D221" s="72">
        <f>INDEX(Rohdaten_tab2!$1:$1048576,ROW(Rohdaten_tab2!C207),COLUMN(Rohdaten_tab2!C207)+(4*(Steuerung!$A$3-1)))</f>
        <v>260</v>
      </c>
      <c r="E221" s="72">
        <f>INDEX(Rohdaten_tab2!$1:$1048576,ROW(Rohdaten_tab2!D207),COLUMN(Rohdaten_tab2!D207)+(4*(Steuerung!$A$3-1)))</f>
        <v>72</v>
      </c>
      <c r="F221" s="73">
        <f>INDEX(Rohdaten_tab2!$1:$1048576,ROW(Rohdaten_tab2!E207),COLUMN(Rohdaten_tab2!E207)+(4*(Steuerung!$A$3-1)))</f>
        <v>274</v>
      </c>
    </row>
    <row r="222" spans="1:6" ht="15" customHeight="1" x14ac:dyDescent="0.25">
      <c r="A222" s="63" t="s">
        <v>357</v>
      </c>
      <c r="B222" s="43"/>
      <c r="C222" s="71">
        <f>INDEX(Rohdaten_tab2!$1:$1048576,ROW(Rohdaten_tab2!B208),COLUMN(Rohdaten_tab2!B208)+(4*(Steuerung!$A$3-1)))</f>
        <v>720</v>
      </c>
      <c r="D222" s="72">
        <f>INDEX(Rohdaten_tab2!$1:$1048576,ROW(Rohdaten_tab2!C208),COLUMN(Rohdaten_tab2!C208)+(4*(Steuerung!$A$3-1)))</f>
        <v>236</v>
      </c>
      <c r="E222" s="72">
        <f>INDEX(Rohdaten_tab2!$1:$1048576,ROW(Rohdaten_tab2!D208),COLUMN(Rohdaten_tab2!D208)+(4*(Steuerung!$A$3-1)))</f>
        <v>86</v>
      </c>
      <c r="F222" s="73">
        <f>INDEX(Rohdaten_tab2!$1:$1048576,ROW(Rohdaten_tab2!E208),COLUMN(Rohdaten_tab2!E208)+(4*(Steuerung!$A$3-1)))</f>
        <v>273</v>
      </c>
    </row>
    <row r="223" spans="1:6" ht="15" customHeight="1" x14ac:dyDescent="0.25">
      <c r="A223" s="63" t="s">
        <v>358</v>
      </c>
      <c r="B223" s="43"/>
      <c r="C223" s="71">
        <f>INDEX(Rohdaten_tab2!$1:$1048576,ROW(Rohdaten_tab2!B209),COLUMN(Rohdaten_tab2!B209)+(4*(Steuerung!$A$3-1)))</f>
        <v>773</v>
      </c>
      <c r="D223" s="72">
        <f>INDEX(Rohdaten_tab2!$1:$1048576,ROW(Rohdaten_tab2!C209),COLUMN(Rohdaten_tab2!C209)+(4*(Steuerung!$A$3-1)))</f>
        <v>247</v>
      </c>
      <c r="E223" s="72">
        <f>INDEX(Rohdaten_tab2!$1:$1048576,ROW(Rohdaten_tab2!D209),COLUMN(Rohdaten_tab2!D209)+(4*(Steuerung!$A$3-1)))</f>
        <v>114</v>
      </c>
      <c r="F223" s="73">
        <f>INDEX(Rohdaten_tab2!$1:$1048576,ROW(Rohdaten_tab2!E209),COLUMN(Rohdaten_tab2!E209)+(4*(Steuerung!$A$3-1)))</f>
        <v>271</v>
      </c>
    </row>
    <row r="224" spans="1:6" ht="15" customHeight="1" x14ac:dyDescent="0.25">
      <c r="A224" s="63" t="s">
        <v>359</v>
      </c>
      <c r="B224" s="43"/>
      <c r="C224" s="71">
        <f>INDEX(Rohdaten_tab2!$1:$1048576,ROW(Rohdaten_tab2!B210),COLUMN(Rohdaten_tab2!B210)+(4*(Steuerung!$A$3-1)))</f>
        <v>804</v>
      </c>
      <c r="D224" s="72">
        <f>INDEX(Rohdaten_tab2!$1:$1048576,ROW(Rohdaten_tab2!C210),COLUMN(Rohdaten_tab2!C210)+(4*(Steuerung!$A$3-1)))</f>
        <v>235</v>
      </c>
      <c r="E224" s="72">
        <f>INDEX(Rohdaten_tab2!$1:$1048576,ROW(Rohdaten_tab2!D210),COLUMN(Rohdaten_tab2!D210)+(4*(Steuerung!$A$3-1)))</f>
        <v>103</v>
      </c>
      <c r="F224" s="73">
        <f>INDEX(Rohdaten_tab2!$1:$1048576,ROW(Rohdaten_tab2!E210),COLUMN(Rohdaten_tab2!E210)+(4*(Steuerung!$A$3-1)))</f>
        <v>279</v>
      </c>
    </row>
    <row r="225" spans="1:6" ht="15" customHeight="1" x14ac:dyDescent="0.25">
      <c r="A225" s="63" t="s">
        <v>360</v>
      </c>
      <c r="B225" s="43"/>
      <c r="C225" s="71">
        <f>INDEX(Rohdaten_tab2!$1:$1048576,ROW(Rohdaten_tab2!B211),COLUMN(Rohdaten_tab2!B211)+(4*(Steuerung!$A$3-1)))</f>
        <v>789</v>
      </c>
      <c r="D225" s="72">
        <f>INDEX(Rohdaten_tab2!$1:$1048576,ROW(Rohdaten_tab2!C211),COLUMN(Rohdaten_tab2!C211)+(4*(Steuerung!$A$3-1)))</f>
        <v>255</v>
      </c>
      <c r="E225" s="72">
        <f>INDEX(Rohdaten_tab2!$1:$1048576,ROW(Rohdaten_tab2!D211),COLUMN(Rohdaten_tab2!D211)+(4*(Steuerung!$A$3-1)))</f>
        <v>84</v>
      </c>
      <c r="F225" s="73">
        <f>INDEX(Rohdaten_tab2!$1:$1048576,ROW(Rohdaten_tab2!E211),COLUMN(Rohdaten_tab2!E211)+(4*(Steuerung!$A$3-1)))</f>
        <v>279</v>
      </c>
    </row>
    <row r="226" spans="1:6" ht="15" customHeight="1" x14ac:dyDescent="0.25">
      <c r="A226" s="63" t="s">
        <v>361</v>
      </c>
      <c r="B226" s="43"/>
      <c r="C226" s="71">
        <f>INDEX(Rohdaten_tab2!$1:$1048576,ROW(Rohdaten_tab2!B212),COLUMN(Rohdaten_tab2!B212)+(4*(Steuerung!$A$3-1)))</f>
        <v>909</v>
      </c>
      <c r="D226" s="72">
        <f>INDEX(Rohdaten_tab2!$1:$1048576,ROW(Rohdaten_tab2!C212),COLUMN(Rohdaten_tab2!C212)+(4*(Steuerung!$A$3-1)))</f>
        <v>318</v>
      </c>
      <c r="E226" s="72">
        <f>INDEX(Rohdaten_tab2!$1:$1048576,ROW(Rohdaten_tab2!D212),COLUMN(Rohdaten_tab2!D212)+(4*(Steuerung!$A$3-1)))</f>
        <v>113</v>
      </c>
      <c r="F226" s="73">
        <f>INDEX(Rohdaten_tab2!$1:$1048576,ROW(Rohdaten_tab2!E212),COLUMN(Rohdaten_tab2!E212)+(4*(Steuerung!$A$3-1)))</f>
        <v>297</v>
      </c>
    </row>
    <row r="227" spans="1:6" ht="15" customHeight="1" x14ac:dyDescent="0.25">
      <c r="A227" s="63" t="s">
        <v>362</v>
      </c>
      <c r="B227" s="43"/>
      <c r="C227" s="71">
        <f>INDEX(Rohdaten_tab2!$1:$1048576,ROW(Rohdaten_tab2!B213),COLUMN(Rohdaten_tab2!B213)+(4*(Steuerung!$A$3-1)))</f>
        <v>954</v>
      </c>
      <c r="D227" s="72">
        <f>INDEX(Rohdaten_tab2!$1:$1048576,ROW(Rohdaten_tab2!C213),COLUMN(Rohdaten_tab2!C213)+(4*(Steuerung!$A$3-1)))</f>
        <v>340</v>
      </c>
      <c r="E227" s="72">
        <f>INDEX(Rohdaten_tab2!$1:$1048576,ROW(Rohdaten_tab2!D213),COLUMN(Rohdaten_tab2!D213)+(4*(Steuerung!$A$3-1)))</f>
        <v>116</v>
      </c>
      <c r="F227" s="73">
        <f>INDEX(Rohdaten_tab2!$1:$1048576,ROW(Rohdaten_tab2!E213),COLUMN(Rohdaten_tab2!E213)+(4*(Steuerung!$A$3-1)))</f>
        <v>291</v>
      </c>
    </row>
    <row r="228" spans="1:6" ht="15" customHeight="1" x14ac:dyDescent="0.25">
      <c r="A228" s="63" t="s">
        <v>363</v>
      </c>
      <c r="B228" s="43"/>
      <c r="C228" s="71">
        <f>INDEX(Rohdaten_tab2!$1:$1048576,ROW(Rohdaten_tab2!B214),COLUMN(Rohdaten_tab2!B214)+(4*(Steuerung!$A$3-1)))</f>
        <v>950</v>
      </c>
      <c r="D228" s="72">
        <f>INDEX(Rohdaten_tab2!$1:$1048576,ROW(Rohdaten_tab2!C214),COLUMN(Rohdaten_tab2!C214)+(4*(Steuerung!$A$3-1)))</f>
        <v>343</v>
      </c>
      <c r="E228" s="72">
        <f>INDEX(Rohdaten_tab2!$1:$1048576,ROW(Rohdaten_tab2!D214),COLUMN(Rohdaten_tab2!D214)+(4*(Steuerung!$A$3-1)))</f>
        <v>128</v>
      </c>
      <c r="F228" s="73">
        <f>INDEX(Rohdaten_tab2!$1:$1048576,ROW(Rohdaten_tab2!E214),COLUMN(Rohdaten_tab2!E214)+(4*(Steuerung!$A$3-1)))</f>
        <v>284</v>
      </c>
    </row>
    <row r="229" spans="1:6" ht="15" customHeight="1" x14ac:dyDescent="0.25">
      <c r="A229" s="63" t="s">
        <v>364</v>
      </c>
      <c r="B229" s="43"/>
      <c r="C229" s="71">
        <f>INDEX(Rohdaten_tab2!$1:$1048576,ROW(Rohdaten_tab2!B215),COLUMN(Rohdaten_tab2!B215)+(4*(Steuerung!$A$3-1)))</f>
        <v>889</v>
      </c>
      <c r="D229" s="72">
        <f>INDEX(Rohdaten_tab2!$1:$1048576,ROW(Rohdaten_tab2!C215),COLUMN(Rohdaten_tab2!C215)+(4*(Steuerung!$A$3-1)))</f>
        <v>320</v>
      </c>
      <c r="E229" s="72">
        <f>INDEX(Rohdaten_tab2!$1:$1048576,ROW(Rohdaten_tab2!D215),COLUMN(Rohdaten_tab2!D215)+(4*(Steuerung!$A$3-1)))</f>
        <v>89</v>
      </c>
      <c r="F229" s="73">
        <f>INDEX(Rohdaten_tab2!$1:$1048576,ROW(Rohdaten_tab2!E215),COLUMN(Rohdaten_tab2!E215)+(4*(Steuerung!$A$3-1)))</f>
        <v>278</v>
      </c>
    </row>
    <row r="230" spans="1:6" ht="15" customHeight="1" x14ac:dyDescent="0.25">
      <c r="A230" s="63" t="s">
        <v>365</v>
      </c>
      <c r="B230" s="43"/>
      <c r="C230" s="71">
        <f>INDEX(Rohdaten_tab2!$1:$1048576,ROW(Rohdaten_tab2!B216),COLUMN(Rohdaten_tab2!B216)+(4*(Steuerung!$A$3-1)))</f>
        <v>858</v>
      </c>
      <c r="D230" s="72">
        <f>INDEX(Rohdaten_tab2!$1:$1048576,ROW(Rohdaten_tab2!C216),COLUMN(Rohdaten_tab2!C216)+(4*(Steuerung!$A$3-1)))</f>
        <v>317</v>
      </c>
      <c r="E230" s="72">
        <f>INDEX(Rohdaten_tab2!$1:$1048576,ROW(Rohdaten_tab2!D216),COLUMN(Rohdaten_tab2!D216)+(4*(Steuerung!$A$3-1)))</f>
        <v>101</v>
      </c>
      <c r="F230" s="73">
        <f>INDEX(Rohdaten_tab2!$1:$1048576,ROW(Rohdaten_tab2!E216),COLUMN(Rohdaten_tab2!E216)+(4*(Steuerung!$A$3-1)))</f>
        <v>259</v>
      </c>
    </row>
    <row r="231" spans="1:6" ht="15" customHeight="1" x14ac:dyDescent="0.25">
      <c r="A231" s="63" t="s">
        <v>366</v>
      </c>
      <c r="B231" s="43"/>
      <c r="C231" s="71">
        <f>INDEX(Rohdaten_tab2!$1:$1048576,ROW(Rohdaten_tab2!B217),COLUMN(Rohdaten_tab2!B217)+(4*(Steuerung!$A$3-1)))</f>
        <v>869</v>
      </c>
      <c r="D231" s="72">
        <f>INDEX(Rohdaten_tab2!$1:$1048576,ROW(Rohdaten_tab2!C217),COLUMN(Rohdaten_tab2!C217)+(4*(Steuerung!$A$3-1)))</f>
        <v>330</v>
      </c>
      <c r="E231" s="72">
        <f>INDEX(Rohdaten_tab2!$1:$1048576,ROW(Rohdaten_tab2!D217),COLUMN(Rohdaten_tab2!D217)+(4*(Steuerung!$A$3-1)))</f>
        <v>106</v>
      </c>
      <c r="F231" s="73">
        <f>INDEX(Rohdaten_tab2!$1:$1048576,ROW(Rohdaten_tab2!E217),COLUMN(Rohdaten_tab2!E217)+(4*(Steuerung!$A$3-1)))</f>
        <v>257</v>
      </c>
    </row>
    <row r="232" spans="1:6" ht="15" customHeight="1" x14ac:dyDescent="0.25">
      <c r="A232" s="63" t="s">
        <v>367</v>
      </c>
      <c r="B232" s="43"/>
      <c r="C232" s="71">
        <f>INDEX(Rohdaten_tab2!$1:$1048576,ROW(Rohdaten_tab2!B218),COLUMN(Rohdaten_tab2!B218)+(4*(Steuerung!$A$3-1)))</f>
        <v>856</v>
      </c>
      <c r="D232" s="72">
        <f>INDEX(Rohdaten_tab2!$1:$1048576,ROW(Rohdaten_tab2!C218),COLUMN(Rohdaten_tab2!C218)+(4*(Steuerung!$A$3-1)))</f>
        <v>320</v>
      </c>
      <c r="E232" s="72">
        <f>INDEX(Rohdaten_tab2!$1:$1048576,ROW(Rohdaten_tab2!D218),COLUMN(Rohdaten_tab2!D218)+(4*(Steuerung!$A$3-1)))</f>
        <v>79</v>
      </c>
      <c r="F232" s="73">
        <f>INDEX(Rohdaten_tab2!$1:$1048576,ROW(Rohdaten_tab2!E218),COLUMN(Rohdaten_tab2!E218)+(4*(Steuerung!$A$3-1)))</f>
        <v>262</v>
      </c>
    </row>
    <row r="233" spans="1:6" ht="15" customHeight="1" x14ac:dyDescent="0.25">
      <c r="A233" s="63" t="s">
        <v>368</v>
      </c>
      <c r="B233" s="43"/>
      <c r="C233" s="71">
        <f>INDEX(Rohdaten_tab2!$1:$1048576,ROW(Rohdaten_tab2!B219),COLUMN(Rohdaten_tab2!B219)+(4*(Steuerung!$A$3-1)))</f>
        <v>818</v>
      </c>
      <c r="D233" s="72">
        <f>INDEX(Rohdaten_tab2!$1:$1048576,ROW(Rohdaten_tab2!C219),COLUMN(Rohdaten_tab2!C219)+(4*(Steuerung!$A$3-1)))</f>
        <v>305</v>
      </c>
      <c r="E233" s="72">
        <f>INDEX(Rohdaten_tab2!$1:$1048576,ROW(Rohdaten_tab2!D219),COLUMN(Rohdaten_tab2!D219)+(4*(Steuerung!$A$3-1)))</f>
        <v>84</v>
      </c>
      <c r="F233" s="73">
        <f>INDEX(Rohdaten_tab2!$1:$1048576,ROW(Rohdaten_tab2!E219),COLUMN(Rohdaten_tab2!E219)+(4*(Steuerung!$A$3-1)))</f>
        <v>255</v>
      </c>
    </row>
    <row r="234" spans="1:6" ht="15" customHeight="1" x14ac:dyDescent="0.25">
      <c r="A234" s="63" t="s">
        <v>369</v>
      </c>
      <c r="B234" s="43"/>
      <c r="C234" s="71">
        <f>INDEX(Rohdaten_tab2!$1:$1048576,ROW(Rohdaten_tab2!B220),COLUMN(Rohdaten_tab2!B220)+(4*(Steuerung!$A$3-1)))</f>
        <v>809</v>
      </c>
      <c r="D234" s="72">
        <f>INDEX(Rohdaten_tab2!$1:$1048576,ROW(Rohdaten_tab2!C220),COLUMN(Rohdaten_tab2!C220)+(4*(Steuerung!$A$3-1)))</f>
        <v>287</v>
      </c>
      <c r="E234" s="72">
        <f>INDEX(Rohdaten_tab2!$1:$1048576,ROW(Rohdaten_tab2!D220),COLUMN(Rohdaten_tab2!D220)+(4*(Steuerung!$A$3-1)))</f>
        <v>81</v>
      </c>
      <c r="F234" s="73">
        <f>INDEX(Rohdaten_tab2!$1:$1048576,ROW(Rohdaten_tab2!E220),COLUMN(Rohdaten_tab2!E220)+(4*(Steuerung!$A$3-1)))</f>
        <v>250</v>
      </c>
    </row>
    <row r="235" spans="1:6" ht="15" customHeight="1" x14ac:dyDescent="0.25">
      <c r="A235" s="63" t="s">
        <v>370</v>
      </c>
      <c r="B235" s="43"/>
      <c r="C235" s="71">
        <f>INDEX(Rohdaten_tab2!$1:$1048576,ROW(Rohdaten_tab2!B221),COLUMN(Rohdaten_tab2!B221)+(4*(Steuerung!$A$3-1)))</f>
        <v>757</v>
      </c>
      <c r="D235" s="72">
        <f>INDEX(Rohdaten_tab2!$1:$1048576,ROW(Rohdaten_tab2!C221),COLUMN(Rohdaten_tab2!C221)+(4*(Steuerung!$A$3-1)))</f>
        <v>258</v>
      </c>
      <c r="E235" s="72">
        <f>INDEX(Rohdaten_tab2!$1:$1048576,ROW(Rohdaten_tab2!D221),COLUMN(Rohdaten_tab2!D221)+(4*(Steuerung!$A$3-1)))</f>
        <v>93</v>
      </c>
      <c r="F235" s="73">
        <f>INDEX(Rohdaten_tab2!$1:$1048576,ROW(Rohdaten_tab2!E221),COLUMN(Rohdaten_tab2!E221)+(4*(Steuerung!$A$3-1)))</f>
        <v>242</v>
      </c>
    </row>
    <row r="236" spans="1:6" ht="15" customHeight="1" x14ac:dyDescent="0.25">
      <c r="A236" s="63" t="s">
        <v>371</v>
      </c>
      <c r="B236" s="43"/>
      <c r="C236" s="71">
        <f>INDEX(Rohdaten_tab2!$1:$1048576,ROW(Rohdaten_tab2!B222),COLUMN(Rohdaten_tab2!B222)+(4*(Steuerung!$A$3-1)))</f>
        <v>724</v>
      </c>
      <c r="D236" s="72">
        <f>INDEX(Rohdaten_tab2!$1:$1048576,ROW(Rohdaten_tab2!C222),COLUMN(Rohdaten_tab2!C222)+(4*(Steuerung!$A$3-1)))</f>
        <v>202</v>
      </c>
      <c r="E236" s="72">
        <f>INDEX(Rohdaten_tab2!$1:$1048576,ROW(Rohdaten_tab2!D222),COLUMN(Rohdaten_tab2!D222)+(4*(Steuerung!$A$3-1)))</f>
        <v>98</v>
      </c>
      <c r="F236" s="73">
        <f>INDEX(Rohdaten_tab2!$1:$1048576,ROW(Rohdaten_tab2!E222),COLUMN(Rohdaten_tab2!E222)+(4*(Steuerung!$A$3-1)))</f>
        <v>253</v>
      </c>
    </row>
    <row r="237" spans="1:6" ht="15" customHeight="1" x14ac:dyDescent="0.25">
      <c r="A237" s="63" t="s">
        <v>372</v>
      </c>
      <c r="B237" s="43"/>
      <c r="C237" s="71">
        <f>INDEX(Rohdaten_tab2!$1:$1048576,ROW(Rohdaten_tab2!B223),COLUMN(Rohdaten_tab2!B223)+(4*(Steuerung!$A$3-1)))</f>
        <v>736</v>
      </c>
      <c r="D237" s="72">
        <f>INDEX(Rohdaten_tab2!$1:$1048576,ROW(Rohdaten_tab2!C223),COLUMN(Rohdaten_tab2!C223)+(4*(Steuerung!$A$3-1)))</f>
        <v>221</v>
      </c>
      <c r="E237" s="72">
        <f>INDEX(Rohdaten_tab2!$1:$1048576,ROW(Rohdaten_tab2!D223),COLUMN(Rohdaten_tab2!D223)+(4*(Steuerung!$A$3-1)))</f>
        <v>95</v>
      </c>
      <c r="F237" s="73">
        <f>INDEX(Rohdaten_tab2!$1:$1048576,ROW(Rohdaten_tab2!E223),COLUMN(Rohdaten_tab2!E223)+(4*(Steuerung!$A$3-1)))</f>
        <v>265</v>
      </c>
    </row>
    <row r="238" spans="1:6" ht="15" customHeight="1" x14ac:dyDescent="0.25">
      <c r="A238" s="63" t="s">
        <v>373</v>
      </c>
      <c r="B238" s="43"/>
      <c r="C238" s="71">
        <f>INDEX(Rohdaten_tab2!$1:$1048576,ROW(Rohdaten_tab2!B224),COLUMN(Rohdaten_tab2!B224)+(4*(Steuerung!$A$3-1)))</f>
        <v>761</v>
      </c>
      <c r="D238" s="72">
        <f>INDEX(Rohdaten_tab2!$1:$1048576,ROW(Rohdaten_tab2!C224),COLUMN(Rohdaten_tab2!C224)+(4*(Steuerung!$A$3-1)))</f>
        <v>250</v>
      </c>
      <c r="E238" s="72">
        <f>INDEX(Rohdaten_tab2!$1:$1048576,ROW(Rohdaten_tab2!D224),COLUMN(Rohdaten_tab2!D224)+(4*(Steuerung!$A$3-1)))</f>
        <v>97</v>
      </c>
      <c r="F238" s="73">
        <f>INDEX(Rohdaten_tab2!$1:$1048576,ROW(Rohdaten_tab2!E224),COLUMN(Rohdaten_tab2!E224)+(4*(Steuerung!$A$3-1)))</f>
        <v>245</v>
      </c>
    </row>
    <row r="239" spans="1:6" ht="15" customHeight="1" x14ac:dyDescent="0.25">
      <c r="A239" s="63" t="s">
        <v>374</v>
      </c>
      <c r="B239" s="43"/>
      <c r="C239" s="71">
        <f>INDEX(Rohdaten_tab2!$1:$1048576,ROW(Rohdaten_tab2!B225),COLUMN(Rohdaten_tab2!B225)+(4*(Steuerung!$A$3-1)))</f>
        <v>766</v>
      </c>
      <c r="D239" s="72">
        <f>INDEX(Rohdaten_tab2!$1:$1048576,ROW(Rohdaten_tab2!C225),COLUMN(Rohdaten_tab2!C225)+(4*(Steuerung!$A$3-1)))</f>
        <v>246</v>
      </c>
      <c r="E239" s="72">
        <f>INDEX(Rohdaten_tab2!$1:$1048576,ROW(Rohdaten_tab2!D225),COLUMN(Rohdaten_tab2!D225)+(4*(Steuerung!$A$3-1)))</f>
        <v>121</v>
      </c>
      <c r="F239" s="73">
        <f>INDEX(Rohdaten_tab2!$1:$1048576,ROW(Rohdaten_tab2!E225),COLUMN(Rohdaten_tab2!E225)+(4*(Steuerung!$A$3-1)))</f>
        <v>236</v>
      </c>
    </row>
    <row r="240" spans="1:6" ht="15" customHeight="1" x14ac:dyDescent="0.25">
      <c r="A240" s="63" t="s">
        <v>375</v>
      </c>
      <c r="B240" s="43"/>
      <c r="C240" s="71">
        <f>INDEX(Rohdaten_tab2!$1:$1048576,ROW(Rohdaten_tab2!B226),COLUMN(Rohdaten_tab2!B226)+(4*(Steuerung!$A$3-1)))</f>
        <v>724</v>
      </c>
      <c r="D240" s="72">
        <f>INDEX(Rohdaten_tab2!$1:$1048576,ROW(Rohdaten_tab2!C226),COLUMN(Rohdaten_tab2!C226)+(4*(Steuerung!$A$3-1)))</f>
        <v>237</v>
      </c>
      <c r="E240" s="72">
        <f>INDEX(Rohdaten_tab2!$1:$1048576,ROW(Rohdaten_tab2!D226),COLUMN(Rohdaten_tab2!D226)+(4*(Steuerung!$A$3-1)))</f>
        <v>97</v>
      </c>
      <c r="F240" s="73">
        <f>INDEX(Rohdaten_tab2!$1:$1048576,ROW(Rohdaten_tab2!E226),COLUMN(Rohdaten_tab2!E226)+(4*(Steuerung!$A$3-1)))</f>
        <v>217</v>
      </c>
    </row>
    <row r="241" spans="1:6" ht="15" customHeight="1" x14ac:dyDescent="0.25">
      <c r="A241" s="63" t="s">
        <v>376</v>
      </c>
      <c r="B241" s="43"/>
      <c r="C241" s="71">
        <f>INDEX(Rohdaten_tab2!$1:$1048576,ROW(Rohdaten_tab2!B227),COLUMN(Rohdaten_tab2!B227)+(4*(Steuerung!$A$3-1)))</f>
        <v>697</v>
      </c>
      <c r="D241" s="72">
        <f>INDEX(Rohdaten_tab2!$1:$1048576,ROW(Rohdaten_tab2!C227),COLUMN(Rohdaten_tab2!C227)+(4*(Steuerung!$A$3-1)))</f>
        <v>232</v>
      </c>
      <c r="E241" s="72">
        <f>INDEX(Rohdaten_tab2!$1:$1048576,ROW(Rohdaten_tab2!D227),COLUMN(Rohdaten_tab2!D227)+(4*(Steuerung!$A$3-1)))</f>
        <v>80</v>
      </c>
      <c r="F241" s="73">
        <f>INDEX(Rohdaten_tab2!$1:$1048576,ROW(Rohdaten_tab2!E227),COLUMN(Rohdaten_tab2!E227)+(4*(Steuerung!$A$3-1)))</f>
        <v>224</v>
      </c>
    </row>
    <row r="242" spans="1:6" ht="15" customHeight="1" x14ac:dyDescent="0.25">
      <c r="A242" s="63" t="s">
        <v>377</v>
      </c>
      <c r="B242" s="43"/>
      <c r="C242" s="71">
        <f>INDEX(Rohdaten_tab2!$1:$1048576,ROW(Rohdaten_tab2!B228),COLUMN(Rohdaten_tab2!B228)+(4*(Steuerung!$A$3-1)))</f>
        <v>789</v>
      </c>
      <c r="D242" s="72">
        <f>INDEX(Rohdaten_tab2!$1:$1048576,ROW(Rohdaten_tab2!C228),COLUMN(Rohdaten_tab2!C228)+(4*(Steuerung!$A$3-1)))</f>
        <v>228</v>
      </c>
      <c r="E242" s="72">
        <f>INDEX(Rohdaten_tab2!$1:$1048576,ROW(Rohdaten_tab2!D228),COLUMN(Rohdaten_tab2!D228)+(4*(Steuerung!$A$3-1)))</f>
        <v>117</v>
      </c>
      <c r="F242" s="73">
        <f>INDEX(Rohdaten_tab2!$1:$1048576,ROW(Rohdaten_tab2!E228),COLUMN(Rohdaten_tab2!E228)+(4*(Steuerung!$A$3-1)))</f>
        <v>225</v>
      </c>
    </row>
    <row r="243" spans="1:6" ht="15" customHeight="1" x14ac:dyDescent="0.25">
      <c r="A243" s="63" t="s">
        <v>378</v>
      </c>
      <c r="B243" s="43"/>
      <c r="C243" s="71">
        <f>INDEX(Rohdaten_tab2!$1:$1048576,ROW(Rohdaten_tab2!B229),COLUMN(Rohdaten_tab2!B229)+(4*(Steuerung!$A$3-1)))</f>
        <v>784</v>
      </c>
      <c r="D243" s="72">
        <f>INDEX(Rohdaten_tab2!$1:$1048576,ROW(Rohdaten_tab2!C229),COLUMN(Rohdaten_tab2!C229)+(4*(Steuerung!$A$3-1)))</f>
        <v>231</v>
      </c>
      <c r="E243" s="72">
        <f>INDEX(Rohdaten_tab2!$1:$1048576,ROW(Rohdaten_tab2!D229),COLUMN(Rohdaten_tab2!D229)+(4*(Steuerung!$A$3-1)))</f>
        <v>113</v>
      </c>
      <c r="F243" s="73">
        <f>INDEX(Rohdaten_tab2!$1:$1048576,ROW(Rohdaten_tab2!E229),COLUMN(Rohdaten_tab2!E229)+(4*(Steuerung!$A$3-1)))</f>
        <v>226</v>
      </c>
    </row>
    <row r="244" spans="1:6" ht="15" customHeight="1" x14ac:dyDescent="0.25">
      <c r="A244" s="63" t="s">
        <v>379</v>
      </c>
      <c r="B244" s="43"/>
      <c r="C244" s="71">
        <f>INDEX(Rohdaten_tab2!$1:$1048576,ROW(Rohdaten_tab2!B230),COLUMN(Rohdaten_tab2!B230)+(4*(Steuerung!$A$3-1)))</f>
        <v>752</v>
      </c>
      <c r="D244" s="72">
        <f>INDEX(Rohdaten_tab2!$1:$1048576,ROW(Rohdaten_tab2!C230),COLUMN(Rohdaten_tab2!C230)+(4*(Steuerung!$A$3-1)))</f>
        <v>233</v>
      </c>
      <c r="E244" s="72">
        <f>INDEX(Rohdaten_tab2!$1:$1048576,ROW(Rohdaten_tab2!D230),COLUMN(Rohdaten_tab2!D230)+(4*(Steuerung!$A$3-1)))</f>
        <v>93</v>
      </c>
      <c r="F244" s="73">
        <f>INDEX(Rohdaten_tab2!$1:$1048576,ROW(Rohdaten_tab2!E230),COLUMN(Rohdaten_tab2!E230)+(4*(Steuerung!$A$3-1)))</f>
        <v>240</v>
      </c>
    </row>
    <row r="245" spans="1:6" ht="15" customHeight="1" x14ac:dyDescent="0.25">
      <c r="A245" s="63" t="s">
        <v>380</v>
      </c>
      <c r="B245" s="43"/>
      <c r="C245" s="71">
        <f>INDEX(Rohdaten_tab2!$1:$1048576,ROW(Rohdaten_tab2!B231),COLUMN(Rohdaten_tab2!B231)+(4*(Steuerung!$A$3-1)))</f>
        <v>793</v>
      </c>
      <c r="D245" s="72">
        <f>INDEX(Rohdaten_tab2!$1:$1048576,ROW(Rohdaten_tab2!C231),COLUMN(Rohdaten_tab2!C231)+(4*(Steuerung!$A$3-1)))</f>
        <v>245</v>
      </c>
      <c r="E245" s="72">
        <f>INDEX(Rohdaten_tab2!$1:$1048576,ROW(Rohdaten_tab2!D231),COLUMN(Rohdaten_tab2!D231)+(4*(Steuerung!$A$3-1)))</f>
        <v>102</v>
      </c>
      <c r="F245" s="73">
        <f>INDEX(Rohdaten_tab2!$1:$1048576,ROW(Rohdaten_tab2!E231),COLUMN(Rohdaten_tab2!E231)+(4*(Steuerung!$A$3-1)))</f>
        <v>235</v>
      </c>
    </row>
    <row r="246" spans="1:6" ht="15" customHeight="1" x14ac:dyDescent="0.25">
      <c r="A246" s="63" t="s">
        <v>381</v>
      </c>
      <c r="B246" s="43"/>
      <c r="C246" s="71">
        <f>INDEX(Rohdaten_tab2!$1:$1048576,ROW(Rohdaten_tab2!B232),COLUMN(Rohdaten_tab2!B232)+(4*(Steuerung!$A$3-1)))</f>
        <v>767</v>
      </c>
      <c r="D246" s="72">
        <f>INDEX(Rohdaten_tab2!$1:$1048576,ROW(Rohdaten_tab2!C232),COLUMN(Rohdaten_tab2!C232)+(4*(Steuerung!$A$3-1)))</f>
        <v>240</v>
      </c>
      <c r="E246" s="72">
        <f>INDEX(Rohdaten_tab2!$1:$1048576,ROW(Rohdaten_tab2!D232),COLUMN(Rohdaten_tab2!D232)+(4*(Steuerung!$A$3-1)))</f>
        <v>66</v>
      </c>
      <c r="F246" s="73">
        <f>INDEX(Rohdaten_tab2!$1:$1048576,ROW(Rohdaten_tab2!E232),COLUMN(Rohdaten_tab2!E232)+(4*(Steuerung!$A$3-1)))</f>
        <v>254</v>
      </c>
    </row>
    <row r="247" spans="1:6" ht="15" customHeight="1" x14ac:dyDescent="0.25">
      <c r="A247" s="63" t="s">
        <v>382</v>
      </c>
      <c r="B247" s="43"/>
      <c r="C247" s="71">
        <f>INDEX(Rohdaten_tab2!$1:$1048576,ROW(Rohdaten_tab2!B233),COLUMN(Rohdaten_tab2!B233)+(4*(Steuerung!$A$3-1)))</f>
        <v>800</v>
      </c>
      <c r="D247" s="72">
        <f>INDEX(Rohdaten_tab2!$1:$1048576,ROW(Rohdaten_tab2!C233),COLUMN(Rohdaten_tab2!C233)+(4*(Steuerung!$A$3-1)))</f>
        <v>231</v>
      </c>
      <c r="E247" s="72">
        <f>INDEX(Rohdaten_tab2!$1:$1048576,ROW(Rohdaten_tab2!D233),COLUMN(Rohdaten_tab2!D233)+(4*(Steuerung!$A$3-1)))</f>
        <v>111</v>
      </c>
      <c r="F247" s="73">
        <f>INDEX(Rohdaten_tab2!$1:$1048576,ROW(Rohdaten_tab2!E233),COLUMN(Rohdaten_tab2!E233)+(4*(Steuerung!$A$3-1)))</f>
        <v>257</v>
      </c>
    </row>
    <row r="248" spans="1:6" ht="15" customHeight="1" x14ac:dyDescent="0.25">
      <c r="A248" s="63" t="s">
        <v>383</v>
      </c>
      <c r="B248" s="43"/>
      <c r="C248" s="71">
        <f>INDEX(Rohdaten_tab2!$1:$1048576,ROW(Rohdaten_tab2!B234),COLUMN(Rohdaten_tab2!B234)+(4*(Steuerung!$A$3-1)))</f>
        <v>758</v>
      </c>
      <c r="D248" s="72">
        <f>INDEX(Rohdaten_tab2!$1:$1048576,ROW(Rohdaten_tab2!C234),COLUMN(Rohdaten_tab2!C234)+(4*(Steuerung!$A$3-1)))</f>
        <v>198</v>
      </c>
      <c r="E248" s="72">
        <f>INDEX(Rohdaten_tab2!$1:$1048576,ROW(Rohdaten_tab2!D234),COLUMN(Rohdaten_tab2!D234)+(4*(Steuerung!$A$3-1)))</f>
        <v>105</v>
      </c>
      <c r="F248" s="73">
        <f>INDEX(Rohdaten_tab2!$1:$1048576,ROW(Rohdaten_tab2!E234),COLUMN(Rohdaten_tab2!E234)+(4*(Steuerung!$A$3-1)))</f>
        <v>260</v>
      </c>
    </row>
    <row r="249" spans="1:6" ht="15" customHeight="1" x14ac:dyDescent="0.25">
      <c r="A249" s="63" t="s">
        <v>384</v>
      </c>
      <c r="B249" s="43"/>
      <c r="C249" s="71">
        <f>INDEX(Rohdaten_tab2!$1:$1048576,ROW(Rohdaten_tab2!B235),COLUMN(Rohdaten_tab2!B235)+(4*(Steuerung!$A$3-1)))</f>
        <v>759</v>
      </c>
      <c r="D249" s="72">
        <f>INDEX(Rohdaten_tab2!$1:$1048576,ROW(Rohdaten_tab2!C235),COLUMN(Rohdaten_tab2!C235)+(4*(Steuerung!$A$3-1)))</f>
        <v>201</v>
      </c>
      <c r="E249" s="72">
        <f>INDEX(Rohdaten_tab2!$1:$1048576,ROW(Rohdaten_tab2!D235),COLUMN(Rohdaten_tab2!D235)+(4*(Steuerung!$A$3-1)))</f>
        <v>93</v>
      </c>
      <c r="F249" s="73">
        <f>INDEX(Rohdaten_tab2!$1:$1048576,ROW(Rohdaten_tab2!E235),COLUMN(Rohdaten_tab2!E235)+(4*(Steuerung!$A$3-1)))</f>
        <v>236</v>
      </c>
    </row>
    <row r="250" spans="1:6" ht="15" customHeight="1" x14ac:dyDescent="0.25">
      <c r="A250" s="63" t="s">
        <v>385</v>
      </c>
      <c r="B250" s="43"/>
      <c r="C250" s="71">
        <f>INDEX(Rohdaten_tab2!$1:$1048576,ROW(Rohdaten_tab2!B236),COLUMN(Rohdaten_tab2!B236)+(4*(Steuerung!$A$3-1)))</f>
        <v>828</v>
      </c>
      <c r="D250" s="72">
        <f>INDEX(Rohdaten_tab2!$1:$1048576,ROW(Rohdaten_tab2!C236),COLUMN(Rohdaten_tab2!C236)+(4*(Steuerung!$A$3-1)))</f>
        <v>208</v>
      </c>
      <c r="E250" s="72">
        <f>INDEX(Rohdaten_tab2!$1:$1048576,ROW(Rohdaten_tab2!D236),COLUMN(Rohdaten_tab2!D236)+(4*(Steuerung!$A$3-1)))</f>
        <v>144</v>
      </c>
      <c r="F250" s="73">
        <f>INDEX(Rohdaten_tab2!$1:$1048576,ROW(Rohdaten_tab2!E236),COLUMN(Rohdaten_tab2!E236)+(4*(Steuerung!$A$3-1)))</f>
        <v>252</v>
      </c>
    </row>
    <row r="251" spans="1:6" ht="15" customHeight="1" x14ac:dyDescent="0.25">
      <c r="A251" s="63" t="s">
        <v>386</v>
      </c>
      <c r="B251" s="43"/>
      <c r="C251" s="71">
        <f>INDEX(Rohdaten_tab2!$1:$1048576,ROW(Rohdaten_tab2!B237),COLUMN(Rohdaten_tab2!B237)+(4*(Steuerung!$A$3-1)))</f>
        <v>812</v>
      </c>
      <c r="D251" s="72">
        <f>INDEX(Rohdaten_tab2!$1:$1048576,ROW(Rohdaten_tab2!C237),COLUMN(Rohdaten_tab2!C237)+(4*(Steuerung!$A$3-1)))</f>
        <v>217</v>
      </c>
      <c r="E251" s="72">
        <f>INDEX(Rohdaten_tab2!$1:$1048576,ROW(Rohdaten_tab2!D237),COLUMN(Rohdaten_tab2!D237)+(4*(Steuerung!$A$3-1)))</f>
        <v>95</v>
      </c>
      <c r="F251" s="73">
        <f>INDEX(Rohdaten_tab2!$1:$1048576,ROW(Rohdaten_tab2!E237),COLUMN(Rohdaten_tab2!E237)+(4*(Steuerung!$A$3-1)))</f>
        <v>252</v>
      </c>
    </row>
    <row r="252" spans="1:6" ht="15" customHeight="1" x14ac:dyDescent="0.25">
      <c r="A252" s="63" t="s">
        <v>387</v>
      </c>
      <c r="B252" s="43"/>
      <c r="C252" s="71">
        <f>INDEX(Rohdaten_tab2!$1:$1048576,ROW(Rohdaten_tab2!B238),COLUMN(Rohdaten_tab2!B238)+(4*(Steuerung!$A$3-1)))</f>
        <v>840</v>
      </c>
      <c r="D252" s="72">
        <f>INDEX(Rohdaten_tab2!$1:$1048576,ROW(Rohdaten_tab2!C238),COLUMN(Rohdaten_tab2!C238)+(4*(Steuerung!$A$3-1)))</f>
        <v>209</v>
      </c>
      <c r="E252" s="72">
        <f>INDEX(Rohdaten_tab2!$1:$1048576,ROW(Rohdaten_tab2!D238),COLUMN(Rohdaten_tab2!D238)+(4*(Steuerung!$A$3-1)))</f>
        <v>124</v>
      </c>
      <c r="F252" s="73">
        <f>INDEX(Rohdaten_tab2!$1:$1048576,ROW(Rohdaten_tab2!E238),COLUMN(Rohdaten_tab2!E238)+(4*(Steuerung!$A$3-1)))</f>
        <v>268</v>
      </c>
    </row>
    <row r="253" spans="1:6" ht="15" customHeight="1" x14ac:dyDescent="0.25">
      <c r="A253" s="63" t="s">
        <v>388</v>
      </c>
      <c r="B253" s="43"/>
      <c r="C253" s="71">
        <f>INDEX(Rohdaten_tab2!$1:$1048576,ROW(Rohdaten_tab2!B239),COLUMN(Rohdaten_tab2!B239)+(4*(Steuerung!$A$3-1)))</f>
        <v>771</v>
      </c>
      <c r="D253" s="72">
        <f>INDEX(Rohdaten_tab2!$1:$1048576,ROW(Rohdaten_tab2!C239),COLUMN(Rohdaten_tab2!C239)+(4*(Steuerung!$A$3-1)))</f>
        <v>199</v>
      </c>
      <c r="E253" s="72">
        <f>INDEX(Rohdaten_tab2!$1:$1048576,ROW(Rohdaten_tab2!D239),COLUMN(Rohdaten_tab2!D239)+(4*(Steuerung!$A$3-1)))</f>
        <v>84</v>
      </c>
      <c r="F253" s="73">
        <f>INDEX(Rohdaten_tab2!$1:$1048576,ROW(Rohdaten_tab2!E239),COLUMN(Rohdaten_tab2!E239)+(4*(Steuerung!$A$3-1)))</f>
        <v>268</v>
      </c>
    </row>
    <row r="254" spans="1:6" ht="15" customHeight="1" x14ac:dyDescent="0.25">
      <c r="A254" s="63" t="s">
        <v>389</v>
      </c>
      <c r="B254" s="43"/>
      <c r="C254" s="71">
        <f>INDEX(Rohdaten_tab2!$1:$1048576,ROW(Rohdaten_tab2!B240),COLUMN(Rohdaten_tab2!B240)+(4*(Steuerung!$A$3-1)))</f>
        <v>834</v>
      </c>
      <c r="D254" s="72">
        <f>INDEX(Rohdaten_tab2!$1:$1048576,ROW(Rohdaten_tab2!C240),COLUMN(Rohdaten_tab2!C240)+(4*(Steuerung!$A$3-1)))</f>
        <v>212</v>
      </c>
      <c r="E254" s="72">
        <f>INDEX(Rohdaten_tab2!$1:$1048576,ROW(Rohdaten_tab2!D240),COLUMN(Rohdaten_tab2!D240)+(4*(Steuerung!$A$3-1)))</f>
        <v>114</v>
      </c>
      <c r="F254" s="73">
        <f>INDEX(Rohdaten_tab2!$1:$1048576,ROW(Rohdaten_tab2!E240),COLUMN(Rohdaten_tab2!E240)+(4*(Steuerung!$A$3-1)))</f>
        <v>260</v>
      </c>
    </row>
    <row r="255" spans="1:6" ht="15" customHeight="1" x14ac:dyDescent="0.25">
      <c r="A255" s="63" t="s">
        <v>390</v>
      </c>
      <c r="B255" s="43"/>
      <c r="C255" s="71">
        <f>INDEX(Rohdaten_tab2!$1:$1048576,ROW(Rohdaten_tab2!B241),COLUMN(Rohdaten_tab2!B241)+(4*(Steuerung!$A$3-1)))</f>
        <v>858</v>
      </c>
      <c r="D255" s="72">
        <f>INDEX(Rohdaten_tab2!$1:$1048576,ROW(Rohdaten_tab2!C241),COLUMN(Rohdaten_tab2!C241)+(4*(Steuerung!$A$3-1)))</f>
        <v>233</v>
      </c>
      <c r="E255" s="72">
        <f>INDEX(Rohdaten_tab2!$1:$1048576,ROW(Rohdaten_tab2!D241),COLUMN(Rohdaten_tab2!D241)+(4*(Steuerung!$A$3-1)))</f>
        <v>102</v>
      </c>
      <c r="F255" s="73">
        <f>INDEX(Rohdaten_tab2!$1:$1048576,ROW(Rohdaten_tab2!E241),COLUMN(Rohdaten_tab2!E241)+(4*(Steuerung!$A$3-1)))</f>
        <v>279</v>
      </c>
    </row>
    <row r="256" spans="1:6" ht="15" customHeight="1" x14ac:dyDescent="0.25">
      <c r="A256" s="63" t="s">
        <v>391</v>
      </c>
      <c r="B256" s="43"/>
      <c r="C256" s="71">
        <f>INDEX(Rohdaten_tab2!$1:$1048576,ROW(Rohdaten_tab2!B242),COLUMN(Rohdaten_tab2!B242)+(4*(Steuerung!$A$3-1)))</f>
        <v>840</v>
      </c>
      <c r="D256" s="72">
        <f>INDEX(Rohdaten_tab2!$1:$1048576,ROW(Rohdaten_tab2!C242),COLUMN(Rohdaten_tab2!C242)+(4*(Steuerung!$A$3-1)))</f>
        <v>233</v>
      </c>
      <c r="E256" s="72">
        <f>INDEX(Rohdaten_tab2!$1:$1048576,ROW(Rohdaten_tab2!D242),COLUMN(Rohdaten_tab2!D242)+(4*(Steuerung!$A$3-1)))</f>
        <v>96</v>
      </c>
      <c r="F256" s="73">
        <f>INDEX(Rohdaten_tab2!$1:$1048576,ROW(Rohdaten_tab2!E242),COLUMN(Rohdaten_tab2!E242)+(4*(Steuerung!$A$3-1)))</f>
        <v>289</v>
      </c>
    </row>
    <row r="257" spans="1:6" ht="15" customHeight="1" x14ac:dyDescent="0.25">
      <c r="A257" s="63" t="s">
        <v>392</v>
      </c>
      <c r="B257" s="43"/>
      <c r="C257" s="71">
        <f>INDEX(Rohdaten_tab2!$1:$1048576,ROW(Rohdaten_tab2!B243),COLUMN(Rohdaten_tab2!B243)+(4*(Steuerung!$A$3-1)))</f>
        <v>919</v>
      </c>
      <c r="D257" s="72">
        <f>INDEX(Rohdaten_tab2!$1:$1048576,ROW(Rohdaten_tab2!C243),COLUMN(Rohdaten_tab2!C243)+(4*(Steuerung!$A$3-1)))</f>
        <v>264</v>
      </c>
      <c r="E257" s="72">
        <f>INDEX(Rohdaten_tab2!$1:$1048576,ROW(Rohdaten_tab2!D243),COLUMN(Rohdaten_tab2!D243)+(4*(Steuerung!$A$3-1)))</f>
        <v>121</v>
      </c>
      <c r="F257" s="73">
        <f>INDEX(Rohdaten_tab2!$1:$1048576,ROW(Rohdaten_tab2!E243),COLUMN(Rohdaten_tab2!E243)+(4*(Steuerung!$A$3-1)))</f>
        <v>287</v>
      </c>
    </row>
    <row r="258" spans="1:6" ht="15" customHeight="1" x14ac:dyDescent="0.25">
      <c r="A258" s="63" t="s">
        <v>393</v>
      </c>
      <c r="B258" s="43"/>
      <c r="C258" s="71">
        <f>INDEX(Rohdaten_tab2!$1:$1048576,ROW(Rohdaten_tab2!B244),COLUMN(Rohdaten_tab2!B244)+(4*(Steuerung!$A$3-1)))</f>
        <v>888</v>
      </c>
      <c r="D258" s="72">
        <f>INDEX(Rohdaten_tab2!$1:$1048576,ROW(Rohdaten_tab2!C244),COLUMN(Rohdaten_tab2!C244)+(4*(Steuerung!$A$3-1)))</f>
        <v>238</v>
      </c>
      <c r="E258" s="72">
        <f>INDEX(Rohdaten_tab2!$1:$1048576,ROW(Rohdaten_tab2!D244),COLUMN(Rohdaten_tab2!D244)+(4*(Steuerung!$A$3-1)))</f>
        <v>93</v>
      </c>
      <c r="F258" s="73">
        <f>INDEX(Rohdaten_tab2!$1:$1048576,ROW(Rohdaten_tab2!E244),COLUMN(Rohdaten_tab2!E244)+(4*(Steuerung!$A$3-1)))</f>
        <v>303</v>
      </c>
    </row>
    <row r="259" spans="1:6" ht="15" customHeight="1" x14ac:dyDescent="0.25">
      <c r="A259" s="63" t="s">
        <v>394</v>
      </c>
      <c r="B259" s="43"/>
      <c r="C259" s="71">
        <f>INDEX(Rohdaten_tab2!$1:$1048576,ROW(Rohdaten_tab2!B245),COLUMN(Rohdaten_tab2!B245)+(4*(Steuerung!$A$3-1)))</f>
        <v>822</v>
      </c>
      <c r="D259" s="72">
        <f>INDEX(Rohdaten_tab2!$1:$1048576,ROW(Rohdaten_tab2!C245),COLUMN(Rohdaten_tab2!C245)+(4*(Steuerung!$A$3-1)))</f>
        <v>205</v>
      </c>
      <c r="E259" s="72">
        <f>INDEX(Rohdaten_tab2!$1:$1048576,ROW(Rohdaten_tab2!D245),COLUMN(Rohdaten_tab2!D245)+(4*(Steuerung!$A$3-1)))</f>
        <v>79</v>
      </c>
      <c r="F259" s="73">
        <f>INDEX(Rohdaten_tab2!$1:$1048576,ROW(Rohdaten_tab2!E245),COLUMN(Rohdaten_tab2!E245)+(4*(Steuerung!$A$3-1)))</f>
        <v>301</v>
      </c>
    </row>
    <row r="260" spans="1:6" ht="15" customHeight="1" x14ac:dyDescent="0.25">
      <c r="A260" s="63" t="s">
        <v>395</v>
      </c>
      <c r="B260" s="43"/>
      <c r="C260" s="71">
        <f>INDEX(Rohdaten_tab2!$1:$1048576,ROW(Rohdaten_tab2!B246),COLUMN(Rohdaten_tab2!B246)+(4*(Steuerung!$A$3-1)))</f>
        <v>788</v>
      </c>
      <c r="D260" s="72">
        <f>INDEX(Rohdaten_tab2!$1:$1048576,ROW(Rohdaten_tab2!C246),COLUMN(Rohdaten_tab2!C246)+(4*(Steuerung!$A$3-1)))</f>
        <v>165</v>
      </c>
      <c r="E260" s="72">
        <f>INDEX(Rohdaten_tab2!$1:$1048576,ROW(Rohdaten_tab2!D246),COLUMN(Rohdaten_tab2!D246)+(4*(Steuerung!$A$3-1)))</f>
        <v>84</v>
      </c>
      <c r="F260" s="73">
        <f>INDEX(Rohdaten_tab2!$1:$1048576,ROW(Rohdaten_tab2!E246),COLUMN(Rohdaten_tab2!E246)+(4*(Steuerung!$A$3-1)))</f>
        <v>312</v>
      </c>
    </row>
    <row r="261" spans="1:6" ht="15" customHeight="1" x14ac:dyDescent="0.25">
      <c r="A261" s="63" t="s">
        <v>396</v>
      </c>
      <c r="B261" s="43"/>
      <c r="C261" s="71">
        <f>INDEX(Rohdaten_tab2!$1:$1048576,ROW(Rohdaten_tab2!B247),COLUMN(Rohdaten_tab2!B247)+(4*(Steuerung!$A$3-1)))</f>
        <v>832</v>
      </c>
      <c r="D261" s="72">
        <f>INDEX(Rohdaten_tab2!$1:$1048576,ROW(Rohdaten_tab2!C247),COLUMN(Rohdaten_tab2!C247)+(4*(Steuerung!$A$3-1)))</f>
        <v>204</v>
      </c>
      <c r="E261" s="72">
        <f>INDEX(Rohdaten_tab2!$1:$1048576,ROW(Rohdaten_tab2!D247),COLUMN(Rohdaten_tab2!D247)+(4*(Steuerung!$A$3-1)))</f>
        <v>89</v>
      </c>
      <c r="F261" s="73">
        <f>INDEX(Rohdaten_tab2!$1:$1048576,ROW(Rohdaten_tab2!E247),COLUMN(Rohdaten_tab2!E247)+(4*(Steuerung!$A$3-1)))</f>
        <v>301</v>
      </c>
    </row>
    <row r="262" spans="1:6" ht="15" customHeight="1" x14ac:dyDescent="0.25">
      <c r="A262" s="63" t="s">
        <v>397</v>
      </c>
      <c r="B262" s="43"/>
      <c r="C262" s="71">
        <f>INDEX(Rohdaten_tab2!$1:$1048576,ROW(Rohdaten_tab2!B248),COLUMN(Rohdaten_tab2!B248)+(4*(Steuerung!$A$3-1)))</f>
        <v>912</v>
      </c>
      <c r="D262" s="72">
        <f>INDEX(Rohdaten_tab2!$1:$1048576,ROW(Rohdaten_tab2!C248),COLUMN(Rohdaten_tab2!C248)+(4*(Steuerung!$A$3-1)))</f>
        <v>235</v>
      </c>
      <c r="E262" s="72">
        <f>INDEX(Rohdaten_tab2!$1:$1048576,ROW(Rohdaten_tab2!D248),COLUMN(Rohdaten_tab2!D248)+(4*(Steuerung!$A$3-1)))</f>
        <v>104</v>
      </c>
      <c r="F262" s="73">
        <f>INDEX(Rohdaten_tab2!$1:$1048576,ROW(Rohdaten_tab2!E248),COLUMN(Rohdaten_tab2!E248)+(4*(Steuerung!$A$3-1)))</f>
        <v>316</v>
      </c>
    </row>
    <row r="263" spans="1:6" ht="15" customHeight="1" x14ac:dyDescent="0.25">
      <c r="A263" s="63" t="s">
        <v>398</v>
      </c>
      <c r="B263" s="43"/>
      <c r="C263" s="71">
        <f>INDEX(Rohdaten_tab2!$1:$1048576,ROW(Rohdaten_tab2!B249),COLUMN(Rohdaten_tab2!B249)+(4*(Steuerung!$A$3-1)))</f>
        <v>909</v>
      </c>
      <c r="D263" s="72">
        <f>INDEX(Rohdaten_tab2!$1:$1048576,ROW(Rohdaten_tab2!C249),COLUMN(Rohdaten_tab2!C249)+(4*(Steuerung!$A$3-1)))</f>
        <v>232</v>
      </c>
      <c r="E263" s="72">
        <f>INDEX(Rohdaten_tab2!$1:$1048576,ROW(Rohdaten_tab2!D249),COLUMN(Rohdaten_tab2!D249)+(4*(Steuerung!$A$3-1)))</f>
        <v>98</v>
      </c>
      <c r="F263" s="73">
        <f>INDEX(Rohdaten_tab2!$1:$1048576,ROW(Rohdaten_tab2!E249),COLUMN(Rohdaten_tab2!E249)+(4*(Steuerung!$A$3-1)))</f>
        <v>327</v>
      </c>
    </row>
    <row r="264" spans="1:6" ht="15" customHeight="1" x14ac:dyDescent="0.25">
      <c r="A264" s="63" t="s">
        <v>399</v>
      </c>
      <c r="B264" s="43"/>
      <c r="C264" s="71">
        <f>INDEX(Rohdaten_tab2!$1:$1048576,ROW(Rohdaten_tab2!B250),COLUMN(Rohdaten_tab2!B250)+(4*(Steuerung!$A$3-1)))</f>
        <v>934</v>
      </c>
      <c r="D264" s="72">
        <f>INDEX(Rohdaten_tab2!$1:$1048576,ROW(Rohdaten_tab2!C250),COLUMN(Rohdaten_tab2!C250)+(4*(Steuerung!$A$3-1)))</f>
        <v>236</v>
      </c>
      <c r="E264" s="72">
        <f>INDEX(Rohdaten_tab2!$1:$1048576,ROW(Rohdaten_tab2!D250),COLUMN(Rohdaten_tab2!D250)+(4*(Steuerung!$A$3-1)))</f>
        <v>111</v>
      </c>
      <c r="F264" s="73">
        <f>INDEX(Rohdaten_tab2!$1:$1048576,ROW(Rohdaten_tab2!E250),COLUMN(Rohdaten_tab2!E250)+(4*(Steuerung!$A$3-1)))</f>
        <v>330</v>
      </c>
    </row>
    <row r="265" spans="1:6" ht="15" customHeight="1" x14ac:dyDescent="0.25">
      <c r="A265" s="63" t="s">
        <v>400</v>
      </c>
      <c r="B265" s="43"/>
      <c r="C265" s="71">
        <f>INDEX(Rohdaten_tab2!$1:$1048576,ROW(Rohdaten_tab2!B251),COLUMN(Rohdaten_tab2!B251)+(4*(Steuerung!$A$3-1)))</f>
        <v>943</v>
      </c>
      <c r="D265" s="72">
        <f>INDEX(Rohdaten_tab2!$1:$1048576,ROW(Rohdaten_tab2!C251),COLUMN(Rohdaten_tab2!C251)+(4*(Steuerung!$A$3-1)))</f>
        <v>230</v>
      </c>
      <c r="E265" s="72">
        <f>INDEX(Rohdaten_tab2!$1:$1048576,ROW(Rohdaten_tab2!D251),COLUMN(Rohdaten_tab2!D251)+(4*(Steuerung!$A$3-1)))</f>
        <v>94</v>
      </c>
      <c r="F265" s="73">
        <f>INDEX(Rohdaten_tab2!$1:$1048576,ROW(Rohdaten_tab2!E251),COLUMN(Rohdaten_tab2!E251)+(4*(Steuerung!$A$3-1)))</f>
        <v>343</v>
      </c>
    </row>
    <row r="266" spans="1:6" ht="15" customHeight="1" x14ac:dyDescent="0.25">
      <c r="A266" s="63" t="s">
        <v>401</v>
      </c>
      <c r="B266" s="43"/>
      <c r="C266" s="71">
        <f>INDEX(Rohdaten_tab2!$1:$1048576,ROW(Rohdaten_tab2!B252),COLUMN(Rohdaten_tab2!B252)+(4*(Steuerung!$A$3-1)))</f>
        <v>997</v>
      </c>
      <c r="D266" s="72">
        <f>INDEX(Rohdaten_tab2!$1:$1048576,ROW(Rohdaten_tab2!C252),COLUMN(Rohdaten_tab2!C252)+(4*(Steuerung!$A$3-1)))</f>
        <v>239</v>
      </c>
      <c r="E266" s="72">
        <f>INDEX(Rohdaten_tab2!$1:$1048576,ROW(Rohdaten_tab2!D252),COLUMN(Rohdaten_tab2!D252)+(4*(Steuerung!$A$3-1)))</f>
        <v>117</v>
      </c>
      <c r="F266" s="73">
        <f>INDEX(Rohdaten_tab2!$1:$1048576,ROW(Rohdaten_tab2!E252),COLUMN(Rohdaten_tab2!E252)+(4*(Steuerung!$A$3-1)))</f>
        <v>339</v>
      </c>
    </row>
    <row r="267" spans="1:6" ht="15" customHeight="1" x14ac:dyDescent="0.25">
      <c r="A267" s="63" t="s">
        <v>402</v>
      </c>
      <c r="B267" s="43"/>
      <c r="C267" s="71">
        <f>INDEX(Rohdaten_tab2!$1:$1048576,ROW(Rohdaten_tab2!B253),COLUMN(Rohdaten_tab2!B253)+(4*(Steuerung!$A$3-1)))</f>
        <v>974</v>
      </c>
      <c r="D267" s="72">
        <f>INDEX(Rohdaten_tab2!$1:$1048576,ROW(Rohdaten_tab2!C253),COLUMN(Rohdaten_tab2!C253)+(4*(Steuerung!$A$3-1)))</f>
        <v>258</v>
      </c>
      <c r="E267" s="72">
        <f>INDEX(Rohdaten_tab2!$1:$1048576,ROW(Rohdaten_tab2!D253),COLUMN(Rohdaten_tab2!D253)+(4*(Steuerung!$A$3-1)))</f>
        <v>117</v>
      </c>
      <c r="F267" s="73">
        <f>INDEX(Rohdaten_tab2!$1:$1048576,ROW(Rohdaten_tab2!E253),COLUMN(Rohdaten_tab2!E253)+(4*(Steuerung!$A$3-1)))</f>
        <v>332</v>
      </c>
    </row>
    <row r="268" spans="1:6" ht="15" customHeight="1" x14ac:dyDescent="0.25">
      <c r="A268" s="63" t="s">
        <v>403</v>
      </c>
      <c r="B268" s="43"/>
      <c r="C268" s="71">
        <f>INDEX(Rohdaten_tab2!$1:$1048576,ROW(Rohdaten_tab2!B254),COLUMN(Rohdaten_tab2!B254)+(4*(Steuerung!$A$3-1)))</f>
        <v>925</v>
      </c>
      <c r="D268" s="72">
        <f>INDEX(Rohdaten_tab2!$1:$1048576,ROW(Rohdaten_tab2!C254),COLUMN(Rohdaten_tab2!C254)+(4*(Steuerung!$A$3-1)))</f>
        <v>268</v>
      </c>
      <c r="E268" s="72">
        <f>INDEX(Rohdaten_tab2!$1:$1048576,ROW(Rohdaten_tab2!D254),COLUMN(Rohdaten_tab2!D254)+(4*(Steuerung!$A$3-1)))</f>
        <v>84</v>
      </c>
      <c r="F268" s="73">
        <f>INDEX(Rohdaten_tab2!$1:$1048576,ROW(Rohdaten_tab2!E254),COLUMN(Rohdaten_tab2!E254)+(4*(Steuerung!$A$3-1)))</f>
        <v>322</v>
      </c>
    </row>
    <row r="269" spans="1:6" ht="15" customHeight="1" x14ac:dyDescent="0.25">
      <c r="A269" s="63" t="s">
        <v>404</v>
      </c>
      <c r="B269" s="43"/>
      <c r="C269" s="71">
        <f>INDEX(Rohdaten_tab2!$1:$1048576,ROW(Rohdaten_tab2!B255),COLUMN(Rohdaten_tab2!B255)+(4*(Steuerung!$A$3-1)))</f>
        <v>965</v>
      </c>
      <c r="D269" s="72">
        <f>INDEX(Rohdaten_tab2!$1:$1048576,ROW(Rohdaten_tab2!C255),COLUMN(Rohdaten_tab2!C255)+(4*(Steuerung!$A$3-1)))</f>
        <v>277</v>
      </c>
      <c r="E269" s="72">
        <f>INDEX(Rohdaten_tab2!$1:$1048576,ROW(Rohdaten_tab2!D255),COLUMN(Rohdaten_tab2!D255)+(4*(Steuerung!$A$3-1)))</f>
        <v>105</v>
      </c>
      <c r="F269" s="73">
        <f>INDEX(Rohdaten_tab2!$1:$1048576,ROW(Rohdaten_tab2!E255),COLUMN(Rohdaten_tab2!E255)+(4*(Steuerung!$A$3-1)))</f>
        <v>333</v>
      </c>
    </row>
    <row r="270" spans="1:6" ht="15" customHeight="1" x14ac:dyDescent="0.25">
      <c r="A270" s="63" t="s">
        <v>405</v>
      </c>
      <c r="B270" s="43"/>
      <c r="C270" s="71">
        <f>INDEX(Rohdaten_tab2!$1:$1048576,ROW(Rohdaten_tab2!B256),COLUMN(Rohdaten_tab2!B256)+(4*(Steuerung!$A$3-1)))</f>
        <v>990</v>
      </c>
      <c r="D270" s="72">
        <f>INDEX(Rohdaten_tab2!$1:$1048576,ROW(Rohdaten_tab2!C256),COLUMN(Rohdaten_tab2!C256)+(4*(Steuerung!$A$3-1)))</f>
        <v>287</v>
      </c>
      <c r="E270" s="72">
        <f>INDEX(Rohdaten_tab2!$1:$1048576,ROW(Rohdaten_tab2!D256),COLUMN(Rohdaten_tab2!D256)+(4*(Steuerung!$A$3-1)))</f>
        <v>108</v>
      </c>
      <c r="F270" s="73">
        <f>INDEX(Rohdaten_tab2!$1:$1048576,ROW(Rohdaten_tab2!E256),COLUMN(Rohdaten_tab2!E256)+(4*(Steuerung!$A$3-1)))</f>
        <v>340</v>
      </c>
    </row>
    <row r="271" spans="1:6" ht="15" customHeight="1" x14ac:dyDescent="0.25">
      <c r="A271" s="63" t="s">
        <v>406</v>
      </c>
      <c r="B271" s="43"/>
      <c r="C271" s="71">
        <f>INDEX(Rohdaten_tab2!$1:$1048576,ROW(Rohdaten_tab2!B257),COLUMN(Rohdaten_tab2!B257)+(4*(Steuerung!$A$3-1)))</f>
        <v>915</v>
      </c>
      <c r="D271" s="72">
        <f>INDEX(Rohdaten_tab2!$1:$1048576,ROW(Rohdaten_tab2!C257),COLUMN(Rohdaten_tab2!C257)+(4*(Steuerung!$A$3-1)))</f>
        <v>240</v>
      </c>
      <c r="E271" s="72">
        <f>INDEX(Rohdaten_tab2!$1:$1048576,ROW(Rohdaten_tab2!D257),COLUMN(Rohdaten_tab2!D257)+(4*(Steuerung!$A$3-1)))</f>
        <v>106</v>
      </c>
      <c r="F271" s="73">
        <f>INDEX(Rohdaten_tab2!$1:$1048576,ROW(Rohdaten_tab2!E257),COLUMN(Rohdaten_tab2!E257)+(4*(Steuerung!$A$3-1)))</f>
        <v>341</v>
      </c>
    </row>
    <row r="272" spans="1:6" ht="15" customHeight="1" x14ac:dyDescent="0.25">
      <c r="A272" s="63" t="s">
        <v>407</v>
      </c>
      <c r="B272" s="43"/>
      <c r="C272" s="71">
        <f>INDEX(Rohdaten_tab2!$1:$1048576,ROW(Rohdaten_tab2!B258),COLUMN(Rohdaten_tab2!B258)+(4*(Steuerung!$A$3-1)))</f>
        <v>843</v>
      </c>
      <c r="D272" s="72">
        <f>INDEX(Rohdaten_tab2!$1:$1048576,ROW(Rohdaten_tab2!C258),COLUMN(Rohdaten_tab2!C258)+(4*(Steuerung!$A$3-1)))</f>
        <v>199</v>
      </c>
      <c r="E272" s="72">
        <f>INDEX(Rohdaten_tab2!$1:$1048576,ROW(Rohdaten_tab2!D258),COLUMN(Rohdaten_tab2!D258)+(4*(Steuerung!$A$3-1)))</f>
        <v>80</v>
      </c>
      <c r="F272" s="73">
        <f>INDEX(Rohdaten_tab2!$1:$1048576,ROW(Rohdaten_tab2!E258),COLUMN(Rohdaten_tab2!E258)+(4*(Steuerung!$A$3-1)))</f>
        <v>343</v>
      </c>
    </row>
    <row r="273" spans="1:6" ht="15" customHeight="1" x14ac:dyDescent="0.25">
      <c r="A273" s="63" t="s">
        <v>408</v>
      </c>
      <c r="B273" s="43"/>
      <c r="C273" s="71">
        <f>INDEX(Rohdaten_tab2!$1:$1048576,ROW(Rohdaten_tab2!B259),COLUMN(Rohdaten_tab2!B259)+(4*(Steuerung!$A$3-1)))</f>
        <v>855</v>
      </c>
      <c r="D273" s="72">
        <f>INDEX(Rohdaten_tab2!$1:$1048576,ROW(Rohdaten_tab2!C259),COLUMN(Rohdaten_tab2!C259)+(4*(Steuerung!$A$3-1)))</f>
        <v>207</v>
      </c>
      <c r="E273" s="72">
        <f>INDEX(Rohdaten_tab2!$1:$1048576,ROW(Rohdaten_tab2!D259),COLUMN(Rohdaten_tab2!D259)+(4*(Steuerung!$A$3-1)))</f>
        <v>76</v>
      </c>
      <c r="F273" s="73">
        <f>INDEX(Rohdaten_tab2!$1:$1048576,ROW(Rohdaten_tab2!E259),COLUMN(Rohdaten_tab2!E259)+(4*(Steuerung!$A$3-1)))</f>
        <v>335</v>
      </c>
    </row>
    <row r="274" spans="1:6" ht="15" customHeight="1" x14ac:dyDescent="0.25">
      <c r="A274" s="63" t="s">
        <v>409</v>
      </c>
      <c r="B274" s="43"/>
      <c r="C274" s="71">
        <f>INDEX(Rohdaten_tab2!$1:$1048576,ROW(Rohdaten_tab2!B260),COLUMN(Rohdaten_tab2!B260)+(4*(Steuerung!$A$3-1)))</f>
        <v>923</v>
      </c>
      <c r="D274" s="72">
        <f>INDEX(Rohdaten_tab2!$1:$1048576,ROW(Rohdaten_tab2!C260),COLUMN(Rohdaten_tab2!C260)+(4*(Steuerung!$A$3-1)))</f>
        <v>234</v>
      </c>
      <c r="E274" s="72">
        <f>INDEX(Rohdaten_tab2!$1:$1048576,ROW(Rohdaten_tab2!D260),COLUMN(Rohdaten_tab2!D260)+(4*(Steuerung!$A$3-1)))</f>
        <v>81</v>
      </c>
      <c r="F274" s="73">
        <f>INDEX(Rohdaten_tab2!$1:$1048576,ROW(Rohdaten_tab2!E260),COLUMN(Rohdaten_tab2!E260)+(4*(Steuerung!$A$3-1)))</f>
        <v>350</v>
      </c>
    </row>
    <row r="275" spans="1:6" ht="15" customHeight="1" x14ac:dyDescent="0.25">
      <c r="A275" s="63" t="s">
        <v>410</v>
      </c>
      <c r="B275" s="43"/>
      <c r="C275" s="71">
        <f>INDEX(Rohdaten_tab2!$1:$1048576,ROW(Rohdaten_tab2!B261),COLUMN(Rohdaten_tab2!B261)+(4*(Steuerung!$A$3-1)))</f>
        <v>913</v>
      </c>
      <c r="D275" s="72">
        <f>INDEX(Rohdaten_tab2!$1:$1048576,ROW(Rohdaten_tab2!C261),COLUMN(Rohdaten_tab2!C261)+(4*(Steuerung!$A$3-1)))</f>
        <v>242</v>
      </c>
      <c r="E275" s="72">
        <f>INDEX(Rohdaten_tab2!$1:$1048576,ROW(Rohdaten_tab2!D261),COLUMN(Rohdaten_tab2!D261)+(4*(Steuerung!$A$3-1)))</f>
        <v>95</v>
      </c>
      <c r="F275" s="73">
        <f>INDEX(Rohdaten_tab2!$1:$1048576,ROW(Rohdaten_tab2!E261),COLUMN(Rohdaten_tab2!E261)+(4*(Steuerung!$A$3-1)))</f>
        <v>343</v>
      </c>
    </row>
    <row r="276" spans="1:6" ht="15" customHeight="1" x14ac:dyDescent="0.25">
      <c r="A276" s="63" t="s">
        <v>411</v>
      </c>
      <c r="B276" s="43"/>
      <c r="C276" s="71">
        <f>INDEX(Rohdaten_tab2!$1:$1048576,ROW(Rohdaten_tab2!B262),COLUMN(Rohdaten_tab2!B262)+(4*(Steuerung!$A$3-1)))</f>
        <v>881</v>
      </c>
      <c r="D276" s="72">
        <f>INDEX(Rohdaten_tab2!$1:$1048576,ROW(Rohdaten_tab2!C262),COLUMN(Rohdaten_tab2!C262)+(4*(Steuerung!$A$3-1)))</f>
        <v>253</v>
      </c>
      <c r="E276" s="72">
        <f>INDEX(Rohdaten_tab2!$1:$1048576,ROW(Rohdaten_tab2!D262),COLUMN(Rohdaten_tab2!D262)+(4*(Steuerung!$A$3-1)))</f>
        <v>97</v>
      </c>
      <c r="F276" s="73">
        <f>INDEX(Rohdaten_tab2!$1:$1048576,ROW(Rohdaten_tab2!E262),COLUMN(Rohdaten_tab2!E262)+(4*(Steuerung!$A$3-1)))</f>
        <v>328</v>
      </c>
    </row>
    <row r="277" spans="1:6" ht="15" customHeight="1" x14ac:dyDescent="0.25">
      <c r="A277" s="63" t="s">
        <v>412</v>
      </c>
      <c r="B277" s="43"/>
      <c r="C277" s="71">
        <f>INDEX(Rohdaten_tab2!$1:$1048576,ROW(Rohdaten_tab2!B263),COLUMN(Rohdaten_tab2!B263)+(4*(Steuerung!$A$3-1)))</f>
        <v>848</v>
      </c>
      <c r="D277" s="72">
        <f>INDEX(Rohdaten_tab2!$1:$1048576,ROW(Rohdaten_tab2!C263),COLUMN(Rohdaten_tab2!C263)+(4*(Steuerung!$A$3-1)))</f>
        <v>248</v>
      </c>
      <c r="E277" s="72">
        <f>INDEX(Rohdaten_tab2!$1:$1048576,ROW(Rohdaten_tab2!D263),COLUMN(Rohdaten_tab2!D263)+(4*(Steuerung!$A$3-1)))</f>
        <v>65</v>
      </c>
      <c r="F277" s="73">
        <f>INDEX(Rohdaten_tab2!$1:$1048576,ROW(Rohdaten_tab2!E263),COLUMN(Rohdaten_tab2!E263)+(4*(Steuerung!$A$3-1)))</f>
        <v>326</v>
      </c>
    </row>
    <row r="278" spans="1:6" ht="15" customHeight="1" x14ac:dyDescent="0.25">
      <c r="A278" s="63" t="s">
        <v>413</v>
      </c>
      <c r="B278" s="43"/>
      <c r="C278" s="71">
        <f>INDEX(Rohdaten_tab2!$1:$1048576,ROW(Rohdaten_tab2!B264),COLUMN(Rohdaten_tab2!B264)+(4*(Steuerung!$A$3-1)))</f>
        <v>916</v>
      </c>
      <c r="D278" s="72">
        <f>INDEX(Rohdaten_tab2!$1:$1048576,ROW(Rohdaten_tab2!C264),COLUMN(Rohdaten_tab2!C264)+(4*(Steuerung!$A$3-1)))</f>
        <v>241</v>
      </c>
      <c r="E278" s="72">
        <f>INDEX(Rohdaten_tab2!$1:$1048576,ROW(Rohdaten_tab2!D264),COLUMN(Rohdaten_tab2!D264)+(4*(Steuerung!$A$3-1)))</f>
        <v>126</v>
      </c>
      <c r="F278" s="73">
        <f>INDEX(Rohdaten_tab2!$1:$1048576,ROW(Rohdaten_tab2!E264),COLUMN(Rohdaten_tab2!E264)+(4*(Steuerung!$A$3-1)))</f>
        <v>309</v>
      </c>
    </row>
    <row r="279" spans="1:6" ht="15" customHeight="1" x14ac:dyDescent="0.25">
      <c r="A279" s="63" t="s">
        <v>414</v>
      </c>
      <c r="B279" s="43"/>
      <c r="C279" s="71">
        <f>INDEX(Rohdaten_tab2!$1:$1048576,ROW(Rohdaten_tab2!B265),COLUMN(Rohdaten_tab2!B265)+(4*(Steuerung!$A$3-1)))</f>
        <v>901</v>
      </c>
      <c r="D279" s="72">
        <f>INDEX(Rohdaten_tab2!$1:$1048576,ROW(Rohdaten_tab2!C265),COLUMN(Rohdaten_tab2!C265)+(4*(Steuerung!$A$3-1)))</f>
        <v>243</v>
      </c>
      <c r="E279" s="72">
        <f>INDEX(Rohdaten_tab2!$1:$1048576,ROW(Rohdaten_tab2!D265),COLUMN(Rohdaten_tab2!D265)+(4*(Steuerung!$A$3-1)))</f>
        <v>117</v>
      </c>
      <c r="F279" s="73">
        <f>INDEX(Rohdaten_tab2!$1:$1048576,ROW(Rohdaten_tab2!E265),COLUMN(Rohdaten_tab2!E265)+(4*(Steuerung!$A$3-1)))</f>
        <v>293</v>
      </c>
    </row>
    <row r="280" spans="1:6" ht="15" customHeight="1" x14ac:dyDescent="0.25">
      <c r="A280" s="63" t="s">
        <v>415</v>
      </c>
      <c r="B280" s="43"/>
      <c r="C280" s="71">
        <f>INDEX(Rohdaten_tab2!$1:$1048576,ROW(Rohdaten_tab2!B266),COLUMN(Rohdaten_tab2!B266)+(4*(Steuerung!$A$3-1)))</f>
        <v>855</v>
      </c>
      <c r="D280" s="72">
        <f>INDEX(Rohdaten_tab2!$1:$1048576,ROW(Rohdaten_tab2!C266),COLUMN(Rohdaten_tab2!C266)+(4*(Steuerung!$A$3-1)))</f>
        <v>244</v>
      </c>
      <c r="E280" s="72">
        <f>INDEX(Rohdaten_tab2!$1:$1048576,ROW(Rohdaten_tab2!D266),COLUMN(Rohdaten_tab2!D266)+(4*(Steuerung!$A$3-1)))</f>
        <v>111</v>
      </c>
      <c r="F280" s="73">
        <f>INDEX(Rohdaten_tab2!$1:$1048576,ROW(Rohdaten_tab2!E266),COLUMN(Rohdaten_tab2!E266)+(4*(Steuerung!$A$3-1)))</f>
        <v>284</v>
      </c>
    </row>
    <row r="281" spans="1:6" ht="15" customHeight="1" x14ac:dyDescent="0.25">
      <c r="A281" s="63" t="s">
        <v>416</v>
      </c>
      <c r="B281" s="43"/>
      <c r="C281" s="71">
        <f>INDEX(Rohdaten_tab2!$1:$1048576,ROW(Rohdaten_tab2!B267),COLUMN(Rohdaten_tab2!B267)+(4*(Steuerung!$A$3-1)))</f>
        <v>889</v>
      </c>
      <c r="D281" s="72">
        <f>INDEX(Rohdaten_tab2!$1:$1048576,ROW(Rohdaten_tab2!C267),COLUMN(Rohdaten_tab2!C267)+(4*(Steuerung!$A$3-1)))</f>
        <v>248</v>
      </c>
      <c r="E281" s="72">
        <f>INDEX(Rohdaten_tab2!$1:$1048576,ROW(Rohdaten_tab2!D267),COLUMN(Rohdaten_tab2!D267)+(4*(Steuerung!$A$3-1)))</f>
        <v>98</v>
      </c>
      <c r="F281" s="73">
        <f>INDEX(Rohdaten_tab2!$1:$1048576,ROW(Rohdaten_tab2!E267),COLUMN(Rohdaten_tab2!E267)+(4*(Steuerung!$A$3-1)))</f>
        <v>293</v>
      </c>
    </row>
    <row r="282" spans="1:6" ht="15" customHeight="1" x14ac:dyDescent="0.25">
      <c r="A282" s="63" t="s">
        <v>417</v>
      </c>
      <c r="B282" s="43"/>
      <c r="C282" s="71">
        <f>INDEX(Rohdaten_tab2!$1:$1048576,ROW(Rohdaten_tab2!B268),COLUMN(Rohdaten_tab2!B268)+(4*(Steuerung!$A$3-1)))</f>
        <v>837</v>
      </c>
      <c r="D282" s="72">
        <f>INDEX(Rohdaten_tab2!$1:$1048576,ROW(Rohdaten_tab2!C268),COLUMN(Rohdaten_tab2!C268)+(4*(Steuerung!$A$3-1)))</f>
        <v>230</v>
      </c>
      <c r="E282" s="72">
        <f>INDEX(Rohdaten_tab2!$1:$1048576,ROW(Rohdaten_tab2!D268),COLUMN(Rohdaten_tab2!D268)+(4*(Steuerung!$A$3-1)))</f>
        <v>78</v>
      </c>
      <c r="F282" s="73">
        <f>INDEX(Rohdaten_tab2!$1:$1048576,ROW(Rohdaten_tab2!E268),COLUMN(Rohdaten_tab2!E268)+(4*(Steuerung!$A$3-1)))</f>
        <v>290</v>
      </c>
    </row>
    <row r="283" spans="1:6" ht="15" customHeight="1" x14ac:dyDescent="0.25">
      <c r="A283" s="63" t="s">
        <v>418</v>
      </c>
      <c r="B283" s="43"/>
      <c r="C283" s="71">
        <f>INDEX(Rohdaten_tab2!$1:$1048576,ROW(Rohdaten_tab2!B269),COLUMN(Rohdaten_tab2!B269)+(4*(Steuerung!$A$3-1)))</f>
        <v>841</v>
      </c>
      <c r="D283" s="72">
        <f>INDEX(Rohdaten_tab2!$1:$1048576,ROW(Rohdaten_tab2!C269),COLUMN(Rohdaten_tab2!C269)+(4*(Steuerung!$A$3-1)))</f>
        <v>213</v>
      </c>
      <c r="E283" s="72">
        <f>INDEX(Rohdaten_tab2!$1:$1048576,ROW(Rohdaten_tab2!D269),COLUMN(Rohdaten_tab2!D269)+(4*(Steuerung!$A$3-1)))</f>
        <v>114</v>
      </c>
      <c r="F283" s="73">
        <f>INDEX(Rohdaten_tab2!$1:$1048576,ROW(Rohdaten_tab2!E269),COLUMN(Rohdaten_tab2!E269)+(4*(Steuerung!$A$3-1)))</f>
        <v>288</v>
      </c>
    </row>
    <row r="284" spans="1:6" ht="15" customHeight="1" x14ac:dyDescent="0.25">
      <c r="A284" s="63" t="s">
        <v>419</v>
      </c>
      <c r="B284" s="43"/>
      <c r="C284" s="71">
        <f>INDEX(Rohdaten_tab2!$1:$1048576,ROW(Rohdaten_tab2!B270),COLUMN(Rohdaten_tab2!B270)+(4*(Steuerung!$A$3-1)))</f>
        <v>801</v>
      </c>
      <c r="D284" s="72">
        <f>INDEX(Rohdaten_tab2!$1:$1048576,ROW(Rohdaten_tab2!C270),COLUMN(Rohdaten_tab2!C270)+(4*(Steuerung!$A$3-1)))</f>
        <v>177</v>
      </c>
      <c r="E284" s="72">
        <f>INDEX(Rohdaten_tab2!$1:$1048576,ROW(Rohdaten_tab2!D270),COLUMN(Rohdaten_tab2!D270)+(4*(Steuerung!$A$3-1)))</f>
        <v>108</v>
      </c>
      <c r="F284" s="73">
        <f>INDEX(Rohdaten_tab2!$1:$1048576,ROW(Rohdaten_tab2!E270),COLUMN(Rohdaten_tab2!E270)+(4*(Steuerung!$A$3-1)))</f>
        <v>280</v>
      </c>
    </row>
    <row r="285" spans="1:6" ht="15" customHeight="1" x14ac:dyDescent="0.25">
      <c r="A285" s="63" t="s">
        <v>420</v>
      </c>
      <c r="B285" s="43"/>
      <c r="C285" s="71">
        <f>INDEX(Rohdaten_tab2!$1:$1048576,ROW(Rohdaten_tab2!B271),COLUMN(Rohdaten_tab2!B271)+(4*(Steuerung!$A$3-1)))</f>
        <v>819</v>
      </c>
      <c r="D285" s="72">
        <f>INDEX(Rohdaten_tab2!$1:$1048576,ROW(Rohdaten_tab2!C271),COLUMN(Rohdaten_tab2!C271)+(4*(Steuerung!$A$3-1)))</f>
        <v>187</v>
      </c>
      <c r="E285" s="72">
        <f>INDEX(Rohdaten_tab2!$1:$1048576,ROW(Rohdaten_tab2!D271),COLUMN(Rohdaten_tab2!D271)+(4*(Steuerung!$A$3-1)))</f>
        <v>92</v>
      </c>
      <c r="F285" s="73">
        <f>INDEX(Rohdaten_tab2!$1:$1048576,ROW(Rohdaten_tab2!E271),COLUMN(Rohdaten_tab2!E271)+(4*(Steuerung!$A$3-1)))</f>
        <v>288</v>
      </c>
    </row>
    <row r="286" spans="1:6" ht="15" customHeight="1" x14ac:dyDescent="0.25">
      <c r="A286" s="63" t="s">
        <v>421</v>
      </c>
      <c r="B286" s="43"/>
      <c r="C286" s="71">
        <f>INDEX(Rohdaten_tab2!$1:$1048576,ROW(Rohdaten_tab2!B272),COLUMN(Rohdaten_tab2!B272)+(4*(Steuerung!$A$3-1)))</f>
        <v>943</v>
      </c>
      <c r="D286" s="72">
        <f>INDEX(Rohdaten_tab2!$1:$1048576,ROW(Rohdaten_tab2!C272),COLUMN(Rohdaten_tab2!C272)+(4*(Steuerung!$A$3-1)))</f>
        <v>230</v>
      </c>
      <c r="E286" s="72">
        <f>INDEX(Rohdaten_tab2!$1:$1048576,ROW(Rohdaten_tab2!D272),COLUMN(Rohdaten_tab2!D272)+(4*(Steuerung!$A$3-1)))</f>
        <v>120</v>
      </c>
      <c r="F286" s="73">
        <f>INDEX(Rohdaten_tab2!$1:$1048576,ROW(Rohdaten_tab2!E272),COLUMN(Rohdaten_tab2!E272)+(4*(Steuerung!$A$3-1)))</f>
        <v>282</v>
      </c>
    </row>
    <row r="287" spans="1:6" ht="15" customHeight="1" x14ac:dyDescent="0.25">
      <c r="A287" s="63" t="s">
        <v>422</v>
      </c>
      <c r="B287" s="43"/>
      <c r="C287" s="71">
        <f>INDEX(Rohdaten_tab2!$1:$1048576,ROW(Rohdaten_tab2!B273),COLUMN(Rohdaten_tab2!B273)+(4*(Steuerung!$A$3-1)))</f>
        <v>932</v>
      </c>
      <c r="D287" s="72">
        <f>INDEX(Rohdaten_tab2!$1:$1048576,ROW(Rohdaten_tab2!C273),COLUMN(Rohdaten_tab2!C273)+(4*(Steuerung!$A$3-1)))</f>
        <v>243</v>
      </c>
      <c r="E287" s="72">
        <f>INDEX(Rohdaten_tab2!$1:$1048576,ROW(Rohdaten_tab2!D273),COLUMN(Rohdaten_tab2!D273)+(4*(Steuerung!$A$3-1)))</f>
        <v>126</v>
      </c>
      <c r="F287" s="73">
        <f>INDEX(Rohdaten_tab2!$1:$1048576,ROW(Rohdaten_tab2!E273),COLUMN(Rohdaten_tab2!E273)+(4*(Steuerung!$A$3-1)))</f>
        <v>281</v>
      </c>
    </row>
    <row r="288" spans="1:6" ht="15" customHeight="1" x14ac:dyDescent="0.25">
      <c r="A288" s="63" t="s">
        <v>423</v>
      </c>
      <c r="B288" s="43"/>
      <c r="C288" s="71">
        <f>INDEX(Rohdaten_tab2!$1:$1048576,ROW(Rohdaten_tab2!B274),COLUMN(Rohdaten_tab2!B274)+(4*(Steuerung!$A$3-1)))</f>
        <v>891</v>
      </c>
      <c r="D288" s="72">
        <f>INDEX(Rohdaten_tab2!$1:$1048576,ROW(Rohdaten_tab2!C274),COLUMN(Rohdaten_tab2!C274)+(4*(Steuerung!$A$3-1)))</f>
        <v>256</v>
      </c>
      <c r="E288" s="72">
        <f>INDEX(Rohdaten_tab2!$1:$1048576,ROW(Rohdaten_tab2!D274),COLUMN(Rohdaten_tab2!D274)+(4*(Steuerung!$A$3-1)))</f>
        <v>110</v>
      </c>
      <c r="F288" s="73">
        <f>INDEX(Rohdaten_tab2!$1:$1048576,ROW(Rohdaten_tab2!E274),COLUMN(Rohdaten_tab2!E274)+(4*(Steuerung!$A$3-1)))</f>
        <v>257</v>
      </c>
    </row>
    <row r="289" spans="1:8" ht="15" customHeight="1" x14ac:dyDescent="0.25">
      <c r="A289" s="63" t="s">
        <v>424</v>
      </c>
      <c r="B289" s="43"/>
      <c r="C289" s="71">
        <f>INDEX(Rohdaten_tab2!$1:$1048576,ROW(Rohdaten_tab2!B275),COLUMN(Rohdaten_tab2!B275)+(4*(Steuerung!$A$3-1)))</f>
        <v>880</v>
      </c>
      <c r="D289" s="72">
        <f>INDEX(Rohdaten_tab2!$1:$1048576,ROW(Rohdaten_tab2!C275),COLUMN(Rohdaten_tab2!C275)+(4*(Steuerung!$A$3-1)))</f>
        <v>241</v>
      </c>
      <c r="E289" s="72">
        <f>INDEX(Rohdaten_tab2!$1:$1048576,ROW(Rohdaten_tab2!D275),COLUMN(Rohdaten_tab2!D275)+(4*(Steuerung!$A$3-1)))</f>
        <v>106</v>
      </c>
      <c r="F289" s="73">
        <f>INDEX(Rohdaten_tab2!$1:$1048576,ROW(Rohdaten_tab2!E275),COLUMN(Rohdaten_tab2!E275)+(4*(Steuerung!$A$3-1)))</f>
        <v>253</v>
      </c>
    </row>
    <row r="290" spans="1:8" ht="15" customHeight="1" x14ac:dyDescent="0.25">
      <c r="A290" s="63" t="s">
        <v>425</v>
      </c>
      <c r="B290" s="43"/>
      <c r="C290" s="71">
        <f>INDEX(Rohdaten_tab2!$1:$1048576,ROW(Rohdaten_tab2!B276),COLUMN(Rohdaten_tab2!B276)+(4*(Steuerung!$A$3-1)))</f>
        <v>927</v>
      </c>
      <c r="D290" s="72">
        <f>INDEX(Rohdaten_tab2!$1:$1048576,ROW(Rohdaten_tab2!C276),COLUMN(Rohdaten_tab2!C276)+(4*(Steuerung!$A$3-1)))</f>
        <v>237</v>
      </c>
      <c r="E290" s="72">
        <f>INDEX(Rohdaten_tab2!$1:$1048576,ROW(Rohdaten_tab2!D276),COLUMN(Rohdaten_tab2!D276)+(4*(Steuerung!$A$3-1)))</f>
        <v>143</v>
      </c>
      <c r="F290" s="73">
        <f>INDEX(Rohdaten_tab2!$1:$1048576,ROW(Rohdaten_tab2!E276),COLUMN(Rohdaten_tab2!E276)+(4*(Steuerung!$A$3-1)))</f>
        <v>250</v>
      </c>
    </row>
    <row r="291" spans="1:8" ht="15" customHeight="1" x14ac:dyDescent="0.25">
      <c r="A291" s="63" t="s">
        <v>426</v>
      </c>
      <c r="B291" s="43"/>
      <c r="C291" s="71">
        <f>INDEX(Rohdaten_tab2!$1:$1048576,ROW(Rohdaten_tab2!B277),COLUMN(Rohdaten_tab2!B277)+(4*(Steuerung!$A$3-1)))</f>
        <v>948</v>
      </c>
      <c r="D291" s="72">
        <f>INDEX(Rohdaten_tab2!$1:$1048576,ROW(Rohdaten_tab2!C277),COLUMN(Rohdaten_tab2!C277)+(4*(Steuerung!$A$3-1)))</f>
        <v>239</v>
      </c>
      <c r="E291" s="72">
        <f>INDEX(Rohdaten_tab2!$1:$1048576,ROW(Rohdaten_tab2!D277),COLUMN(Rohdaten_tab2!D277)+(4*(Steuerung!$A$3-1)))</f>
        <v>125</v>
      </c>
      <c r="F291" s="73">
        <f>INDEX(Rohdaten_tab2!$1:$1048576,ROW(Rohdaten_tab2!E277),COLUMN(Rohdaten_tab2!E277)+(4*(Steuerung!$A$3-1)))</f>
        <v>254</v>
      </c>
    </row>
    <row r="292" spans="1:8" ht="15" customHeight="1" x14ac:dyDescent="0.25">
      <c r="A292" s="63" t="s">
        <v>427</v>
      </c>
      <c r="B292" s="43"/>
      <c r="C292" s="71">
        <f>INDEX(Rohdaten_tab2!$1:$1048576,ROW(Rohdaten_tab2!B278),COLUMN(Rohdaten_tab2!B278)+(4*(Steuerung!$A$3-1)))</f>
        <v>904</v>
      </c>
      <c r="D292" s="72">
        <f>INDEX(Rohdaten_tab2!$1:$1048576,ROW(Rohdaten_tab2!C278),COLUMN(Rohdaten_tab2!C278)+(4*(Steuerung!$A$3-1)))</f>
        <v>245</v>
      </c>
      <c r="E292" s="72">
        <f>INDEX(Rohdaten_tab2!$1:$1048576,ROW(Rohdaten_tab2!D278),COLUMN(Rohdaten_tab2!D278)+(4*(Steuerung!$A$3-1)))</f>
        <v>97</v>
      </c>
      <c r="F292" s="73">
        <f>INDEX(Rohdaten_tab2!$1:$1048576,ROW(Rohdaten_tab2!E278),COLUMN(Rohdaten_tab2!E278)+(4*(Steuerung!$A$3-1)))</f>
        <v>250</v>
      </c>
    </row>
    <row r="293" spans="1:8" ht="15" customHeight="1" x14ac:dyDescent="0.25">
      <c r="A293" s="63" t="s">
        <v>428</v>
      </c>
      <c r="B293" s="43"/>
      <c r="C293" s="71">
        <f>INDEX(Rohdaten_tab2!$1:$1048576,ROW(Rohdaten_tab2!B279),COLUMN(Rohdaten_tab2!B279)+(4*(Steuerung!$A$3-1)))</f>
        <v>922</v>
      </c>
      <c r="D293" s="72">
        <f>INDEX(Rohdaten_tab2!$1:$1048576,ROW(Rohdaten_tab2!C279),COLUMN(Rohdaten_tab2!C279)+(4*(Steuerung!$A$3-1)))</f>
        <v>256</v>
      </c>
      <c r="E293" s="72">
        <f>INDEX(Rohdaten_tab2!$1:$1048576,ROW(Rohdaten_tab2!D279),COLUMN(Rohdaten_tab2!D279)+(4*(Steuerung!$A$3-1)))</f>
        <v>118</v>
      </c>
      <c r="F293" s="73">
        <f>INDEX(Rohdaten_tab2!$1:$1048576,ROW(Rohdaten_tab2!E279),COLUMN(Rohdaten_tab2!E279)+(4*(Steuerung!$A$3-1)))</f>
        <v>240</v>
      </c>
    </row>
    <row r="294" spans="1:8" ht="15" customHeight="1" x14ac:dyDescent="0.25">
      <c r="A294" s="63" t="s">
        <v>429</v>
      </c>
      <c r="B294" s="43"/>
      <c r="C294" s="71">
        <f>INDEX(Rohdaten_tab2!$1:$1048576,ROW(Rohdaten_tab2!B280),COLUMN(Rohdaten_tab2!B280)+(4*(Steuerung!$A$3-1)))</f>
        <v>871</v>
      </c>
      <c r="D294" s="72">
        <f>INDEX(Rohdaten_tab2!$1:$1048576,ROW(Rohdaten_tab2!C280),COLUMN(Rohdaten_tab2!C280)+(4*(Steuerung!$A$3-1)))</f>
        <v>271</v>
      </c>
      <c r="E294" s="72">
        <f>INDEX(Rohdaten_tab2!$1:$1048576,ROW(Rohdaten_tab2!D280),COLUMN(Rohdaten_tab2!D280)+(4*(Steuerung!$A$3-1)))</f>
        <v>96</v>
      </c>
      <c r="F294" s="73">
        <f>INDEX(Rohdaten_tab2!$1:$1048576,ROW(Rohdaten_tab2!E280),COLUMN(Rohdaten_tab2!E280)+(4*(Steuerung!$A$3-1)))</f>
        <v>252</v>
      </c>
    </row>
    <row r="295" spans="1:8" ht="15" customHeight="1" x14ac:dyDescent="0.25">
      <c r="A295" s="63" t="s">
        <v>430</v>
      </c>
      <c r="B295" s="43"/>
      <c r="C295" s="71">
        <f>INDEX(Rohdaten_tab2!$1:$1048576,ROW(Rohdaten_tab2!B281),COLUMN(Rohdaten_tab2!B281)+(4*(Steuerung!$A$3-1)))</f>
        <v>859</v>
      </c>
      <c r="D295" s="72">
        <f>INDEX(Rohdaten_tab2!$1:$1048576,ROW(Rohdaten_tab2!C281),COLUMN(Rohdaten_tab2!C281)+(4*(Steuerung!$A$3-1)))</f>
        <v>261</v>
      </c>
      <c r="E295" s="72">
        <f>INDEX(Rohdaten_tab2!$1:$1048576,ROW(Rohdaten_tab2!D281),COLUMN(Rohdaten_tab2!D281)+(4*(Steuerung!$A$3-1)))</f>
        <v>112</v>
      </c>
      <c r="F295" s="73">
        <f>INDEX(Rohdaten_tab2!$1:$1048576,ROW(Rohdaten_tab2!E281),COLUMN(Rohdaten_tab2!E281)+(4*(Steuerung!$A$3-1)))</f>
        <v>257</v>
      </c>
    </row>
    <row r="296" spans="1:8" ht="15" customHeight="1" x14ac:dyDescent="0.25">
      <c r="A296" s="63" t="s">
        <v>431</v>
      </c>
      <c r="B296" s="43"/>
      <c r="C296" s="71">
        <f>INDEX(Rohdaten_tab2!$1:$1048576,ROW(Rohdaten_tab2!B282),COLUMN(Rohdaten_tab2!B282)+(4*(Steuerung!$A$3-1)))</f>
        <v>850</v>
      </c>
      <c r="D296" s="72">
        <f>INDEX(Rohdaten_tab2!$1:$1048576,ROW(Rohdaten_tab2!C282),COLUMN(Rohdaten_tab2!C282)+(4*(Steuerung!$A$3-1)))</f>
        <v>230</v>
      </c>
      <c r="E296" s="72">
        <f>INDEX(Rohdaten_tab2!$1:$1048576,ROW(Rohdaten_tab2!D282),COLUMN(Rohdaten_tab2!D282)+(4*(Steuerung!$A$3-1)))</f>
        <v>109</v>
      </c>
      <c r="F296" s="73">
        <f>INDEX(Rohdaten_tab2!$1:$1048576,ROW(Rohdaten_tab2!E282),COLUMN(Rohdaten_tab2!E282)+(4*(Steuerung!$A$3-1)))</f>
        <v>263</v>
      </c>
    </row>
    <row r="297" spans="1:8" ht="12.65" customHeight="1" x14ac:dyDescent="0.25">
      <c r="A297" s="8"/>
      <c r="B297" s="8"/>
      <c r="C297" s="8"/>
      <c r="D297" s="53"/>
      <c r="E297" s="53"/>
      <c r="F297" s="9" t="s">
        <v>18</v>
      </c>
    </row>
    <row r="299" spans="1:8" ht="21" customHeight="1" x14ac:dyDescent="0.25">
      <c r="A299" s="104" t="s">
        <v>86</v>
      </c>
      <c r="B299" s="104"/>
      <c r="C299" s="104"/>
      <c r="D299" s="104"/>
      <c r="E299" s="104"/>
      <c r="F299" s="104"/>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87"/>
      <c r="H301" s="87"/>
    </row>
  </sheetData>
  <autoFilter ref="A15:B15" xr:uid="{00000000-0001-0000-0400-000000000000}"/>
  <mergeCells count="8">
    <mergeCell ref="A301:F301"/>
    <mergeCell ref="A299:F299"/>
    <mergeCell ref="A3:F3"/>
    <mergeCell ref="A7:F7"/>
    <mergeCell ref="A13:A14"/>
    <mergeCell ref="C13:C14"/>
    <mergeCell ref="D13:F13"/>
    <mergeCell ref="A4:F4"/>
  </mergeCells>
  <hyperlinks>
    <hyperlink ref="A301"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5122" r:id="rId5" name="Drop Down 2">
              <controlPr defaultSize="0" print="0" autoLine="0" autoPict="0">
                <anchor moveWithCells="1">
                  <from>
                    <xdr:col>4</xdr:col>
                    <xdr:colOff>1003300</xdr:colOff>
                    <xdr:row>9</xdr:row>
                    <xdr:rowOff>171450</xdr:rowOff>
                  </from>
                  <to>
                    <xdr:col>6</xdr:col>
                    <xdr:colOff>12700</xdr:colOff>
                    <xdr:row>11</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CONCATENATE("3. Zugang an Anspruchsberechtigten und Leistungsbeziehenden", Auswahl_Text)</f>
        <v>3. Zugang an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t="8.25" hidden="1" customHeight="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81</v>
      </c>
      <c r="D12" s="108" t="s">
        <v>82</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IF(INDEX(Rohdaten_tab3!$A:$A,ROW(Rohdaten_tab3!$A2),COLUMN(Rohdaten_tab3!$A:$A))&lt;&gt;"",INDEX(Rohdaten_tab3!$A:$A,ROW(Rohdaten_tab3!$A2),COLUMN(Rohdaten_tab3!$A:$A)),"")</f>
        <v>2006</v>
      </c>
      <c r="B16" s="44"/>
      <c r="C16" s="68">
        <f>INDEX(Rohdaten_tab3!$1:$1048576,ROW(Rohdaten_tab3!B2),COLUMN(Rohdaten_tab3!B2)+(4*(Steuerung!$A$3-1)))</f>
        <v>12143</v>
      </c>
      <c r="D16" s="69">
        <f>INDEX(Rohdaten_tab3!$1:$1048576,ROW(Rohdaten_tab3!C2),COLUMN(Rohdaten_tab3!C2)+(4*(Steuerung!$A$3-1)))</f>
        <v>12140</v>
      </c>
      <c r="E16" s="69">
        <f>INDEX(Rohdaten_tab3!$1:$1048576,ROW(Rohdaten_tab3!D2),COLUMN(Rohdaten_tab3!D2)+(4*(Steuerung!$A$3-1)))</f>
        <v>12086</v>
      </c>
      <c r="F16" s="70">
        <f>INDEX(Rohdaten_tab3!$1:$1048576,ROW(Rohdaten_tab3!E2),COLUMN(Rohdaten_tab3!E2)+(4*(Steuerung!$A$3-1)))</f>
        <v>54</v>
      </c>
    </row>
    <row r="17" spans="1:6" ht="15" customHeight="1" x14ac:dyDescent="0.25">
      <c r="A17" s="63" t="str">
        <f>IF(INDEX(Rohdaten_tab3!$A:$A,ROW(Rohdaten_tab3!$A3),COLUMN(Rohdaten_tab3!$A:$A))&lt;&gt;"",INDEX(Rohdaten_tab3!$A:$A,ROW(Rohdaten_tab3!$A3),COLUMN(Rohdaten_tab3!$A:$A)),"")</f>
        <v>2007</v>
      </c>
      <c r="B17" s="43"/>
      <c r="C17" s="71">
        <f>INDEX(Rohdaten_tab3!$1:$1048576,ROW(Rohdaten_tab3!B3),COLUMN(Rohdaten_tab3!B3)+(4*(Steuerung!$A$3-1)))</f>
        <v>10733</v>
      </c>
      <c r="D17" s="72">
        <f>INDEX(Rohdaten_tab3!$1:$1048576,ROW(Rohdaten_tab3!C3),COLUMN(Rohdaten_tab3!C3)+(4*(Steuerung!$A$3-1)))</f>
        <v>10842</v>
      </c>
      <c r="E17" s="72">
        <f>INDEX(Rohdaten_tab3!$1:$1048576,ROW(Rohdaten_tab3!D3),COLUMN(Rohdaten_tab3!D3)+(4*(Steuerung!$A$3-1)))</f>
        <v>10790</v>
      </c>
      <c r="F17" s="73">
        <f>INDEX(Rohdaten_tab3!$1:$1048576,ROW(Rohdaten_tab3!E3),COLUMN(Rohdaten_tab3!E3)+(4*(Steuerung!$A$3-1)))</f>
        <v>52</v>
      </c>
    </row>
    <row r="18" spans="1:6" ht="15" customHeight="1" x14ac:dyDescent="0.25">
      <c r="A18" s="63" t="str">
        <f>IF(INDEX(Rohdaten_tab3!$A:$A,ROW(Rohdaten_tab3!$A4),COLUMN(Rohdaten_tab3!$A:$A))&lt;&gt;"",INDEX(Rohdaten_tab3!$A:$A,ROW(Rohdaten_tab3!$A4),COLUMN(Rohdaten_tab3!$A:$A)),"")</f>
        <v>2008</v>
      </c>
      <c r="B18" s="42"/>
      <c r="C18" s="71">
        <f>INDEX(Rohdaten_tab3!$1:$1048576,ROW(Rohdaten_tab3!B4),COLUMN(Rohdaten_tab3!B4)+(4*(Steuerung!$A$3-1)))</f>
        <v>11446</v>
      </c>
      <c r="D18" s="72">
        <f>INDEX(Rohdaten_tab3!$1:$1048576,ROW(Rohdaten_tab3!C4),COLUMN(Rohdaten_tab3!C4)+(4*(Steuerung!$A$3-1)))</f>
        <v>11464</v>
      </c>
      <c r="E18" s="72">
        <f>INDEX(Rohdaten_tab3!$1:$1048576,ROW(Rohdaten_tab3!D4),COLUMN(Rohdaten_tab3!D4)+(4*(Steuerung!$A$3-1)))</f>
        <v>11377</v>
      </c>
      <c r="F18" s="73">
        <f>INDEX(Rohdaten_tab3!$1:$1048576,ROW(Rohdaten_tab3!E4),COLUMN(Rohdaten_tab3!E4)+(4*(Steuerung!$A$3-1)))</f>
        <v>87</v>
      </c>
    </row>
    <row r="19" spans="1:6" ht="15" customHeight="1" x14ac:dyDescent="0.25">
      <c r="A19" s="63" t="str">
        <f>IF(INDEX(Rohdaten_tab3!$A:$A,ROW(Rohdaten_tab3!$A5),COLUMN(Rohdaten_tab3!$A:$A))&lt;&gt;"",INDEX(Rohdaten_tab3!$A:$A,ROW(Rohdaten_tab3!$A5),COLUMN(Rohdaten_tab3!$A:$A)),"")</f>
        <v>2009</v>
      </c>
      <c r="B19" s="43"/>
      <c r="C19" s="71">
        <f>INDEX(Rohdaten_tab3!$1:$1048576,ROW(Rohdaten_tab3!B5),COLUMN(Rohdaten_tab3!B5)+(4*(Steuerung!$A$3-1)))</f>
        <v>15435</v>
      </c>
      <c r="D19" s="72">
        <f>INDEX(Rohdaten_tab3!$1:$1048576,ROW(Rohdaten_tab3!C5),COLUMN(Rohdaten_tab3!C5)+(4*(Steuerung!$A$3-1)))</f>
        <v>15675</v>
      </c>
      <c r="E19" s="72">
        <f>INDEX(Rohdaten_tab3!$1:$1048576,ROW(Rohdaten_tab3!D5),COLUMN(Rohdaten_tab3!D5)+(4*(Steuerung!$A$3-1)))</f>
        <v>15605</v>
      </c>
      <c r="F19" s="73">
        <f>INDEX(Rohdaten_tab3!$1:$1048576,ROW(Rohdaten_tab3!E5),COLUMN(Rohdaten_tab3!E5)+(4*(Steuerung!$A$3-1)))</f>
        <v>70</v>
      </c>
    </row>
    <row r="20" spans="1:6" ht="15" customHeight="1" x14ac:dyDescent="0.25">
      <c r="A20" s="63" t="str">
        <f>IF(INDEX(Rohdaten_tab3!$A:$A,ROW(Rohdaten_tab3!$A6),COLUMN(Rohdaten_tab3!$A:$A))&lt;&gt;"",INDEX(Rohdaten_tab3!$A:$A,ROW(Rohdaten_tab3!$A6),COLUMN(Rohdaten_tab3!$A:$A)),"")</f>
        <v>2010</v>
      </c>
      <c r="B20" s="43"/>
      <c r="C20" s="71">
        <f>INDEX(Rohdaten_tab3!$1:$1048576,ROW(Rohdaten_tab3!B6),COLUMN(Rohdaten_tab3!B6)+(4*(Steuerung!$A$3-1)))</f>
        <v>12369</v>
      </c>
      <c r="D20" s="72">
        <f>INDEX(Rohdaten_tab3!$1:$1048576,ROW(Rohdaten_tab3!C6),COLUMN(Rohdaten_tab3!C6)+(4*(Steuerung!$A$3-1)))</f>
        <v>12465</v>
      </c>
      <c r="E20" s="72">
        <f>INDEX(Rohdaten_tab3!$1:$1048576,ROW(Rohdaten_tab3!D6),COLUMN(Rohdaten_tab3!D6)+(4*(Steuerung!$A$3-1)))</f>
        <v>12411</v>
      </c>
      <c r="F20" s="73">
        <f>INDEX(Rohdaten_tab3!$1:$1048576,ROW(Rohdaten_tab3!E6),COLUMN(Rohdaten_tab3!E6)+(4*(Steuerung!$A$3-1)))</f>
        <v>54</v>
      </c>
    </row>
    <row r="21" spans="1:6" ht="15" customHeight="1" x14ac:dyDescent="0.25">
      <c r="A21" s="63" t="str">
        <f>IF(INDEX(Rohdaten_tab3!$A:$A,ROW(Rohdaten_tab3!$A7),COLUMN(Rohdaten_tab3!$A:$A))&lt;&gt;"",INDEX(Rohdaten_tab3!$A:$A,ROW(Rohdaten_tab3!$A7),COLUMN(Rohdaten_tab3!$A:$A)),"")</f>
        <v>2011</v>
      </c>
      <c r="B21" s="43"/>
      <c r="C21" s="71">
        <f>INDEX(Rohdaten_tab3!$1:$1048576,ROW(Rohdaten_tab3!B7),COLUMN(Rohdaten_tab3!B7)+(4*(Steuerung!$A$3-1)))</f>
        <v>10486</v>
      </c>
      <c r="D21" s="72">
        <f>INDEX(Rohdaten_tab3!$1:$1048576,ROW(Rohdaten_tab3!C7),COLUMN(Rohdaten_tab3!C7)+(4*(Steuerung!$A$3-1)))</f>
        <v>10515</v>
      </c>
      <c r="E21" s="72">
        <f>INDEX(Rohdaten_tab3!$1:$1048576,ROW(Rohdaten_tab3!D7),COLUMN(Rohdaten_tab3!D7)+(4*(Steuerung!$A$3-1)))</f>
        <v>10476</v>
      </c>
      <c r="F21" s="73">
        <f>INDEX(Rohdaten_tab3!$1:$1048576,ROW(Rohdaten_tab3!E7),COLUMN(Rohdaten_tab3!E7)+(4*(Steuerung!$A$3-1)))</f>
        <v>39</v>
      </c>
    </row>
    <row r="22" spans="1:6" ht="15" customHeight="1" x14ac:dyDescent="0.25">
      <c r="A22" s="63" t="str">
        <f>IF(INDEX(Rohdaten_tab3!$A:$A,ROW(Rohdaten_tab3!$A8),COLUMN(Rohdaten_tab3!$A:$A))&lt;&gt;"",INDEX(Rohdaten_tab3!$A:$A,ROW(Rohdaten_tab3!$A8),COLUMN(Rohdaten_tab3!$A:$A)),"")</f>
        <v>2012</v>
      </c>
      <c r="B22" s="43"/>
      <c r="C22" s="71">
        <f>INDEX(Rohdaten_tab3!$1:$1048576,ROW(Rohdaten_tab3!B8),COLUMN(Rohdaten_tab3!B8)+(4*(Steuerung!$A$3-1)))</f>
        <v>11255</v>
      </c>
      <c r="D22" s="72">
        <f>INDEX(Rohdaten_tab3!$1:$1048576,ROW(Rohdaten_tab3!C8),COLUMN(Rohdaten_tab3!C8)+(4*(Steuerung!$A$3-1)))</f>
        <v>11259</v>
      </c>
      <c r="E22" s="72">
        <f>INDEX(Rohdaten_tab3!$1:$1048576,ROW(Rohdaten_tab3!D8),COLUMN(Rohdaten_tab3!D8)+(4*(Steuerung!$A$3-1)))</f>
        <v>11226</v>
      </c>
      <c r="F22" s="73">
        <f>INDEX(Rohdaten_tab3!$1:$1048576,ROW(Rohdaten_tab3!E8),COLUMN(Rohdaten_tab3!E8)+(4*(Steuerung!$A$3-1)))</f>
        <v>33</v>
      </c>
    </row>
    <row r="23" spans="1:6" ht="15" customHeight="1" x14ac:dyDescent="0.25">
      <c r="A23" s="63" t="str">
        <f>IF(INDEX(Rohdaten_tab3!$A:$A,ROW(Rohdaten_tab3!$A9),COLUMN(Rohdaten_tab3!$A:$A))&lt;&gt;"",INDEX(Rohdaten_tab3!$A:$A,ROW(Rohdaten_tab3!$A9),COLUMN(Rohdaten_tab3!$A:$A)),"")</f>
        <v>2013</v>
      </c>
      <c r="B23" s="43"/>
      <c r="C23" s="71">
        <f>INDEX(Rohdaten_tab3!$1:$1048576,ROW(Rohdaten_tab3!B9),COLUMN(Rohdaten_tab3!B9)+(4*(Steuerung!$A$3-1)))</f>
        <v>11353</v>
      </c>
      <c r="D23" s="72">
        <f>INDEX(Rohdaten_tab3!$1:$1048576,ROW(Rohdaten_tab3!C9),COLUMN(Rohdaten_tab3!C9)+(4*(Steuerung!$A$3-1)))</f>
        <v>11417</v>
      </c>
      <c r="E23" s="72">
        <f>INDEX(Rohdaten_tab3!$1:$1048576,ROW(Rohdaten_tab3!D9),COLUMN(Rohdaten_tab3!D9)+(4*(Steuerung!$A$3-1)))</f>
        <v>11362</v>
      </c>
      <c r="F23" s="73">
        <f>INDEX(Rohdaten_tab3!$1:$1048576,ROW(Rohdaten_tab3!E9),COLUMN(Rohdaten_tab3!E9)+(4*(Steuerung!$A$3-1)))</f>
        <v>55</v>
      </c>
    </row>
    <row r="24" spans="1:6" ht="15" customHeight="1" x14ac:dyDescent="0.25">
      <c r="A24" s="63" t="str">
        <f>IF(INDEX(Rohdaten_tab3!$A:$A,ROW(Rohdaten_tab3!$A10),COLUMN(Rohdaten_tab3!$A:$A))&lt;&gt;"",INDEX(Rohdaten_tab3!$A:$A,ROW(Rohdaten_tab3!$A10),COLUMN(Rohdaten_tab3!$A:$A)),"")</f>
        <v>2014</v>
      </c>
      <c r="B24" s="43"/>
      <c r="C24" s="71">
        <f>INDEX(Rohdaten_tab3!$1:$1048576,ROW(Rohdaten_tab3!B10),COLUMN(Rohdaten_tab3!B10)+(4*(Steuerung!$A$3-1)))</f>
        <v>10454</v>
      </c>
      <c r="D24" s="72">
        <f>INDEX(Rohdaten_tab3!$1:$1048576,ROW(Rohdaten_tab3!C10),COLUMN(Rohdaten_tab3!C10)+(4*(Steuerung!$A$3-1)))</f>
        <v>10431</v>
      </c>
      <c r="E24" s="72">
        <f>INDEX(Rohdaten_tab3!$1:$1048576,ROW(Rohdaten_tab3!D10),COLUMN(Rohdaten_tab3!D10)+(4*(Steuerung!$A$3-1)))</f>
        <v>10391</v>
      </c>
      <c r="F24" s="73">
        <f>INDEX(Rohdaten_tab3!$1:$1048576,ROW(Rohdaten_tab3!E10),COLUMN(Rohdaten_tab3!E10)+(4*(Steuerung!$A$3-1)))</f>
        <v>40</v>
      </c>
    </row>
    <row r="25" spans="1:6" ht="15" customHeight="1" x14ac:dyDescent="0.25">
      <c r="A25" s="63" t="str">
        <f>IF(INDEX(Rohdaten_tab3!$A:$A,ROW(Rohdaten_tab3!$A11),COLUMN(Rohdaten_tab3!$A:$A))&lt;&gt;"",INDEX(Rohdaten_tab3!$A:$A,ROW(Rohdaten_tab3!$A11),COLUMN(Rohdaten_tab3!$A:$A)),"")</f>
        <v>2015</v>
      </c>
      <c r="B25" s="43"/>
      <c r="C25" s="71">
        <f>INDEX(Rohdaten_tab3!$1:$1048576,ROW(Rohdaten_tab3!B11),COLUMN(Rohdaten_tab3!B11)+(4*(Steuerung!$A$3-1)))</f>
        <v>10334</v>
      </c>
      <c r="D25" s="72">
        <f>INDEX(Rohdaten_tab3!$1:$1048576,ROW(Rohdaten_tab3!C11),COLUMN(Rohdaten_tab3!C11)+(4*(Steuerung!$A$3-1)))</f>
        <v>10416</v>
      </c>
      <c r="E25" s="72">
        <f>INDEX(Rohdaten_tab3!$1:$1048576,ROW(Rohdaten_tab3!D11),COLUMN(Rohdaten_tab3!D11)+(4*(Steuerung!$A$3-1)))</f>
        <v>10362</v>
      </c>
      <c r="F25" s="73">
        <f>INDEX(Rohdaten_tab3!$1:$1048576,ROW(Rohdaten_tab3!E11),COLUMN(Rohdaten_tab3!E11)+(4*(Steuerung!$A$3-1)))</f>
        <v>54</v>
      </c>
    </row>
    <row r="26" spans="1:6" ht="15" customHeight="1" x14ac:dyDescent="0.25">
      <c r="A26" s="63" t="str">
        <f>IF(INDEX(Rohdaten_tab3!$A:$A,ROW(Rohdaten_tab3!$A12),COLUMN(Rohdaten_tab3!$A:$A))&lt;&gt;"",INDEX(Rohdaten_tab3!$A:$A,ROW(Rohdaten_tab3!$A12),COLUMN(Rohdaten_tab3!$A:$A)),"")</f>
        <v>2016</v>
      </c>
      <c r="B26" s="43"/>
      <c r="C26" s="71">
        <f>INDEX(Rohdaten_tab3!$1:$1048576,ROW(Rohdaten_tab3!B12),COLUMN(Rohdaten_tab3!B12)+(4*(Steuerung!$A$3-1)))</f>
        <v>10404</v>
      </c>
      <c r="D26" s="72">
        <f>INDEX(Rohdaten_tab3!$1:$1048576,ROW(Rohdaten_tab3!C12),COLUMN(Rohdaten_tab3!C12)+(4*(Steuerung!$A$3-1)))</f>
        <v>10490</v>
      </c>
      <c r="E26" s="72">
        <f>INDEX(Rohdaten_tab3!$1:$1048576,ROW(Rohdaten_tab3!D12),COLUMN(Rohdaten_tab3!D12)+(4*(Steuerung!$A$3-1)))</f>
        <v>10435</v>
      </c>
      <c r="F26" s="73">
        <f>INDEX(Rohdaten_tab3!$1:$1048576,ROW(Rohdaten_tab3!E12),COLUMN(Rohdaten_tab3!E12)+(4*(Steuerung!$A$3-1)))</f>
        <v>55</v>
      </c>
    </row>
    <row r="27" spans="1:6" ht="15" customHeight="1" x14ac:dyDescent="0.25">
      <c r="A27" s="63" t="str">
        <f>IF(INDEX(Rohdaten_tab3!$A:$A,ROW(Rohdaten_tab3!$A13),COLUMN(Rohdaten_tab3!$A:$A))&lt;&gt;"",INDEX(Rohdaten_tab3!$A:$A,ROW(Rohdaten_tab3!$A13),COLUMN(Rohdaten_tab3!$A:$A)),"")</f>
        <v>2017</v>
      </c>
      <c r="B27" s="43"/>
      <c r="C27" s="71">
        <f>INDEX(Rohdaten_tab3!$1:$1048576,ROW(Rohdaten_tab3!B13),COLUMN(Rohdaten_tab3!B13)+(4*(Steuerung!$A$3-1)))</f>
        <v>9926</v>
      </c>
      <c r="D27" s="72">
        <f>INDEX(Rohdaten_tab3!$1:$1048576,ROW(Rohdaten_tab3!C13),COLUMN(Rohdaten_tab3!C13)+(4*(Steuerung!$A$3-1)))</f>
        <v>9876</v>
      </c>
      <c r="E27" s="72">
        <f>INDEX(Rohdaten_tab3!$1:$1048576,ROW(Rohdaten_tab3!D13),COLUMN(Rohdaten_tab3!D13)+(4*(Steuerung!$A$3-1)))</f>
        <v>9833</v>
      </c>
      <c r="F27" s="73">
        <f>INDEX(Rohdaten_tab3!$1:$1048576,ROW(Rohdaten_tab3!E13),COLUMN(Rohdaten_tab3!E13)+(4*(Steuerung!$A$3-1)))</f>
        <v>43</v>
      </c>
    </row>
    <row r="28" spans="1:6" ht="15" customHeight="1" x14ac:dyDescent="0.25">
      <c r="A28" s="63" t="str">
        <f>IF(INDEX(Rohdaten_tab3!$A:$A,ROW(Rohdaten_tab3!$A14),COLUMN(Rohdaten_tab3!$A:$A))&lt;&gt;"",INDEX(Rohdaten_tab3!$A:$A,ROW(Rohdaten_tab3!$A14),COLUMN(Rohdaten_tab3!$A:$A)),"")</f>
        <v>2018</v>
      </c>
      <c r="B28" s="43"/>
      <c r="C28" s="71">
        <f>INDEX(Rohdaten_tab3!$1:$1048576,ROW(Rohdaten_tab3!B14),COLUMN(Rohdaten_tab3!B14)+(4*(Steuerung!$A$3-1)))</f>
        <v>9811</v>
      </c>
      <c r="D28" s="72">
        <f>INDEX(Rohdaten_tab3!$1:$1048576,ROW(Rohdaten_tab3!C14),COLUMN(Rohdaten_tab3!C14)+(4*(Steuerung!$A$3-1)))</f>
        <v>9744</v>
      </c>
      <c r="E28" s="72">
        <f>INDEX(Rohdaten_tab3!$1:$1048576,ROW(Rohdaten_tab3!D14),COLUMN(Rohdaten_tab3!D14)+(4*(Steuerung!$A$3-1)))</f>
        <v>9691</v>
      </c>
      <c r="F28" s="73">
        <f>INDEX(Rohdaten_tab3!$1:$1048576,ROW(Rohdaten_tab3!E14),COLUMN(Rohdaten_tab3!E14)+(4*(Steuerung!$A$3-1)))</f>
        <v>53</v>
      </c>
    </row>
    <row r="29" spans="1:6" ht="15" customHeight="1" x14ac:dyDescent="0.25">
      <c r="A29" s="63" t="str">
        <f>IF(INDEX(Rohdaten_tab3!$A:$A,ROW(Rohdaten_tab3!$A15),COLUMN(Rohdaten_tab3!$A:$A))&lt;&gt;"",INDEX(Rohdaten_tab3!$A:$A,ROW(Rohdaten_tab3!$A15),COLUMN(Rohdaten_tab3!$A:$A)),"")</f>
        <v>2019</v>
      </c>
      <c r="B29" s="43"/>
      <c r="C29" s="71">
        <f>INDEX(Rohdaten_tab3!$1:$1048576,ROW(Rohdaten_tab3!B15),COLUMN(Rohdaten_tab3!B15)+(4*(Steuerung!$A$3-1)))</f>
        <v>10811</v>
      </c>
      <c r="D29" s="72">
        <f>INDEX(Rohdaten_tab3!$1:$1048576,ROW(Rohdaten_tab3!C15),COLUMN(Rohdaten_tab3!C15)+(4*(Steuerung!$A$3-1)))</f>
        <v>10838</v>
      </c>
      <c r="E29" s="72">
        <f>INDEX(Rohdaten_tab3!$1:$1048576,ROW(Rohdaten_tab3!D15),COLUMN(Rohdaten_tab3!D15)+(4*(Steuerung!$A$3-1)))</f>
        <v>10767</v>
      </c>
      <c r="F29" s="73">
        <f>INDEX(Rohdaten_tab3!$1:$1048576,ROW(Rohdaten_tab3!E15),COLUMN(Rohdaten_tab3!E15)+(4*(Steuerung!$A$3-1)))</f>
        <v>71</v>
      </c>
    </row>
    <row r="30" spans="1:6" ht="15" customHeight="1" x14ac:dyDescent="0.25">
      <c r="A30" s="63" t="str">
        <f>IF(INDEX(Rohdaten_tab3!$A:$A,ROW(Rohdaten_tab3!$A16),COLUMN(Rohdaten_tab3!$A:$A))&lt;&gt;"",INDEX(Rohdaten_tab3!$A:$A,ROW(Rohdaten_tab3!$A16),COLUMN(Rohdaten_tab3!$A:$A)),"")</f>
        <v>2020</v>
      </c>
      <c r="B30" s="43"/>
      <c r="C30" s="71">
        <f>INDEX(Rohdaten_tab3!$1:$1048576,ROW(Rohdaten_tab3!B16),COLUMN(Rohdaten_tab3!B16)+(4*(Steuerung!$A$3-1)))</f>
        <v>11937</v>
      </c>
      <c r="D30" s="72">
        <f>INDEX(Rohdaten_tab3!$1:$1048576,ROW(Rohdaten_tab3!C16),COLUMN(Rohdaten_tab3!C16)+(4*(Steuerung!$A$3-1)))</f>
        <v>11774</v>
      </c>
      <c r="E30" s="72">
        <f>INDEX(Rohdaten_tab3!$1:$1048576,ROW(Rohdaten_tab3!D16),COLUMN(Rohdaten_tab3!D16)+(4*(Steuerung!$A$3-1)))</f>
        <v>11707</v>
      </c>
      <c r="F30" s="73">
        <f>INDEX(Rohdaten_tab3!$1:$1048576,ROW(Rohdaten_tab3!E16),COLUMN(Rohdaten_tab3!E16)+(4*(Steuerung!$A$3-1)))</f>
        <v>67</v>
      </c>
    </row>
    <row r="31" spans="1:6" ht="15" customHeight="1" x14ac:dyDescent="0.25">
      <c r="A31" s="63" t="str">
        <f>IF(INDEX(Rohdaten_tab3!$A:$A,ROW(Rohdaten_tab3!$A17),COLUMN(Rohdaten_tab3!$A:$A))&lt;&gt;"",INDEX(Rohdaten_tab3!$A:$A,ROW(Rohdaten_tab3!$A17),COLUMN(Rohdaten_tab3!$A:$A)),"")</f>
        <v>2021</v>
      </c>
      <c r="B31" s="43"/>
      <c r="C31" s="71">
        <f>INDEX(Rohdaten_tab3!$1:$1048576,ROW(Rohdaten_tab3!B17),COLUMN(Rohdaten_tab3!B17)+(4*(Steuerung!$A$3-1)))</f>
        <v>9568</v>
      </c>
      <c r="D31" s="72">
        <f>INDEX(Rohdaten_tab3!$1:$1048576,ROW(Rohdaten_tab3!C17),COLUMN(Rohdaten_tab3!C17)+(4*(Steuerung!$A$3-1)))</f>
        <v>9360</v>
      </c>
      <c r="E31" s="72">
        <f>INDEX(Rohdaten_tab3!$1:$1048576,ROW(Rohdaten_tab3!D17),COLUMN(Rohdaten_tab3!D17)+(4*(Steuerung!$A$3-1)))</f>
        <v>9309</v>
      </c>
      <c r="F31" s="73">
        <f>INDEX(Rohdaten_tab3!$1:$1048576,ROW(Rohdaten_tab3!E17),COLUMN(Rohdaten_tab3!E17)+(4*(Steuerung!$A$3-1)))</f>
        <v>51</v>
      </c>
    </row>
    <row r="32" spans="1:6" ht="15" customHeight="1" x14ac:dyDescent="0.25">
      <c r="A32" s="63" t="str">
        <f>IF(INDEX(Rohdaten_tab3!$A:$A,ROW(Rohdaten_tab3!$A18),COLUMN(Rohdaten_tab3!$A:$A))&lt;&gt;"",INDEX(Rohdaten_tab3!$A:$A,ROW(Rohdaten_tab3!$A18),COLUMN(Rohdaten_tab3!$A:$A)),"")</f>
        <v>2022</v>
      </c>
      <c r="B32" s="43"/>
      <c r="C32" s="71">
        <f>INDEX(Rohdaten_tab3!$1:$1048576,ROW(Rohdaten_tab3!B18),COLUMN(Rohdaten_tab3!B18)+(4*(Steuerung!$A$3-1)))</f>
        <v>9321</v>
      </c>
      <c r="D32" s="72">
        <f>INDEX(Rohdaten_tab3!$1:$1048576,ROW(Rohdaten_tab3!C18),COLUMN(Rohdaten_tab3!C18)+(4*(Steuerung!$A$3-1)))</f>
        <v>9184</v>
      </c>
      <c r="E32" s="72">
        <f>INDEX(Rohdaten_tab3!$1:$1048576,ROW(Rohdaten_tab3!D18),COLUMN(Rohdaten_tab3!D18)+(4*(Steuerung!$A$3-1)))</f>
        <v>9147</v>
      </c>
      <c r="F32" s="73">
        <f>INDEX(Rohdaten_tab3!$1:$1048576,ROW(Rohdaten_tab3!E18),COLUMN(Rohdaten_tab3!E18)+(4*(Steuerung!$A$3-1)))</f>
        <v>37</v>
      </c>
    </row>
    <row r="33" spans="1:6" ht="15" customHeight="1" x14ac:dyDescent="0.25">
      <c r="A33" s="63" t="str">
        <f>IF(INDEX(Rohdaten_tab3!$A:$A,ROW(Rohdaten_tab3!$A19),COLUMN(Rohdaten_tab3!$A:$A))&lt;&gt;"",INDEX(Rohdaten_tab3!$A:$A,ROW(Rohdaten_tab3!$A19),COLUMN(Rohdaten_tab3!$A:$A)),"")</f>
        <v>2023</v>
      </c>
      <c r="B33" s="43"/>
      <c r="C33" s="71">
        <f>INDEX(Rohdaten_tab3!$1:$1048576,ROW(Rohdaten_tab3!B19),COLUMN(Rohdaten_tab3!B19)+(4*(Steuerung!$A$3-1)))</f>
        <v>10349</v>
      </c>
      <c r="D33" s="72">
        <f>INDEX(Rohdaten_tab3!$1:$1048576,ROW(Rohdaten_tab3!C19),COLUMN(Rohdaten_tab3!C19)+(4*(Steuerung!$A$3-1)))</f>
        <v>10257</v>
      </c>
      <c r="E33" s="72">
        <f>INDEX(Rohdaten_tab3!$1:$1048576,ROW(Rohdaten_tab3!D19),COLUMN(Rohdaten_tab3!D19)+(4*(Steuerung!$A$3-1)))</f>
        <v>10215</v>
      </c>
      <c r="F33" s="73">
        <f>INDEX(Rohdaten_tab3!$1:$1048576,ROW(Rohdaten_tab3!E19),COLUMN(Rohdaten_tab3!E19)+(4*(Steuerung!$A$3-1)))</f>
        <v>42</v>
      </c>
    </row>
    <row r="34" spans="1:6" ht="15" customHeight="1" x14ac:dyDescent="0.25">
      <c r="A34" s="63" t="str">
        <f>IF(INDEX(Rohdaten_tab3!$A:$A,ROW(Rohdaten_tab3!$A20),COLUMN(Rohdaten_tab3!$A:$A))&lt;&gt;"",INDEX(Rohdaten_tab3!$A:$A,ROW(Rohdaten_tab3!$A20),COLUMN(Rohdaten_tab3!$A:$A)),"")</f>
        <v>2024</v>
      </c>
      <c r="B34" s="43"/>
      <c r="C34" s="71">
        <f>INDEX(Rohdaten_tab3!$1:$1048576,ROW(Rohdaten_tab3!B20),COLUMN(Rohdaten_tab3!B20)+(4*(Steuerung!$A$3-1)))</f>
        <v>11237</v>
      </c>
      <c r="D34" s="72">
        <f>INDEX(Rohdaten_tab3!$1:$1048576,ROW(Rohdaten_tab3!C20),COLUMN(Rohdaten_tab3!C20)+(4*(Steuerung!$A$3-1)))</f>
        <v>11217</v>
      </c>
      <c r="E34" s="72">
        <f>INDEX(Rohdaten_tab3!$1:$1048576,ROW(Rohdaten_tab3!D20),COLUMN(Rohdaten_tab3!D20)+(4*(Steuerung!$A$3-1)))</f>
        <v>11163</v>
      </c>
      <c r="F34" s="73">
        <f>INDEX(Rohdaten_tab3!$1:$1048576,ROW(Rohdaten_tab3!E20),COLUMN(Rohdaten_tab3!E20)+(4*(Steuerung!$A$3-1)))</f>
        <v>54</v>
      </c>
    </row>
    <row r="35" spans="1:6" ht="15" customHeight="1" x14ac:dyDescent="0.25">
      <c r="A35" s="63" t="str">
        <f>IF(INDEX(Rohdaten_tab3!$A:$A,ROW(Rohdaten_tab3!$A21),COLUMN(Rohdaten_tab3!$A:$A))&lt;&gt;"",INDEX(Rohdaten_tab3!$A:$A,ROW(Rohdaten_tab3!$A21),COLUMN(Rohdaten_tab3!$A:$A)),"")</f>
        <v>2025</v>
      </c>
      <c r="B35" s="43"/>
      <c r="C35" s="71">
        <f>INDEX(Rohdaten_tab3!$1:$1048576,ROW(Rohdaten_tab3!B21),COLUMN(Rohdaten_tab3!B21)+(4*(Steuerung!$A$3-1)))</f>
        <v>11755</v>
      </c>
      <c r="D35" s="72">
        <f>INDEX(Rohdaten_tab3!$1:$1048576,ROW(Rohdaten_tab3!C21),COLUMN(Rohdaten_tab3!C21)+(4*(Steuerung!$A$3-1)))</f>
        <v>11739</v>
      </c>
      <c r="E35" s="72">
        <f>INDEX(Rohdaten_tab3!$1:$1048576,ROW(Rohdaten_tab3!D21),COLUMN(Rohdaten_tab3!D21)+(4*(Steuerung!$A$3-1)))</f>
        <v>11702</v>
      </c>
      <c r="F35" s="73">
        <f>INDEX(Rohdaten_tab3!$1:$1048576,ROW(Rohdaten_tab3!E21),COLUMN(Rohdaten_tab3!E21)+(4*(Steuerung!$A$3-1)))</f>
        <v>37</v>
      </c>
    </row>
    <row r="36" spans="1:6" ht="15" customHeight="1" x14ac:dyDescent="0.25">
      <c r="A36" s="63" t="str">
        <f>IF(INDEX(Rohdaten_tab3!$A:$A,ROW(Rohdaten_tab3!$A22),COLUMN(Rohdaten_tab3!$A:$A))&lt;&gt;"",INDEX(Rohdaten_tab3!$A:$A,ROW(Rohdaten_tab3!$A22),COLUMN(Rohdaten_tab3!$A:$A)),"")</f>
        <v>Januar 2006</v>
      </c>
      <c r="B36" s="43"/>
      <c r="C36" s="71">
        <f>INDEX(Rohdaten_tab3!$1:$1048576,ROW(Rohdaten_tab3!B22),COLUMN(Rohdaten_tab3!B22)+(4*(Steuerung!$A$3-1)))</f>
        <v>1940</v>
      </c>
      <c r="D36" s="72" t="str">
        <f>INDEX(Rohdaten_tab3!$1:$1048576,ROW(Rohdaten_tab3!C22),COLUMN(Rohdaten_tab3!C22)+(4*(Steuerung!$A$3-1)))</f>
        <v>*</v>
      </c>
      <c r="E36" s="72">
        <f>INDEX(Rohdaten_tab3!$1:$1048576,ROW(Rohdaten_tab3!D22),COLUMN(Rohdaten_tab3!D22)+(4*(Steuerung!$A$3-1)))</f>
        <v>1929</v>
      </c>
      <c r="F36" s="73" t="str">
        <f>INDEX(Rohdaten_tab3!$1:$1048576,ROW(Rohdaten_tab3!E22),COLUMN(Rohdaten_tab3!E22)+(4*(Steuerung!$A$3-1)))</f>
        <v>*</v>
      </c>
    </row>
    <row r="37" spans="1:6" ht="15" customHeight="1" x14ac:dyDescent="0.25">
      <c r="A37" s="63" t="str">
        <f>IF(INDEX(Rohdaten_tab3!$A:$A,ROW(Rohdaten_tab3!$A23),COLUMN(Rohdaten_tab3!$A:$A))&lt;&gt;"",INDEX(Rohdaten_tab3!$A:$A,ROW(Rohdaten_tab3!$A23),COLUMN(Rohdaten_tab3!$A:$A)),"")</f>
        <v>Februar 2006</v>
      </c>
      <c r="B37" s="43"/>
      <c r="C37" s="71">
        <f>INDEX(Rohdaten_tab3!$1:$1048576,ROW(Rohdaten_tab3!B23),COLUMN(Rohdaten_tab3!B23)+(4*(Steuerung!$A$3-1)))</f>
        <v>1172</v>
      </c>
      <c r="D37" s="72">
        <f>INDEX(Rohdaten_tab3!$1:$1048576,ROW(Rohdaten_tab3!C23),COLUMN(Rohdaten_tab3!C23)+(4*(Steuerung!$A$3-1)))</f>
        <v>1160</v>
      </c>
      <c r="E37" s="72">
        <f>INDEX(Rohdaten_tab3!$1:$1048576,ROW(Rohdaten_tab3!D23),COLUMN(Rohdaten_tab3!D23)+(4*(Steuerung!$A$3-1)))</f>
        <v>1155</v>
      </c>
      <c r="F37" s="73">
        <f>INDEX(Rohdaten_tab3!$1:$1048576,ROW(Rohdaten_tab3!E23),COLUMN(Rohdaten_tab3!E23)+(4*(Steuerung!$A$3-1)))</f>
        <v>5</v>
      </c>
    </row>
    <row r="38" spans="1:6" ht="15" customHeight="1" x14ac:dyDescent="0.25">
      <c r="A38" s="63" t="str">
        <f>IF(INDEX(Rohdaten_tab3!$A:$A,ROW(Rohdaten_tab3!$A24),COLUMN(Rohdaten_tab3!$A:$A))&lt;&gt;"",INDEX(Rohdaten_tab3!$A:$A,ROW(Rohdaten_tab3!$A24),COLUMN(Rohdaten_tab3!$A:$A)),"")</f>
        <v>März 2006</v>
      </c>
      <c r="B38" s="43"/>
      <c r="C38" s="71">
        <f>INDEX(Rohdaten_tab3!$1:$1048576,ROW(Rohdaten_tab3!B24),COLUMN(Rohdaten_tab3!B24)+(4*(Steuerung!$A$3-1)))</f>
        <v>1026</v>
      </c>
      <c r="D38" s="72">
        <f>INDEX(Rohdaten_tab3!$1:$1048576,ROW(Rohdaten_tab3!C24),COLUMN(Rohdaten_tab3!C24)+(4*(Steuerung!$A$3-1)))</f>
        <v>991</v>
      </c>
      <c r="E38" s="72">
        <f>INDEX(Rohdaten_tab3!$1:$1048576,ROW(Rohdaten_tab3!D24),COLUMN(Rohdaten_tab3!D24)+(4*(Steuerung!$A$3-1)))</f>
        <v>988</v>
      </c>
      <c r="F38" s="73">
        <f>INDEX(Rohdaten_tab3!$1:$1048576,ROW(Rohdaten_tab3!E24),COLUMN(Rohdaten_tab3!E24)+(4*(Steuerung!$A$3-1)))</f>
        <v>3</v>
      </c>
    </row>
    <row r="39" spans="1:6" ht="15" customHeight="1" x14ac:dyDescent="0.25">
      <c r="A39" s="63" t="str">
        <f>IF(INDEX(Rohdaten_tab3!$A:$A,ROW(Rohdaten_tab3!$A25),COLUMN(Rohdaten_tab3!$A:$A))&lt;&gt;"",INDEX(Rohdaten_tab3!$A:$A,ROW(Rohdaten_tab3!$A25),COLUMN(Rohdaten_tab3!$A:$A)),"")</f>
        <v>April 2006</v>
      </c>
      <c r="B39" s="43"/>
      <c r="C39" s="71">
        <f>INDEX(Rohdaten_tab3!$1:$1048576,ROW(Rohdaten_tab3!B25),COLUMN(Rohdaten_tab3!B25)+(4*(Steuerung!$A$3-1)))</f>
        <v>887</v>
      </c>
      <c r="D39" s="72">
        <f>INDEX(Rohdaten_tab3!$1:$1048576,ROW(Rohdaten_tab3!C25),COLUMN(Rohdaten_tab3!C25)+(4*(Steuerung!$A$3-1)))</f>
        <v>866</v>
      </c>
      <c r="E39" s="72">
        <f>INDEX(Rohdaten_tab3!$1:$1048576,ROW(Rohdaten_tab3!D25),COLUMN(Rohdaten_tab3!D25)+(4*(Steuerung!$A$3-1)))</f>
        <v>861</v>
      </c>
      <c r="F39" s="73">
        <f>INDEX(Rohdaten_tab3!$1:$1048576,ROW(Rohdaten_tab3!E25),COLUMN(Rohdaten_tab3!E25)+(4*(Steuerung!$A$3-1)))</f>
        <v>5</v>
      </c>
    </row>
    <row r="40" spans="1:6" ht="15" customHeight="1" x14ac:dyDescent="0.25">
      <c r="A40" s="63" t="str">
        <f>IF(INDEX(Rohdaten_tab3!$A:$A,ROW(Rohdaten_tab3!$A26),COLUMN(Rohdaten_tab3!$A:$A))&lt;&gt;"",INDEX(Rohdaten_tab3!$A:$A,ROW(Rohdaten_tab3!$A26),COLUMN(Rohdaten_tab3!$A:$A)),"")</f>
        <v>Mai 2006</v>
      </c>
      <c r="B40" s="43"/>
      <c r="C40" s="71">
        <f>INDEX(Rohdaten_tab3!$1:$1048576,ROW(Rohdaten_tab3!B26),COLUMN(Rohdaten_tab3!B26)+(4*(Steuerung!$A$3-1)))</f>
        <v>788</v>
      </c>
      <c r="D40" s="72">
        <f>INDEX(Rohdaten_tab3!$1:$1048576,ROW(Rohdaten_tab3!C26),COLUMN(Rohdaten_tab3!C26)+(4*(Steuerung!$A$3-1)))</f>
        <v>773</v>
      </c>
      <c r="E40" s="72">
        <f>INDEX(Rohdaten_tab3!$1:$1048576,ROW(Rohdaten_tab3!D26),COLUMN(Rohdaten_tab3!D26)+(4*(Steuerung!$A$3-1)))</f>
        <v>769</v>
      </c>
      <c r="F40" s="73">
        <f>INDEX(Rohdaten_tab3!$1:$1048576,ROW(Rohdaten_tab3!E26),COLUMN(Rohdaten_tab3!E26)+(4*(Steuerung!$A$3-1)))</f>
        <v>4</v>
      </c>
    </row>
    <row r="41" spans="1:6" ht="15" customHeight="1" x14ac:dyDescent="0.25">
      <c r="A41" s="63" t="str">
        <f>IF(INDEX(Rohdaten_tab3!$A:$A,ROW(Rohdaten_tab3!$A27),COLUMN(Rohdaten_tab3!$A:$A))&lt;&gt;"",INDEX(Rohdaten_tab3!$A:$A,ROW(Rohdaten_tab3!$A27),COLUMN(Rohdaten_tab3!$A:$A)),"")</f>
        <v>Juni 2006</v>
      </c>
      <c r="B41" s="43"/>
      <c r="C41" s="71">
        <f>INDEX(Rohdaten_tab3!$1:$1048576,ROW(Rohdaten_tab3!B27),COLUMN(Rohdaten_tab3!B27)+(4*(Steuerung!$A$3-1)))</f>
        <v>745</v>
      </c>
      <c r="D41" s="72" t="str">
        <f>INDEX(Rohdaten_tab3!$1:$1048576,ROW(Rohdaten_tab3!C27),COLUMN(Rohdaten_tab3!C27)+(4*(Steuerung!$A$3-1)))</f>
        <v>*</v>
      </c>
      <c r="E41" s="72">
        <f>INDEX(Rohdaten_tab3!$1:$1048576,ROW(Rohdaten_tab3!D27),COLUMN(Rohdaten_tab3!D27)+(4*(Steuerung!$A$3-1)))</f>
        <v>760</v>
      </c>
      <c r="F41" s="73" t="str">
        <f>INDEX(Rohdaten_tab3!$1:$1048576,ROW(Rohdaten_tab3!E27),COLUMN(Rohdaten_tab3!E27)+(4*(Steuerung!$A$3-1)))</f>
        <v>*</v>
      </c>
    </row>
    <row r="42" spans="1:6" ht="15" customHeight="1" x14ac:dyDescent="0.25">
      <c r="A42" s="63" t="str">
        <f>IF(INDEX(Rohdaten_tab3!$A:$A,ROW(Rohdaten_tab3!$A28),COLUMN(Rohdaten_tab3!$A:$A))&lt;&gt;"",INDEX(Rohdaten_tab3!$A:$A,ROW(Rohdaten_tab3!$A28),COLUMN(Rohdaten_tab3!$A:$A)),"")</f>
        <v>Juli 2006</v>
      </c>
      <c r="B42" s="43"/>
      <c r="C42" s="71">
        <f>INDEX(Rohdaten_tab3!$1:$1048576,ROW(Rohdaten_tab3!B28),COLUMN(Rohdaten_tab3!B28)+(4*(Steuerung!$A$3-1)))</f>
        <v>1079</v>
      </c>
      <c r="D42" s="72">
        <f>INDEX(Rohdaten_tab3!$1:$1048576,ROW(Rohdaten_tab3!C28),COLUMN(Rohdaten_tab3!C28)+(4*(Steuerung!$A$3-1)))</f>
        <v>1060</v>
      </c>
      <c r="E42" s="72">
        <f>INDEX(Rohdaten_tab3!$1:$1048576,ROW(Rohdaten_tab3!D28),COLUMN(Rohdaten_tab3!D28)+(4*(Steuerung!$A$3-1)))</f>
        <v>1055</v>
      </c>
      <c r="F42" s="73">
        <f>INDEX(Rohdaten_tab3!$1:$1048576,ROW(Rohdaten_tab3!E28),COLUMN(Rohdaten_tab3!E28)+(4*(Steuerung!$A$3-1)))</f>
        <v>5</v>
      </c>
    </row>
    <row r="43" spans="1:6" ht="15" customHeight="1" x14ac:dyDescent="0.25">
      <c r="A43" s="63" t="str">
        <f>IF(INDEX(Rohdaten_tab3!$A:$A,ROW(Rohdaten_tab3!$A29),COLUMN(Rohdaten_tab3!$A:$A))&lt;&gt;"",INDEX(Rohdaten_tab3!$A:$A,ROW(Rohdaten_tab3!$A29),COLUMN(Rohdaten_tab3!$A:$A)),"")</f>
        <v>August 2006</v>
      </c>
      <c r="B43" s="43"/>
      <c r="C43" s="71">
        <f>INDEX(Rohdaten_tab3!$1:$1048576,ROW(Rohdaten_tab3!B29),COLUMN(Rohdaten_tab3!B29)+(4*(Steuerung!$A$3-1)))</f>
        <v>965</v>
      </c>
      <c r="D43" s="72">
        <f>INDEX(Rohdaten_tab3!$1:$1048576,ROW(Rohdaten_tab3!C29),COLUMN(Rohdaten_tab3!C29)+(4*(Steuerung!$A$3-1)))</f>
        <v>988</v>
      </c>
      <c r="E43" s="72">
        <f>INDEX(Rohdaten_tab3!$1:$1048576,ROW(Rohdaten_tab3!D29),COLUMN(Rohdaten_tab3!D29)+(4*(Steuerung!$A$3-1)))</f>
        <v>979</v>
      </c>
      <c r="F43" s="73">
        <f>INDEX(Rohdaten_tab3!$1:$1048576,ROW(Rohdaten_tab3!E29),COLUMN(Rohdaten_tab3!E29)+(4*(Steuerung!$A$3-1)))</f>
        <v>9</v>
      </c>
    </row>
    <row r="44" spans="1:6" ht="15" customHeight="1" x14ac:dyDescent="0.25">
      <c r="A44" s="63" t="str">
        <f>IF(INDEX(Rohdaten_tab3!$A:$A,ROW(Rohdaten_tab3!$A30),COLUMN(Rohdaten_tab3!$A:$A))&lt;&gt;"",INDEX(Rohdaten_tab3!$A:$A,ROW(Rohdaten_tab3!$A30),COLUMN(Rohdaten_tab3!$A:$A)),"")</f>
        <v>September 2006</v>
      </c>
      <c r="B44" s="43"/>
      <c r="C44" s="71">
        <f>INDEX(Rohdaten_tab3!$1:$1048576,ROW(Rohdaten_tab3!B30),COLUMN(Rohdaten_tab3!B30)+(4*(Steuerung!$A$3-1)))</f>
        <v>944</v>
      </c>
      <c r="D44" s="72">
        <f>INDEX(Rohdaten_tab3!$1:$1048576,ROW(Rohdaten_tab3!C30),COLUMN(Rohdaten_tab3!C30)+(4*(Steuerung!$A$3-1)))</f>
        <v>966</v>
      </c>
      <c r="E44" s="72">
        <f>INDEX(Rohdaten_tab3!$1:$1048576,ROW(Rohdaten_tab3!D30),COLUMN(Rohdaten_tab3!D30)+(4*(Steuerung!$A$3-1)))</f>
        <v>958</v>
      </c>
      <c r="F44" s="73">
        <f>INDEX(Rohdaten_tab3!$1:$1048576,ROW(Rohdaten_tab3!E30),COLUMN(Rohdaten_tab3!E30)+(4*(Steuerung!$A$3-1)))</f>
        <v>8</v>
      </c>
    </row>
    <row r="45" spans="1:6" ht="15" customHeight="1" x14ac:dyDescent="0.25">
      <c r="A45" s="63" t="str">
        <f>IF(INDEX(Rohdaten_tab3!$A:$A,ROW(Rohdaten_tab3!$A31),COLUMN(Rohdaten_tab3!$A:$A))&lt;&gt;"",INDEX(Rohdaten_tab3!$A:$A,ROW(Rohdaten_tab3!$A31),COLUMN(Rohdaten_tab3!$A:$A)),"")</f>
        <v>Oktober 2006</v>
      </c>
      <c r="B45" s="43"/>
      <c r="C45" s="71">
        <f>INDEX(Rohdaten_tab3!$1:$1048576,ROW(Rohdaten_tab3!B31),COLUMN(Rohdaten_tab3!B31)+(4*(Steuerung!$A$3-1)))</f>
        <v>935</v>
      </c>
      <c r="D45" s="72">
        <f>INDEX(Rohdaten_tab3!$1:$1048576,ROW(Rohdaten_tab3!C31),COLUMN(Rohdaten_tab3!C31)+(4*(Steuerung!$A$3-1)))</f>
        <v>942</v>
      </c>
      <c r="E45" s="72">
        <f>INDEX(Rohdaten_tab3!$1:$1048576,ROW(Rohdaten_tab3!D31),COLUMN(Rohdaten_tab3!D31)+(4*(Steuerung!$A$3-1)))</f>
        <v>936</v>
      </c>
      <c r="F45" s="73">
        <f>INDEX(Rohdaten_tab3!$1:$1048576,ROW(Rohdaten_tab3!E31),COLUMN(Rohdaten_tab3!E31)+(4*(Steuerung!$A$3-1)))</f>
        <v>6</v>
      </c>
    </row>
    <row r="46" spans="1:6" ht="15" customHeight="1" x14ac:dyDescent="0.25">
      <c r="A46" s="63" t="str">
        <f>IF(INDEX(Rohdaten_tab3!$A:$A,ROW(Rohdaten_tab3!$A32),COLUMN(Rohdaten_tab3!$A:$A))&lt;&gt;"",INDEX(Rohdaten_tab3!$A:$A,ROW(Rohdaten_tab3!$A32),COLUMN(Rohdaten_tab3!$A:$A)),"")</f>
        <v>November 2006</v>
      </c>
      <c r="B46" s="43"/>
      <c r="C46" s="71">
        <f>INDEX(Rohdaten_tab3!$1:$1048576,ROW(Rohdaten_tab3!B32),COLUMN(Rohdaten_tab3!B32)+(4*(Steuerung!$A$3-1)))</f>
        <v>813</v>
      </c>
      <c r="D46" s="72">
        <f>INDEX(Rohdaten_tab3!$1:$1048576,ROW(Rohdaten_tab3!C32),COLUMN(Rohdaten_tab3!C32)+(4*(Steuerung!$A$3-1)))</f>
        <v>833</v>
      </c>
      <c r="E46" s="72">
        <f>INDEX(Rohdaten_tab3!$1:$1048576,ROW(Rohdaten_tab3!D32),COLUMN(Rohdaten_tab3!D32)+(4*(Steuerung!$A$3-1)))</f>
        <v>829</v>
      </c>
      <c r="F46" s="73">
        <f>INDEX(Rohdaten_tab3!$1:$1048576,ROW(Rohdaten_tab3!E32),COLUMN(Rohdaten_tab3!E32)+(4*(Steuerung!$A$3-1)))</f>
        <v>4</v>
      </c>
    </row>
    <row r="47" spans="1:6" ht="15" customHeight="1" x14ac:dyDescent="0.25">
      <c r="A47" s="63" t="str">
        <f>IF(INDEX(Rohdaten_tab3!$A:$A,ROW(Rohdaten_tab3!$A33),COLUMN(Rohdaten_tab3!$A:$A))&lt;&gt;"",INDEX(Rohdaten_tab3!$A:$A,ROW(Rohdaten_tab3!$A33),COLUMN(Rohdaten_tab3!$A:$A)),"")</f>
        <v>Dezember 2006</v>
      </c>
      <c r="B47" s="43"/>
      <c r="C47" s="71">
        <f>INDEX(Rohdaten_tab3!$1:$1048576,ROW(Rohdaten_tab3!B33),COLUMN(Rohdaten_tab3!B33)+(4*(Steuerung!$A$3-1)))</f>
        <v>849</v>
      </c>
      <c r="D47" s="72" t="str">
        <f>INDEX(Rohdaten_tab3!$1:$1048576,ROW(Rohdaten_tab3!C33),COLUMN(Rohdaten_tab3!C33)+(4*(Steuerung!$A$3-1)))</f>
        <v>*</v>
      </c>
      <c r="E47" s="72">
        <f>INDEX(Rohdaten_tab3!$1:$1048576,ROW(Rohdaten_tab3!D33),COLUMN(Rohdaten_tab3!D33)+(4*(Steuerung!$A$3-1)))</f>
        <v>867</v>
      </c>
      <c r="F47" s="73" t="str">
        <f>INDEX(Rohdaten_tab3!$1:$1048576,ROW(Rohdaten_tab3!E33),COLUMN(Rohdaten_tab3!E33)+(4*(Steuerung!$A$3-1)))</f>
        <v>*</v>
      </c>
    </row>
    <row r="48" spans="1:6" ht="15" customHeight="1" x14ac:dyDescent="0.25">
      <c r="A48" s="63" t="str">
        <f>IF(INDEX(Rohdaten_tab3!$A:$A,ROW(Rohdaten_tab3!$A34),COLUMN(Rohdaten_tab3!$A:$A))&lt;&gt;"",INDEX(Rohdaten_tab3!$A:$A,ROW(Rohdaten_tab3!$A34),COLUMN(Rohdaten_tab3!$A:$A)),"")</f>
        <v>Januar 2007</v>
      </c>
      <c r="B48" s="43"/>
      <c r="C48" s="71">
        <f>INDEX(Rohdaten_tab3!$1:$1048576,ROW(Rohdaten_tab3!B34),COLUMN(Rohdaten_tab3!B34)+(4*(Steuerung!$A$3-1)))</f>
        <v>1613</v>
      </c>
      <c r="D48" s="72" t="str">
        <f>INDEX(Rohdaten_tab3!$1:$1048576,ROW(Rohdaten_tab3!C34),COLUMN(Rohdaten_tab3!C34)+(4*(Steuerung!$A$3-1)))</f>
        <v>*</v>
      </c>
      <c r="E48" s="72">
        <f>INDEX(Rohdaten_tab3!$1:$1048576,ROW(Rohdaten_tab3!D34),COLUMN(Rohdaten_tab3!D34)+(4*(Steuerung!$A$3-1)))</f>
        <v>1603</v>
      </c>
      <c r="F48" s="73" t="str">
        <f>INDEX(Rohdaten_tab3!$1:$1048576,ROW(Rohdaten_tab3!E34),COLUMN(Rohdaten_tab3!E34)+(4*(Steuerung!$A$3-1)))</f>
        <v>*</v>
      </c>
    </row>
    <row r="49" spans="1:6" ht="15" customHeight="1" x14ac:dyDescent="0.25">
      <c r="A49" s="63" t="str">
        <f>IF(INDEX(Rohdaten_tab3!$A:$A,ROW(Rohdaten_tab3!$A35),COLUMN(Rohdaten_tab3!$A:$A))&lt;&gt;"",INDEX(Rohdaten_tab3!$A:$A,ROW(Rohdaten_tab3!$A35),COLUMN(Rohdaten_tab3!$A:$A)),"")</f>
        <v>Februar 2007</v>
      </c>
      <c r="B49" s="43"/>
      <c r="C49" s="71">
        <f>INDEX(Rohdaten_tab3!$1:$1048576,ROW(Rohdaten_tab3!B35),COLUMN(Rohdaten_tab3!B35)+(4*(Steuerung!$A$3-1)))</f>
        <v>970</v>
      </c>
      <c r="D49" s="72">
        <f>INDEX(Rohdaten_tab3!$1:$1048576,ROW(Rohdaten_tab3!C35),COLUMN(Rohdaten_tab3!C35)+(4*(Steuerung!$A$3-1)))</f>
        <v>977</v>
      </c>
      <c r="E49" s="72">
        <f>INDEX(Rohdaten_tab3!$1:$1048576,ROW(Rohdaten_tab3!D35),COLUMN(Rohdaten_tab3!D35)+(4*(Steuerung!$A$3-1)))</f>
        <v>970</v>
      </c>
      <c r="F49" s="73">
        <f>INDEX(Rohdaten_tab3!$1:$1048576,ROW(Rohdaten_tab3!E35),COLUMN(Rohdaten_tab3!E35)+(4*(Steuerung!$A$3-1)))</f>
        <v>7</v>
      </c>
    </row>
    <row r="50" spans="1:6" ht="15" customHeight="1" x14ac:dyDescent="0.25">
      <c r="A50" s="63" t="str">
        <f>IF(INDEX(Rohdaten_tab3!$A:$A,ROW(Rohdaten_tab3!$A36),COLUMN(Rohdaten_tab3!$A:$A))&lt;&gt;"",INDEX(Rohdaten_tab3!$A:$A,ROW(Rohdaten_tab3!$A36),COLUMN(Rohdaten_tab3!$A:$A)),"")</f>
        <v>März 2007</v>
      </c>
      <c r="B50" s="43"/>
      <c r="C50" s="71">
        <f>INDEX(Rohdaten_tab3!$1:$1048576,ROW(Rohdaten_tab3!B36),COLUMN(Rohdaten_tab3!B36)+(4*(Steuerung!$A$3-1)))</f>
        <v>759</v>
      </c>
      <c r="D50" s="72" t="str">
        <f>INDEX(Rohdaten_tab3!$1:$1048576,ROW(Rohdaten_tab3!C36),COLUMN(Rohdaten_tab3!C36)+(4*(Steuerung!$A$3-1)))</f>
        <v>*</v>
      </c>
      <c r="E50" s="72">
        <f>INDEX(Rohdaten_tab3!$1:$1048576,ROW(Rohdaten_tab3!D36),COLUMN(Rohdaten_tab3!D36)+(4*(Steuerung!$A$3-1)))</f>
        <v>774</v>
      </c>
      <c r="F50" s="73" t="str">
        <f>INDEX(Rohdaten_tab3!$1:$1048576,ROW(Rohdaten_tab3!E36),COLUMN(Rohdaten_tab3!E36)+(4*(Steuerung!$A$3-1)))</f>
        <v>*</v>
      </c>
    </row>
    <row r="51" spans="1:6" ht="15" customHeight="1" x14ac:dyDescent="0.25">
      <c r="A51" s="63" t="str">
        <f>IF(INDEX(Rohdaten_tab3!$A:$A,ROW(Rohdaten_tab3!$A37),COLUMN(Rohdaten_tab3!$A:$A))&lt;&gt;"",INDEX(Rohdaten_tab3!$A:$A,ROW(Rohdaten_tab3!$A37),COLUMN(Rohdaten_tab3!$A:$A)),"")</f>
        <v>April 2007</v>
      </c>
      <c r="B51" s="43"/>
      <c r="C51" s="71">
        <f>INDEX(Rohdaten_tab3!$1:$1048576,ROW(Rohdaten_tab3!B37),COLUMN(Rohdaten_tab3!B37)+(4*(Steuerung!$A$3-1)))</f>
        <v>919</v>
      </c>
      <c r="D51" s="72">
        <f>INDEX(Rohdaten_tab3!$1:$1048576,ROW(Rohdaten_tab3!C37),COLUMN(Rohdaten_tab3!C37)+(4*(Steuerung!$A$3-1)))</f>
        <v>949</v>
      </c>
      <c r="E51" s="72">
        <f>INDEX(Rohdaten_tab3!$1:$1048576,ROW(Rohdaten_tab3!D37),COLUMN(Rohdaten_tab3!D37)+(4*(Steuerung!$A$3-1)))</f>
        <v>944</v>
      </c>
      <c r="F51" s="73">
        <f>INDEX(Rohdaten_tab3!$1:$1048576,ROW(Rohdaten_tab3!E37),COLUMN(Rohdaten_tab3!E37)+(4*(Steuerung!$A$3-1)))</f>
        <v>5</v>
      </c>
    </row>
    <row r="52" spans="1:6" ht="15" customHeight="1" x14ac:dyDescent="0.25">
      <c r="A52" s="63" t="str">
        <f>IF(INDEX(Rohdaten_tab3!$A:$A,ROW(Rohdaten_tab3!$A38),COLUMN(Rohdaten_tab3!$A:$A))&lt;&gt;"",INDEX(Rohdaten_tab3!$A:$A,ROW(Rohdaten_tab3!$A38),COLUMN(Rohdaten_tab3!$A:$A)),"")</f>
        <v>Mai 2007</v>
      </c>
      <c r="B52" s="43"/>
      <c r="C52" s="71">
        <f>INDEX(Rohdaten_tab3!$1:$1048576,ROW(Rohdaten_tab3!B38),COLUMN(Rohdaten_tab3!B38)+(4*(Steuerung!$A$3-1)))</f>
        <v>649</v>
      </c>
      <c r="D52" s="72" t="str">
        <f>INDEX(Rohdaten_tab3!$1:$1048576,ROW(Rohdaten_tab3!C38),COLUMN(Rohdaten_tab3!C38)+(4*(Steuerung!$A$3-1)))</f>
        <v>*</v>
      </c>
      <c r="E52" s="72">
        <f>INDEX(Rohdaten_tab3!$1:$1048576,ROW(Rohdaten_tab3!D38),COLUMN(Rohdaten_tab3!D38)+(4*(Steuerung!$A$3-1)))</f>
        <v>645</v>
      </c>
      <c r="F52" s="73" t="str">
        <f>INDEX(Rohdaten_tab3!$1:$1048576,ROW(Rohdaten_tab3!E38),COLUMN(Rohdaten_tab3!E38)+(4*(Steuerung!$A$3-1)))</f>
        <v>*</v>
      </c>
    </row>
    <row r="53" spans="1:6" ht="15" customHeight="1" x14ac:dyDescent="0.25">
      <c r="A53" s="63" t="str">
        <f>IF(INDEX(Rohdaten_tab3!$A:$A,ROW(Rohdaten_tab3!$A39),COLUMN(Rohdaten_tab3!$A:$A))&lt;&gt;"",INDEX(Rohdaten_tab3!$A:$A,ROW(Rohdaten_tab3!$A39),COLUMN(Rohdaten_tab3!$A:$A)),"")</f>
        <v>Juni 2007</v>
      </c>
      <c r="B53" s="43"/>
      <c r="C53" s="71">
        <f>INDEX(Rohdaten_tab3!$1:$1048576,ROW(Rohdaten_tab3!B39),COLUMN(Rohdaten_tab3!B39)+(4*(Steuerung!$A$3-1)))</f>
        <v>578</v>
      </c>
      <c r="D53" s="72">
        <f>INDEX(Rohdaten_tab3!$1:$1048576,ROW(Rohdaten_tab3!C39),COLUMN(Rohdaten_tab3!C39)+(4*(Steuerung!$A$3-1)))</f>
        <v>614</v>
      </c>
      <c r="E53" s="72">
        <f>INDEX(Rohdaten_tab3!$1:$1048576,ROW(Rohdaten_tab3!D39),COLUMN(Rohdaten_tab3!D39)+(4*(Steuerung!$A$3-1)))</f>
        <v>611</v>
      </c>
      <c r="F53" s="73">
        <f>INDEX(Rohdaten_tab3!$1:$1048576,ROW(Rohdaten_tab3!E39),COLUMN(Rohdaten_tab3!E39)+(4*(Steuerung!$A$3-1)))</f>
        <v>3</v>
      </c>
    </row>
    <row r="54" spans="1:6" ht="15" customHeight="1" x14ac:dyDescent="0.25">
      <c r="A54" s="63" t="str">
        <f>IF(INDEX(Rohdaten_tab3!$A:$A,ROW(Rohdaten_tab3!$A40),COLUMN(Rohdaten_tab3!$A:$A))&lt;&gt;"",INDEX(Rohdaten_tab3!$A:$A,ROW(Rohdaten_tab3!$A40),COLUMN(Rohdaten_tab3!$A:$A)),"")</f>
        <v>Juli 2007</v>
      </c>
      <c r="B54" s="43"/>
      <c r="C54" s="71">
        <f>INDEX(Rohdaten_tab3!$1:$1048576,ROW(Rohdaten_tab3!B40),COLUMN(Rohdaten_tab3!B40)+(4*(Steuerung!$A$3-1)))</f>
        <v>987</v>
      </c>
      <c r="D54" s="72">
        <f>INDEX(Rohdaten_tab3!$1:$1048576,ROW(Rohdaten_tab3!C40),COLUMN(Rohdaten_tab3!C40)+(4*(Steuerung!$A$3-1)))</f>
        <v>962</v>
      </c>
      <c r="E54" s="72">
        <f>INDEX(Rohdaten_tab3!$1:$1048576,ROW(Rohdaten_tab3!D40),COLUMN(Rohdaten_tab3!D40)+(4*(Steuerung!$A$3-1)))</f>
        <v>957</v>
      </c>
      <c r="F54" s="73">
        <f>INDEX(Rohdaten_tab3!$1:$1048576,ROW(Rohdaten_tab3!E40),COLUMN(Rohdaten_tab3!E40)+(4*(Steuerung!$A$3-1)))</f>
        <v>5</v>
      </c>
    </row>
    <row r="55" spans="1:6" ht="15" customHeight="1" x14ac:dyDescent="0.25">
      <c r="A55" s="63" t="str">
        <f>IF(INDEX(Rohdaten_tab3!$A:$A,ROW(Rohdaten_tab3!$A41),COLUMN(Rohdaten_tab3!$A:$A))&lt;&gt;"",INDEX(Rohdaten_tab3!$A:$A,ROW(Rohdaten_tab3!$A41),COLUMN(Rohdaten_tab3!$A:$A)),"")</f>
        <v>August 2007</v>
      </c>
      <c r="B55" s="43"/>
      <c r="C55" s="71">
        <f>INDEX(Rohdaten_tab3!$1:$1048576,ROW(Rohdaten_tab3!B41),COLUMN(Rohdaten_tab3!B41)+(4*(Steuerung!$A$3-1)))</f>
        <v>870</v>
      </c>
      <c r="D55" s="72" t="str">
        <f>INDEX(Rohdaten_tab3!$1:$1048576,ROW(Rohdaten_tab3!C41),COLUMN(Rohdaten_tab3!C41)+(4*(Steuerung!$A$3-1)))</f>
        <v>*</v>
      </c>
      <c r="E55" s="72">
        <f>INDEX(Rohdaten_tab3!$1:$1048576,ROW(Rohdaten_tab3!D41),COLUMN(Rohdaten_tab3!D41)+(4*(Steuerung!$A$3-1)))</f>
        <v>886</v>
      </c>
      <c r="F55" s="73" t="str">
        <f>INDEX(Rohdaten_tab3!$1:$1048576,ROW(Rohdaten_tab3!E41),COLUMN(Rohdaten_tab3!E41)+(4*(Steuerung!$A$3-1)))</f>
        <v>*</v>
      </c>
    </row>
    <row r="56" spans="1:6" ht="15" customHeight="1" x14ac:dyDescent="0.25">
      <c r="A56" s="63" t="str">
        <f>IF(INDEX(Rohdaten_tab3!$A:$A,ROW(Rohdaten_tab3!$A42),COLUMN(Rohdaten_tab3!$A:$A))&lt;&gt;"",INDEX(Rohdaten_tab3!$A:$A,ROW(Rohdaten_tab3!$A42),COLUMN(Rohdaten_tab3!$A:$A)),"")</f>
        <v>September 2007</v>
      </c>
      <c r="B56" s="43"/>
      <c r="C56" s="71">
        <f>INDEX(Rohdaten_tab3!$1:$1048576,ROW(Rohdaten_tab3!B42),COLUMN(Rohdaten_tab3!B42)+(4*(Steuerung!$A$3-1)))</f>
        <v>834</v>
      </c>
      <c r="D56" s="72">
        <f>INDEX(Rohdaten_tab3!$1:$1048576,ROW(Rohdaten_tab3!C42),COLUMN(Rohdaten_tab3!C42)+(4*(Steuerung!$A$3-1)))</f>
        <v>838</v>
      </c>
      <c r="E56" s="72">
        <f>INDEX(Rohdaten_tab3!$1:$1048576,ROW(Rohdaten_tab3!D42),COLUMN(Rohdaten_tab3!D42)+(4*(Steuerung!$A$3-1)))</f>
        <v>827</v>
      </c>
      <c r="F56" s="73">
        <f>INDEX(Rohdaten_tab3!$1:$1048576,ROW(Rohdaten_tab3!E42),COLUMN(Rohdaten_tab3!E42)+(4*(Steuerung!$A$3-1)))</f>
        <v>11</v>
      </c>
    </row>
    <row r="57" spans="1:6" ht="15" customHeight="1" x14ac:dyDescent="0.25">
      <c r="A57" s="63" t="str">
        <f>IF(INDEX(Rohdaten_tab3!$A:$A,ROW(Rohdaten_tab3!$A43),COLUMN(Rohdaten_tab3!$A:$A))&lt;&gt;"",INDEX(Rohdaten_tab3!$A:$A,ROW(Rohdaten_tab3!$A43),COLUMN(Rohdaten_tab3!$A:$A)),"")</f>
        <v>Oktober 2007</v>
      </c>
      <c r="B57" s="43"/>
      <c r="C57" s="71">
        <f>INDEX(Rohdaten_tab3!$1:$1048576,ROW(Rohdaten_tab3!B43),COLUMN(Rohdaten_tab3!B43)+(4*(Steuerung!$A$3-1)))</f>
        <v>919</v>
      </c>
      <c r="D57" s="72">
        <f>INDEX(Rohdaten_tab3!$1:$1048576,ROW(Rohdaten_tab3!C43),COLUMN(Rohdaten_tab3!C43)+(4*(Steuerung!$A$3-1)))</f>
        <v>928</v>
      </c>
      <c r="E57" s="72">
        <f>INDEX(Rohdaten_tab3!$1:$1048576,ROW(Rohdaten_tab3!D43),COLUMN(Rohdaten_tab3!D43)+(4*(Steuerung!$A$3-1)))</f>
        <v>920</v>
      </c>
      <c r="F57" s="73">
        <f>INDEX(Rohdaten_tab3!$1:$1048576,ROW(Rohdaten_tab3!E43),COLUMN(Rohdaten_tab3!E43)+(4*(Steuerung!$A$3-1)))</f>
        <v>8</v>
      </c>
    </row>
    <row r="58" spans="1:6" ht="15" customHeight="1" x14ac:dyDescent="0.25">
      <c r="A58" s="63" t="str">
        <f>IF(INDEX(Rohdaten_tab3!$A:$A,ROW(Rohdaten_tab3!$A44),COLUMN(Rohdaten_tab3!$A:$A))&lt;&gt;"",INDEX(Rohdaten_tab3!$A:$A,ROW(Rohdaten_tab3!$A44),COLUMN(Rohdaten_tab3!$A:$A)),"")</f>
        <v>November 2007</v>
      </c>
      <c r="B58" s="43"/>
      <c r="C58" s="71">
        <f>INDEX(Rohdaten_tab3!$1:$1048576,ROW(Rohdaten_tab3!B44),COLUMN(Rohdaten_tab3!B44)+(4*(Steuerung!$A$3-1)))</f>
        <v>819</v>
      </c>
      <c r="D58" s="72" t="str">
        <f>INDEX(Rohdaten_tab3!$1:$1048576,ROW(Rohdaten_tab3!C44),COLUMN(Rohdaten_tab3!C44)+(4*(Steuerung!$A$3-1)))</f>
        <v>*</v>
      </c>
      <c r="E58" s="72">
        <f>INDEX(Rohdaten_tab3!$1:$1048576,ROW(Rohdaten_tab3!D44),COLUMN(Rohdaten_tab3!D44)+(4*(Steuerung!$A$3-1)))</f>
        <v>829</v>
      </c>
      <c r="F58" s="73" t="str">
        <f>INDEX(Rohdaten_tab3!$1:$1048576,ROW(Rohdaten_tab3!E44),COLUMN(Rohdaten_tab3!E44)+(4*(Steuerung!$A$3-1)))</f>
        <v>*</v>
      </c>
    </row>
    <row r="59" spans="1:6" ht="15" customHeight="1" x14ac:dyDescent="0.25">
      <c r="A59" s="63" t="str">
        <f>IF(INDEX(Rohdaten_tab3!$A:$A,ROW(Rohdaten_tab3!$A45),COLUMN(Rohdaten_tab3!$A:$A))&lt;&gt;"",INDEX(Rohdaten_tab3!$A:$A,ROW(Rohdaten_tab3!$A45),COLUMN(Rohdaten_tab3!$A:$A)),"")</f>
        <v>Dezember 2007</v>
      </c>
      <c r="B59" s="43"/>
      <c r="C59" s="71">
        <f>INDEX(Rohdaten_tab3!$1:$1048576,ROW(Rohdaten_tab3!B45),COLUMN(Rohdaten_tab3!B45)+(4*(Steuerung!$A$3-1)))</f>
        <v>816</v>
      </c>
      <c r="D59" s="72">
        <f>INDEX(Rohdaten_tab3!$1:$1048576,ROW(Rohdaten_tab3!C45),COLUMN(Rohdaten_tab3!C45)+(4*(Steuerung!$A$3-1)))</f>
        <v>827</v>
      </c>
      <c r="E59" s="72">
        <f>INDEX(Rohdaten_tab3!$1:$1048576,ROW(Rohdaten_tab3!D45),COLUMN(Rohdaten_tab3!D45)+(4*(Steuerung!$A$3-1)))</f>
        <v>824</v>
      </c>
      <c r="F59" s="73">
        <f>INDEX(Rohdaten_tab3!$1:$1048576,ROW(Rohdaten_tab3!E45),COLUMN(Rohdaten_tab3!E45)+(4*(Steuerung!$A$3-1)))</f>
        <v>3</v>
      </c>
    </row>
    <row r="60" spans="1:6" ht="15" customHeight="1" x14ac:dyDescent="0.25">
      <c r="A60" s="63" t="str">
        <f>IF(INDEX(Rohdaten_tab3!$A:$A,ROW(Rohdaten_tab3!$A46),COLUMN(Rohdaten_tab3!$A:$A))&lt;&gt;"",INDEX(Rohdaten_tab3!$A:$A,ROW(Rohdaten_tab3!$A46),COLUMN(Rohdaten_tab3!$A:$A)),"")</f>
        <v>Januar 2008</v>
      </c>
      <c r="B60" s="43"/>
      <c r="C60" s="71">
        <f>INDEX(Rohdaten_tab3!$1:$1048576,ROW(Rohdaten_tab3!B46),COLUMN(Rohdaten_tab3!B46)+(4*(Steuerung!$A$3-1)))</f>
        <v>1599</v>
      </c>
      <c r="D60" s="72">
        <f>INDEX(Rohdaten_tab3!$1:$1048576,ROW(Rohdaten_tab3!C46),COLUMN(Rohdaten_tab3!C46)+(4*(Steuerung!$A$3-1)))</f>
        <v>1577</v>
      </c>
      <c r="E60" s="72">
        <f>INDEX(Rohdaten_tab3!$1:$1048576,ROW(Rohdaten_tab3!D46),COLUMN(Rohdaten_tab3!D46)+(4*(Steuerung!$A$3-1)))</f>
        <v>1574</v>
      </c>
      <c r="F60" s="73">
        <f>INDEX(Rohdaten_tab3!$1:$1048576,ROW(Rohdaten_tab3!E46),COLUMN(Rohdaten_tab3!E46)+(4*(Steuerung!$A$3-1)))</f>
        <v>3</v>
      </c>
    </row>
    <row r="61" spans="1:6" ht="15" customHeight="1" x14ac:dyDescent="0.25">
      <c r="A61" s="63" t="str">
        <f>IF(INDEX(Rohdaten_tab3!$A:$A,ROW(Rohdaten_tab3!$A47),COLUMN(Rohdaten_tab3!$A:$A))&lt;&gt;"",INDEX(Rohdaten_tab3!$A:$A,ROW(Rohdaten_tab3!$A47),COLUMN(Rohdaten_tab3!$A:$A)),"")</f>
        <v>Februar 2008</v>
      </c>
      <c r="B61" s="43"/>
      <c r="C61" s="71">
        <f>INDEX(Rohdaten_tab3!$1:$1048576,ROW(Rohdaten_tab3!B47),COLUMN(Rohdaten_tab3!B47)+(4*(Steuerung!$A$3-1)))</f>
        <v>862</v>
      </c>
      <c r="D61" s="72">
        <f>INDEX(Rohdaten_tab3!$1:$1048576,ROW(Rohdaten_tab3!C47),COLUMN(Rohdaten_tab3!C47)+(4*(Steuerung!$A$3-1)))</f>
        <v>883</v>
      </c>
      <c r="E61" s="72">
        <f>INDEX(Rohdaten_tab3!$1:$1048576,ROW(Rohdaten_tab3!D47),COLUMN(Rohdaten_tab3!D47)+(4*(Steuerung!$A$3-1)))</f>
        <v>879</v>
      </c>
      <c r="F61" s="73">
        <f>INDEX(Rohdaten_tab3!$1:$1048576,ROW(Rohdaten_tab3!E47),COLUMN(Rohdaten_tab3!E47)+(4*(Steuerung!$A$3-1)))</f>
        <v>4</v>
      </c>
    </row>
    <row r="62" spans="1:6" ht="15" customHeight="1" x14ac:dyDescent="0.25">
      <c r="A62" s="63" t="str">
        <f>IF(INDEX(Rohdaten_tab3!$A:$A,ROW(Rohdaten_tab3!$A48),COLUMN(Rohdaten_tab3!$A:$A))&lt;&gt;"",INDEX(Rohdaten_tab3!$A:$A,ROW(Rohdaten_tab3!$A48),COLUMN(Rohdaten_tab3!$A:$A)),"")</f>
        <v>März 2008</v>
      </c>
      <c r="B62" s="43"/>
      <c r="C62" s="71">
        <f>INDEX(Rohdaten_tab3!$1:$1048576,ROW(Rohdaten_tab3!B48),COLUMN(Rohdaten_tab3!B48)+(4*(Steuerung!$A$3-1)))</f>
        <v>722</v>
      </c>
      <c r="D62" s="72">
        <f>INDEX(Rohdaten_tab3!$1:$1048576,ROW(Rohdaten_tab3!C48),COLUMN(Rohdaten_tab3!C48)+(4*(Steuerung!$A$3-1)))</f>
        <v>711</v>
      </c>
      <c r="E62" s="72">
        <f>INDEX(Rohdaten_tab3!$1:$1048576,ROW(Rohdaten_tab3!D48),COLUMN(Rohdaten_tab3!D48)+(4*(Steuerung!$A$3-1)))</f>
        <v>708</v>
      </c>
      <c r="F62" s="73">
        <f>INDEX(Rohdaten_tab3!$1:$1048576,ROW(Rohdaten_tab3!E48),COLUMN(Rohdaten_tab3!E48)+(4*(Steuerung!$A$3-1)))</f>
        <v>3</v>
      </c>
    </row>
    <row r="63" spans="1:6" ht="15" customHeight="1" x14ac:dyDescent="0.25">
      <c r="A63" s="63" t="str">
        <f>IF(INDEX(Rohdaten_tab3!$A:$A,ROW(Rohdaten_tab3!$A49),COLUMN(Rohdaten_tab3!$A:$A))&lt;&gt;"",INDEX(Rohdaten_tab3!$A:$A,ROW(Rohdaten_tab3!$A49),COLUMN(Rohdaten_tab3!$A:$A)),"")</f>
        <v>April 2008</v>
      </c>
      <c r="B63" s="43"/>
      <c r="C63" s="71">
        <f>INDEX(Rohdaten_tab3!$1:$1048576,ROW(Rohdaten_tab3!B49),COLUMN(Rohdaten_tab3!B49)+(4*(Steuerung!$A$3-1)))</f>
        <v>863</v>
      </c>
      <c r="D63" s="72">
        <f>INDEX(Rohdaten_tab3!$1:$1048576,ROW(Rohdaten_tab3!C49),COLUMN(Rohdaten_tab3!C49)+(4*(Steuerung!$A$3-1)))</f>
        <v>873</v>
      </c>
      <c r="E63" s="72">
        <f>INDEX(Rohdaten_tab3!$1:$1048576,ROW(Rohdaten_tab3!D49),COLUMN(Rohdaten_tab3!D49)+(4*(Steuerung!$A$3-1)))</f>
        <v>865</v>
      </c>
      <c r="F63" s="73">
        <f>INDEX(Rohdaten_tab3!$1:$1048576,ROW(Rohdaten_tab3!E49),COLUMN(Rohdaten_tab3!E49)+(4*(Steuerung!$A$3-1)))</f>
        <v>8</v>
      </c>
    </row>
    <row r="64" spans="1:6" ht="15" customHeight="1" x14ac:dyDescent="0.25">
      <c r="A64" s="63" t="str">
        <f>IF(INDEX(Rohdaten_tab3!$A:$A,ROW(Rohdaten_tab3!$A50),COLUMN(Rohdaten_tab3!$A:$A))&lt;&gt;"",INDEX(Rohdaten_tab3!$A:$A,ROW(Rohdaten_tab3!$A50),COLUMN(Rohdaten_tab3!$A:$A)),"")</f>
        <v>Mai 2008</v>
      </c>
      <c r="B64" s="43"/>
      <c r="C64" s="71">
        <f>INDEX(Rohdaten_tab3!$1:$1048576,ROW(Rohdaten_tab3!B50),COLUMN(Rohdaten_tab3!B50)+(4*(Steuerung!$A$3-1)))</f>
        <v>677</v>
      </c>
      <c r="D64" s="72">
        <f>INDEX(Rohdaten_tab3!$1:$1048576,ROW(Rohdaten_tab3!C50),COLUMN(Rohdaten_tab3!C50)+(4*(Steuerung!$A$3-1)))</f>
        <v>710</v>
      </c>
      <c r="E64" s="72">
        <f>INDEX(Rohdaten_tab3!$1:$1048576,ROW(Rohdaten_tab3!D50),COLUMN(Rohdaten_tab3!D50)+(4*(Steuerung!$A$3-1)))</f>
        <v>705</v>
      </c>
      <c r="F64" s="73">
        <f>INDEX(Rohdaten_tab3!$1:$1048576,ROW(Rohdaten_tab3!E50),COLUMN(Rohdaten_tab3!E50)+(4*(Steuerung!$A$3-1)))</f>
        <v>5</v>
      </c>
    </row>
    <row r="65" spans="1:6" ht="15" customHeight="1" x14ac:dyDescent="0.25">
      <c r="A65" s="63" t="str">
        <f>IF(INDEX(Rohdaten_tab3!$A:$A,ROW(Rohdaten_tab3!$A51),COLUMN(Rohdaten_tab3!$A:$A))&lt;&gt;"",INDEX(Rohdaten_tab3!$A:$A,ROW(Rohdaten_tab3!$A51),COLUMN(Rohdaten_tab3!$A:$A)),"")</f>
        <v>Juni 2008</v>
      </c>
      <c r="B65" s="43"/>
      <c r="C65" s="71">
        <f>INDEX(Rohdaten_tab3!$1:$1048576,ROW(Rohdaten_tab3!B51),COLUMN(Rohdaten_tab3!B51)+(4*(Steuerung!$A$3-1)))</f>
        <v>606</v>
      </c>
      <c r="D65" s="72">
        <f>INDEX(Rohdaten_tab3!$1:$1048576,ROW(Rohdaten_tab3!C51),COLUMN(Rohdaten_tab3!C51)+(4*(Steuerung!$A$3-1)))</f>
        <v>624</v>
      </c>
      <c r="E65" s="72">
        <f>INDEX(Rohdaten_tab3!$1:$1048576,ROW(Rohdaten_tab3!D51),COLUMN(Rohdaten_tab3!D51)+(4*(Steuerung!$A$3-1)))</f>
        <v>619</v>
      </c>
      <c r="F65" s="73">
        <f>INDEX(Rohdaten_tab3!$1:$1048576,ROW(Rohdaten_tab3!E51),COLUMN(Rohdaten_tab3!E51)+(4*(Steuerung!$A$3-1)))</f>
        <v>5</v>
      </c>
    </row>
    <row r="66" spans="1:6" ht="15" customHeight="1" x14ac:dyDescent="0.25">
      <c r="A66" s="63" t="str">
        <f>IF(INDEX(Rohdaten_tab3!$A:$A,ROW(Rohdaten_tab3!$A52),COLUMN(Rohdaten_tab3!$A:$A))&lt;&gt;"",INDEX(Rohdaten_tab3!$A:$A,ROW(Rohdaten_tab3!$A52),COLUMN(Rohdaten_tab3!$A:$A)),"")</f>
        <v>Juli 2008</v>
      </c>
      <c r="B66" s="43"/>
      <c r="C66" s="71">
        <f>INDEX(Rohdaten_tab3!$1:$1048576,ROW(Rohdaten_tab3!B52),COLUMN(Rohdaten_tab3!B52)+(4*(Steuerung!$A$3-1)))</f>
        <v>1032</v>
      </c>
      <c r="D66" s="72">
        <f>INDEX(Rohdaten_tab3!$1:$1048576,ROW(Rohdaten_tab3!C52),COLUMN(Rohdaten_tab3!C52)+(4*(Steuerung!$A$3-1)))</f>
        <v>1038</v>
      </c>
      <c r="E66" s="72">
        <f>INDEX(Rohdaten_tab3!$1:$1048576,ROW(Rohdaten_tab3!D52),COLUMN(Rohdaten_tab3!D52)+(4*(Steuerung!$A$3-1)))</f>
        <v>1035</v>
      </c>
      <c r="F66" s="73">
        <f>INDEX(Rohdaten_tab3!$1:$1048576,ROW(Rohdaten_tab3!E52),COLUMN(Rohdaten_tab3!E52)+(4*(Steuerung!$A$3-1)))</f>
        <v>3</v>
      </c>
    </row>
    <row r="67" spans="1:6" ht="15" customHeight="1" x14ac:dyDescent="0.25">
      <c r="A67" s="63" t="str">
        <f>IF(INDEX(Rohdaten_tab3!$A:$A,ROW(Rohdaten_tab3!$A53),COLUMN(Rohdaten_tab3!$A:$A))&lt;&gt;"",INDEX(Rohdaten_tab3!$A:$A,ROW(Rohdaten_tab3!$A53),COLUMN(Rohdaten_tab3!$A:$A)),"")</f>
        <v>August 2008</v>
      </c>
      <c r="B67" s="43"/>
      <c r="C67" s="71">
        <f>INDEX(Rohdaten_tab3!$1:$1048576,ROW(Rohdaten_tab3!B53),COLUMN(Rohdaten_tab3!B53)+(4*(Steuerung!$A$3-1)))</f>
        <v>1015</v>
      </c>
      <c r="D67" s="72">
        <f>INDEX(Rohdaten_tab3!$1:$1048576,ROW(Rohdaten_tab3!C53),COLUMN(Rohdaten_tab3!C53)+(4*(Steuerung!$A$3-1)))</f>
        <v>998</v>
      </c>
      <c r="E67" s="72">
        <f>INDEX(Rohdaten_tab3!$1:$1048576,ROW(Rohdaten_tab3!D53),COLUMN(Rohdaten_tab3!D53)+(4*(Steuerung!$A$3-1)))</f>
        <v>991</v>
      </c>
      <c r="F67" s="73">
        <f>INDEX(Rohdaten_tab3!$1:$1048576,ROW(Rohdaten_tab3!E53),COLUMN(Rohdaten_tab3!E53)+(4*(Steuerung!$A$3-1)))</f>
        <v>7</v>
      </c>
    </row>
    <row r="68" spans="1:6" ht="15" customHeight="1" x14ac:dyDescent="0.25">
      <c r="A68" s="63" t="str">
        <f>IF(INDEX(Rohdaten_tab3!$A:$A,ROW(Rohdaten_tab3!$A54),COLUMN(Rohdaten_tab3!$A:$A))&lt;&gt;"",INDEX(Rohdaten_tab3!$A:$A,ROW(Rohdaten_tab3!$A54),COLUMN(Rohdaten_tab3!$A:$A)),"")</f>
        <v>September 2008</v>
      </c>
      <c r="B68" s="43"/>
      <c r="C68" s="71">
        <f>INDEX(Rohdaten_tab3!$1:$1048576,ROW(Rohdaten_tab3!B54),COLUMN(Rohdaten_tab3!B54)+(4*(Steuerung!$A$3-1)))</f>
        <v>900</v>
      </c>
      <c r="D68" s="72">
        <f>INDEX(Rohdaten_tab3!$1:$1048576,ROW(Rohdaten_tab3!C54),COLUMN(Rohdaten_tab3!C54)+(4*(Steuerung!$A$3-1)))</f>
        <v>893</v>
      </c>
      <c r="E68" s="72">
        <f>INDEX(Rohdaten_tab3!$1:$1048576,ROW(Rohdaten_tab3!D54),COLUMN(Rohdaten_tab3!D54)+(4*(Steuerung!$A$3-1)))</f>
        <v>878</v>
      </c>
      <c r="F68" s="73">
        <f>INDEX(Rohdaten_tab3!$1:$1048576,ROW(Rohdaten_tab3!E54),COLUMN(Rohdaten_tab3!E54)+(4*(Steuerung!$A$3-1)))</f>
        <v>15</v>
      </c>
    </row>
    <row r="69" spans="1:6" ht="15" customHeight="1" x14ac:dyDescent="0.25">
      <c r="A69" s="63" t="str">
        <f>IF(INDEX(Rohdaten_tab3!$A:$A,ROW(Rohdaten_tab3!$A55),COLUMN(Rohdaten_tab3!$A:$A))&lt;&gt;"",INDEX(Rohdaten_tab3!$A:$A,ROW(Rohdaten_tab3!$A55),COLUMN(Rohdaten_tab3!$A:$A)),"")</f>
        <v>Oktober 2008</v>
      </c>
      <c r="B69" s="43"/>
      <c r="C69" s="71">
        <f>INDEX(Rohdaten_tab3!$1:$1048576,ROW(Rohdaten_tab3!B55),COLUMN(Rohdaten_tab3!B55)+(4*(Steuerung!$A$3-1)))</f>
        <v>926</v>
      </c>
      <c r="D69" s="72">
        <f>INDEX(Rohdaten_tab3!$1:$1048576,ROW(Rohdaten_tab3!C55),COLUMN(Rohdaten_tab3!C55)+(4*(Steuerung!$A$3-1)))</f>
        <v>936</v>
      </c>
      <c r="E69" s="72">
        <f>INDEX(Rohdaten_tab3!$1:$1048576,ROW(Rohdaten_tab3!D55),COLUMN(Rohdaten_tab3!D55)+(4*(Steuerung!$A$3-1)))</f>
        <v>924</v>
      </c>
      <c r="F69" s="73">
        <f>INDEX(Rohdaten_tab3!$1:$1048576,ROW(Rohdaten_tab3!E55),COLUMN(Rohdaten_tab3!E55)+(4*(Steuerung!$A$3-1)))</f>
        <v>12</v>
      </c>
    </row>
    <row r="70" spans="1:6" ht="15" customHeight="1" x14ac:dyDescent="0.25">
      <c r="A70" s="63" t="str">
        <f>IF(INDEX(Rohdaten_tab3!$A:$A,ROW(Rohdaten_tab3!$A56),COLUMN(Rohdaten_tab3!$A:$A))&lt;&gt;"",INDEX(Rohdaten_tab3!$A:$A,ROW(Rohdaten_tab3!$A56),COLUMN(Rohdaten_tab3!$A:$A)),"")</f>
        <v>November 2008</v>
      </c>
      <c r="B70" s="43"/>
      <c r="C70" s="71">
        <f>INDEX(Rohdaten_tab3!$1:$1048576,ROW(Rohdaten_tab3!B56),COLUMN(Rohdaten_tab3!B56)+(4*(Steuerung!$A$3-1)))</f>
        <v>995</v>
      </c>
      <c r="D70" s="72">
        <f>INDEX(Rohdaten_tab3!$1:$1048576,ROW(Rohdaten_tab3!C56),COLUMN(Rohdaten_tab3!C56)+(4*(Steuerung!$A$3-1)))</f>
        <v>990</v>
      </c>
      <c r="E70" s="72">
        <f>INDEX(Rohdaten_tab3!$1:$1048576,ROW(Rohdaten_tab3!D56),COLUMN(Rohdaten_tab3!D56)+(4*(Steuerung!$A$3-1)))</f>
        <v>983</v>
      </c>
      <c r="F70" s="73">
        <f>INDEX(Rohdaten_tab3!$1:$1048576,ROW(Rohdaten_tab3!E56),COLUMN(Rohdaten_tab3!E56)+(4*(Steuerung!$A$3-1)))</f>
        <v>7</v>
      </c>
    </row>
    <row r="71" spans="1:6" ht="15" customHeight="1" x14ac:dyDescent="0.25">
      <c r="A71" s="63" t="s">
        <v>219</v>
      </c>
      <c r="B71" s="43"/>
      <c r="C71" s="71">
        <f>INDEX(Rohdaten_tab3!$1:$1048576,ROW(Rohdaten_tab3!B57),COLUMN(Rohdaten_tab3!B57)+(4*(Steuerung!$A$3-1)))</f>
        <v>1249</v>
      </c>
      <c r="D71" s="72">
        <f>INDEX(Rohdaten_tab3!$1:$1048576,ROW(Rohdaten_tab3!C57),COLUMN(Rohdaten_tab3!C57)+(4*(Steuerung!$A$3-1)))</f>
        <v>1231</v>
      </c>
      <c r="E71" s="72">
        <f>INDEX(Rohdaten_tab3!$1:$1048576,ROW(Rohdaten_tab3!D57),COLUMN(Rohdaten_tab3!D57)+(4*(Steuerung!$A$3-1)))</f>
        <v>1216</v>
      </c>
      <c r="F71" s="73">
        <f>INDEX(Rohdaten_tab3!$1:$1048576,ROW(Rohdaten_tab3!E57),COLUMN(Rohdaten_tab3!E57)+(4*(Steuerung!$A$3-1)))</f>
        <v>15</v>
      </c>
    </row>
    <row r="72" spans="1:6" ht="15" customHeight="1" x14ac:dyDescent="0.25">
      <c r="A72" s="63" t="s">
        <v>220</v>
      </c>
      <c r="B72" s="43"/>
      <c r="C72" s="71">
        <f>INDEX(Rohdaten_tab3!$1:$1048576,ROW(Rohdaten_tab3!B58),COLUMN(Rohdaten_tab3!B58)+(4*(Steuerung!$A$3-1)))</f>
        <v>2003</v>
      </c>
      <c r="D72" s="72">
        <f>INDEX(Rohdaten_tab3!$1:$1048576,ROW(Rohdaten_tab3!C58),COLUMN(Rohdaten_tab3!C58)+(4*(Steuerung!$A$3-1)))</f>
        <v>2001</v>
      </c>
      <c r="E72" s="72">
        <f>INDEX(Rohdaten_tab3!$1:$1048576,ROW(Rohdaten_tab3!D58),COLUMN(Rohdaten_tab3!D58)+(4*(Steuerung!$A$3-1)))</f>
        <v>1998</v>
      </c>
      <c r="F72" s="73">
        <f>INDEX(Rohdaten_tab3!$1:$1048576,ROW(Rohdaten_tab3!E58),COLUMN(Rohdaten_tab3!E58)+(4*(Steuerung!$A$3-1)))</f>
        <v>3</v>
      </c>
    </row>
    <row r="73" spans="1:6" ht="15" customHeight="1" x14ac:dyDescent="0.25">
      <c r="A73" s="63" t="s">
        <v>221</v>
      </c>
      <c r="B73" s="43"/>
      <c r="C73" s="71">
        <f>INDEX(Rohdaten_tab3!$1:$1048576,ROW(Rohdaten_tab3!B59),COLUMN(Rohdaten_tab3!B59)+(4*(Steuerung!$A$3-1)))</f>
        <v>1318</v>
      </c>
      <c r="D73" s="72" t="str">
        <f>INDEX(Rohdaten_tab3!$1:$1048576,ROW(Rohdaten_tab3!C59),COLUMN(Rohdaten_tab3!C59)+(4*(Steuerung!$A$3-1)))</f>
        <v>*</v>
      </c>
      <c r="E73" s="72">
        <f>INDEX(Rohdaten_tab3!$1:$1048576,ROW(Rohdaten_tab3!D59),COLUMN(Rohdaten_tab3!D59)+(4*(Steuerung!$A$3-1)))</f>
        <v>1331</v>
      </c>
      <c r="F73" s="73" t="str">
        <f>INDEX(Rohdaten_tab3!$1:$1048576,ROW(Rohdaten_tab3!E59),COLUMN(Rohdaten_tab3!E59)+(4*(Steuerung!$A$3-1)))</f>
        <v>*</v>
      </c>
    </row>
    <row r="74" spans="1:6" ht="15" customHeight="1" x14ac:dyDescent="0.25">
      <c r="A74" s="63" t="s">
        <v>222</v>
      </c>
      <c r="B74" s="43"/>
      <c r="C74" s="71">
        <f>INDEX(Rohdaten_tab3!$1:$1048576,ROW(Rohdaten_tab3!B60),COLUMN(Rohdaten_tab3!B60)+(4*(Steuerung!$A$3-1)))</f>
        <v>1335</v>
      </c>
      <c r="D74" s="72">
        <f>INDEX(Rohdaten_tab3!$1:$1048576,ROW(Rohdaten_tab3!C60),COLUMN(Rohdaten_tab3!C60)+(4*(Steuerung!$A$3-1)))</f>
        <v>1362</v>
      </c>
      <c r="E74" s="72">
        <f>INDEX(Rohdaten_tab3!$1:$1048576,ROW(Rohdaten_tab3!D60),COLUMN(Rohdaten_tab3!D60)+(4*(Steuerung!$A$3-1)))</f>
        <v>1355</v>
      </c>
      <c r="F74" s="73">
        <f>INDEX(Rohdaten_tab3!$1:$1048576,ROW(Rohdaten_tab3!E60),COLUMN(Rohdaten_tab3!E60)+(4*(Steuerung!$A$3-1)))</f>
        <v>7</v>
      </c>
    </row>
    <row r="75" spans="1:6" ht="15" customHeight="1" x14ac:dyDescent="0.25">
      <c r="A75" s="63" t="s">
        <v>223</v>
      </c>
      <c r="B75" s="43"/>
      <c r="C75" s="71">
        <f>INDEX(Rohdaten_tab3!$1:$1048576,ROW(Rohdaten_tab3!B61),COLUMN(Rohdaten_tab3!B61)+(4*(Steuerung!$A$3-1)))</f>
        <v>1400</v>
      </c>
      <c r="D75" s="72">
        <f>INDEX(Rohdaten_tab3!$1:$1048576,ROW(Rohdaten_tab3!C61),COLUMN(Rohdaten_tab3!C61)+(4*(Steuerung!$A$3-1)))</f>
        <v>1435</v>
      </c>
      <c r="E75" s="72">
        <f>INDEX(Rohdaten_tab3!$1:$1048576,ROW(Rohdaten_tab3!D61),COLUMN(Rohdaten_tab3!D61)+(4*(Steuerung!$A$3-1)))</f>
        <v>1417</v>
      </c>
      <c r="F75" s="73">
        <f>INDEX(Rohdaten_tab3!$1:$1048576,ROW(Rohdaten_tab3!E61),COLUMN(Rohdaten_tab3!E61)+(4*(Steuerung!$A$3-1)))</f>
        <v>18</v>
      </c>
    </row>
    <row r="76" spans="1:6" ht="15" customHeight="1" x14ac:dyDescent="0.25">
      <c r="A76" s="63" t="s">
        <v>224</v>
      </c>
      <c r="B76" s="43"/>
      <c r="C76" s="71">
        <f>INDEX(Rohdaten_tab3!$1:$1048576,ROW(Rohdaten_tab3!B62),COLUMN(Rohdaten_tab3!B62)+(4*(Steuerung!$A$3-1)))</f>
        <v>1110</v>
      </c>
      <c r="D76" s="72">
        <f>INDEX(Rohdaten_tab3!$1:$1048576,ROW(Rohdaten_tab3!C62),COLUMN(Rohdaten_tab3!C62)+(4*(Steuerung!$A$3-1)))</f>
        <v>1143</v>
      </c>
      <c r="E76" s="72">
        <f>INDEX(Rohdaten_tab3!$1:$1048576,ROW(Rohdaten_tab3!D62),COLUMN(Rohdaten_tab3!D62)+(4*(Steuerung!$A$3-1)))</f>
        <v>1134</v>
      </c>
      <c r="F76" s="73">
        <f>INDEX(Rohdaten_tab3!$1:$1048576,ROW(Rohdaten_tab3!E62),COLUMN(Rohdaten_tab3!E62)+(4*(Steuerung!$A$3-1)))</f>
        <v>9</v>
      </c>
    </row>
    <row r="77" spans="1:6" ht="15" customHeight="1" x14ac:dyDescent="0.25">
      <c r="A77" s="63" t="s">
        <v>225</v>
      </c>
      <c r="B77" s="43"/>
      <c r="C77" s="71">
        <f>INDEX(Rohdaten_tab3!$1:$1048576,ROW(Rohdaten_tab3!B63),COLUMN(Rohdaten_tab3!B63)+(4*(Steuerung!$A$3-1)))</f>
        <v>1023</v>
      </c>
      <c r="D77" s="72">
        <f>INDEX(Rohdaten_tab3!$1:$1048576,ROW(Rohdaten_tab3!C63),COLUMN(Rohdaten_tab3!C63)+(4*(Steuerung!$A$3-1)))</f>
        <v>1063</v>
      </c>
      <c r="E77" s="72">
        <f>INDEX(Rohdaten_tab3!$1:$1048576,ROW(Rohdaten_tab3!D63),COLUMN(Rohdaten_tab3!D63)+(4*(Steuerung!$A$3-1)))</f>
        <v>1056</v>
      </c>
      <c r="F77" s="73">
        <f>INDEX(Rohdaten_tab3!$1:$1048576,ROW(Rohdaten_tab3!E63),COLUMN(Rohdaten_tab3!E63)+(4*(Steuerung!$A$3-1)))</f>
        <v>7</v>
      </c>
    </row>
    <row r="78" spans="1:6" ht="15" customHeight="1" x14ac:dyDescent="0.25">
      <c r="A78" s="63" t="s">
        <v>226</v>
      </c>
      <c r="B78" s="43"/>
      <c r="C78" s="71">
        <f>INDEX(Rohdaten_tab3!$1:$1048576,ROW(Rohdaten_tab3!B64),COLUMN(Rohdaten_tab3!B64)+(4*(Steuerung!$A$3-1)))</f>
        <v>1427</v>
      </c>
      <c r="D78" s="72">
        <f>INDEX(Rohdaten_tab3!$1:$1048576,ROW(Rohdaten_tab3!C64),COLUMN(Rohdaten_tab3!C64)+(4*(Steuerung!$A$3-1)))</f>
        <v>1425</v>
      </c>
      <c r="E78" s="72">
        <f>INDEX(Rohdaten_tab3!$1:$1048576,ROW(Rohdaten_tab3!D64),COLUMN(Rohdaten_tab3!D64)+(4*(Steuerung!$A$3-1)))</f>
        <v>1419</v>
      </c>
      <c r="F78" s="73">
        <f>INDEX(Rohdaten_tab3!$1:$1048576,ROW(Rohdaten_tab3!E64),COLUMN(Rohdaten_tab3!E64)+(4*(Steuerung!$A$3-1)))</f>
        <v>6</v>
      </c>
    </row>
    <row r="79" spans="1:6" ht="15" customHeight="1" x14ac:dyDescent="0.25">
      <c r="A79" s="63" t="s">
        <v>227</v>
      </c>
      <c r="B79" s="43"/>
      <c r="C79" s="71">
        <f>INDEX(Rohdaten_tab3!$1:$1048576,ROW(Rohdaten_tab3!B65),COLUMN(Rohdaten_tab3!B65)+(4*(Steuerung!$A$3-1)))</f>
        <v>1359</v>
      </c>
      <c r="D79" s="72">
        <f>INDEX(Rohdaten_tab3!$1:$1048576,ROW(Rohdaten_tab3!C65),COLUMN(Rohdaten_tab3!C65)+(4*(Steuerung!$A$3-1)))</f>
        <v>1383</v>
      </c>
      <c r="E79" s="72">
        <f>INDEX(Rohdaten_tab3!$1:$1048576,ROW(Rohdaten_tab3!D65),COLUMN(Rohdaten_tab3!D65)+(4*(Steuerung!$A$3-1)))</f>
        <v>1379</v>
      </c>
      <c r="F79" s="73">
        <f>INDEX(Rohdaten_tab3!$1:$1048576,ROW(Rohdaten_tab3!E65),COLUMN(Rohdaten_tab3!E65)+(4*(Steuerung!$A$3-1)))</f>
        <v>4</v>
      </c>
    </row>
    <row r="80" spans="1:6" ht="15" customHeight="1" x14ac:dyDescent="0.25">
      <c r="A80" s="63" t="s">
        <v>228</v>
      </c>
      <c r="B80" s="43"/>
      <c r="C80" s="71">
        <f>INDEX(Rohdaten_tab3!$1:$1048576,ROW(Rohdaten_tab3!B66),COLUMN(Rohdaten_tab3!B66)+(4*(Steuerung!$A$3-1)))</f>
        <v>1281</v>
      </c>
      <c r="D80" s="72">
        <f>INDEX(Rohdaten_tab3!$1:$1048576,ROW(Rohdaten_tab3!C66),COLUMN(Rohdaten_tab3!C66)+(4*(Steuerung!$A$3-1)))</f>
        <v>1267</v>
      </c>
      <c r="E80" s="72">
        <f>INDEX(Rohdaten_tab3!$1:$1048576,ROW(Rohdaten_tab3!D66),COLUMN(Rohdaten_tab3!D66)+(4*(Steuerung!$A$3-1)))</f>
        <v>1263</v>
      </c>
      <c r="F80" s="73">
        <f>INDEX(Rohdaten_tab3!$1:$1048576,ROW(Rohdaten_tab3!E66),COLUMN(Rohdaten_tab3!E66)+(4*(Steuerung!$A$3-1)))</f>
        <v>4</v>
      </c>
    </row>
    <row r="81" spans="1:6" ht="15" customHeight="1" x14ac:dyDescent="0.25">
      <c r="A81" s="63" t="s">
        <v>229</v>
      </c>
      <c r="B81" s="43"/>
      <c r="C81" s="71">
        <f>INDEX(Rohdaten_tab3!$1:$1048576,ROW(Rohdaten_tab3!B67),COLUMN(Rohdaten_tab3!B67)+(4*(Steuerung!$A$3-1)))</f>
        <v>1087</v>
      </c>
      <c r="D81" s="72">
        <f>INDEX(Rohdaten_tab3!$1:$1048576,ROW(Rohdaten_tab3!C67),COLUMN(Rohdaten_tab3!C67)+(4*(Steuerung!$A$3-1)))</f>
        <v>1128</v>
      </c>
      <c r="E81" s="72">
        <f>INDEX(Rohdaten_tab3!$1:$1048576,ROW(Rohdaten_tab3!D67),COLUMN(Rohdaten_tab3!D67)+(4*(Steuerung!$A$3-1)))</f>
        <v>1119</v>
      </c>
      <c r="F81" s="73">
        <f>INDEX(Rohdaten_tab3!$1:$1048576,ROW(Rohdaten_tab3!E67),COLUMN(Rohdaten_tab3!E67)+(4*(Steuerung!$A$3-1)))</f>
        <v>9</v>
      </c>
    </row>
    <row r="82" spans="1:6" ht="15" customHeight="1" x14ac:dyDescent="0.25">
      <c r="A82" s="63" t="s">
        <v>230</v>
      </c>
      <c r="B82" s="43"/>
      <c r="C82" s="71">
        <f>INDEX(Rohdaten_tab3!$1:$1048576,ROW(Rohdaten_tab3!B68),COLUMN(Rohdaten_tab3!B68)+(4*(Steuerung!$A$3-1)))</f>
        <v>1090</v>
      </c>
      <c r="D82" s="72" t="str">
        <f>INDEX(Rohdaten_tab3!$1:$1048576,ROW(Rohdaten_tab3!C68),COLUMN(Rohdaten_tab3!C68)+(4*(Steuerung!$A$3-1)))</f>
        <v>*</v>
      </c>
      <c r="E82" s="72">
        <f>INDEX(Rohdaten_tab3!$1:$1048576,ROW(Rohdaten_tab3!D68),COLUMN(Rohdaten_tab3!D68)+(4*(Steuerung!$A$3-1)))</f>
        <v>1123</v>
      </c>
      <c r="F82" s="73" t="str">
        <f>INDEX(Rohdaten_tab3!$1:$1048576,ROW(Rohdaten_tab3!E68),COLUMN(Rohdaten_tab3!E68)+(4*(Steuerung!$A$3-1)))</f>
        <v>*</v>
      </c>
    </row>
    <row r="83" spans="1:6" ht="15" customHeight="1" x14ac:dyDescent="0.25">
      <c r="A83" s="63" t="s">
        <v>231</v>
      </c>
      <c r="B83" s="43"/>
      <c r="C83" s="71">
        <f>INDEX(Rohdaten_tab3!$1:$1048576,ROW(Rohdaten_tab3!B69),COLUMN(Rohdaten_tab3!B69)+(4*(Steuerung!$A$3-1)))</f>
        <v>1002</v>
      </c>
      <c r="D83" s="72">
        <f>INDEX(Rohdaten_tab3!$1:$1048576,ROW(Rohdaten_tab3!C69),COLUMN(Rohdaten_tab3!C69)+(4*(Steuerung!$A$3-1)))</f>
        <v>1011</v>
      </c>
      <c r="E83" s="72">
        <f>INDEX(Rohdaten_tab3!$1:$1048576,ROW(Rohdaten_tab3!D69),COLUMN(Rohdaten_tab3!D69)+(4*(Steuerung!$A$3-1)))</f>
        <v>1011</v>
      </c>
      <c r="F83" s="73">
        <f>INDEX(Rohdaten_tab3!$1:$1048576,ROW(Rohdaten_tab3!E69),COLUMN(Rohdaten_tab3!E69)+(4*(Steuerung!$A$3-1)))</f>
        <v>0</v>
      </c>
    </row>
    <row r="84" spans="1:6" ht="15" customHeight="1" x14ac:dyDescent="0.25">
      <c r="A84" s="63" t="s">
        <v>232</v>
      </c>
      <c r="B84" s="43"/>
      <c r="C84" s="71">
        <f>INDEX(Rohdaten_tab3!$1:$1048576,ROW(Rohdaten_tab3!B70),COLUMN(Rohdaten_tab3!B70)+(4*(Steuerung!$A$3-1)))</f>
        <v>1875</v>
      </c>
      <c r="D84" s="72" t="str">
        <f>INDEX(Rohdaten_tab3!$1:$1048576,ROW(Rohdaten_tab3!C70),COLUMN(Rohdaten_tab3!C70)+(4*(Steuerung!$A$3-1)))</f>
        <v>*</v>
      </c>
      <c r="E84" s="72">
        <f>INDEX(Rohdaten_tab3!$1:$1048576,ROW(Rohdaten_tab3!D70),COLUMN(Rohdaten_tab3!D70)+(4*(Steuerung!$A$3-1)))</f>
        <v>1876</v>
      </c>
      <c r="F84" s="73" t="str">
        <f>INDEX(Rohdaten_tab3!$1:$1048576,ROW(Rohdaten_tab3!E70),COLUMN(Rohdaten_tab3!E70)+(4*(Steuerung!$A$3-1)))</f>
        <v>*</v>
      </c>
    </row>
    <row r="85" spans="1:6" ht="15" customHeight="1" x14ac:dyDescent="0.25">
      <c r="A85" s="63" t="s">
        <v>233</v>
      </c>
      <c r="B85" s="43"/>
      <c r="C85" s="71">
        <f>INDEX(Rohdaten_tab3!$1:$1048576,ROW(Rohdaten_tab3!B71),COLUMN(Rohdaten_tab3!B71)+(4*(Steuerung!$A$3-1)))</f>
        <v>1167</v>
      </c>
      <c r="D85" s="72" t="str">
        <f>INDEX(Rohdaten_tab3!$1:$1048576,ROW(Rohdaten_tab3!C71),COLUMN(Rohdaten_tab3!C71)+(4*(Steuerung!$A$3-1)))</f>
        <v>*</v>
      </c>
      <c r="E85" s="72">
        <f>INDEX(Rohdaten_tab3!$1:$1048576,ROW(Rohdaten_tab3!D71),COLUMN(Rohdaten_tab3!D71)+(4*(Steuerung!$A$3-1)))</f>
        <v>1193</v>
      </c>
      <c r="F85" s="73" t="str">
        <f>INDEX(Rohdaten_tab3!$1:$1048576,ROW(Rohdaten_tab3!E71),COLUMN(Rohdaten_tab3!E71)+(4*(Steuerung!$A$3-1)))</f>
        <v>*</v>
      </c>
    </row>
    <row r="86" spans="1:6" ht="15" customHeight="1" x14ac:dyDescent="0.25">
      <c r="A86" s="63" t="s">
        <v>234</v>
      </c>
      <c r="B86" s="43"/>
      <c r="C86" s="71">
        <f>INDEX(Rohdaten_tab3!$1:$1048576,ROW(Rohdaten_tab3!B72),COLUMN(Rohdaten_tab3!B72)+(4*(Steuerung!$A$3-1)))</f>
        <v>890</v>
      </c>
      <c r="D86" s="72" t="str">
        <f>INDEX(Rohdaten_tab3!$1:$1048576,ROW(Rohdaten_tab3!C72),COLUMN(Rohdaten_tab3!C72)+(4*(Steuerung!$A$3-1)))</f>
        <v>*</v>
      </c>
      <c r="E86" s="72">
        <f>INDEX(Rohdaten_tab3!$1:$1048576,ROW(Rohdaten_tab3!D72),COLUMN(Rohdaten_tab3!D72)+(4*(Steuerung!$A$3-1)))</f>
        <v>915</v>
      </c>
      <c r="F86" s="73" t="str">
        <f>INDEX(Rohdaten_tab3!$1:$1048576,ROW(Rohdaten_tab3!E72),COLUMN(Rohdaten_tab3!E72)+(4*(Steuerung!$A$3-1)))</f>
        <v>*</v>
      </c>
    </row>
    <row r="87" spans="1:6" ht="15" customHeight="1" x14ac:dyDescent="0.25">
      <c r="A87" s="63" t="s">
        <v>235</v>
      </c>
      <c r="B87" s="43"/>
      <c r="C87" s="71">
        <f>INDEX(Rohdaten_tab3!$1:$1048576,ROW(Rohdaten_tab3!B73),COLUMN(Rohdaten_tab3!B73)+(4*(Steuerung!$A$3-1)))</f>
        <v>875</v>
      </c>
      <c r="D87" s="72">
        <f>INDEX(Rohdaten_tab3!$1:$1048576,ROW(Rohdaten_tab3!C73),COLUMN(Rohdaten_tab3!C73)+(4*(Steuerung!$A$3-1)))</f>
        <v>898</v>
      </c>
      <c r="E87" s="72">
        <f>INDEX(Rohdaten_tab3!$1:$1048576,ROW(Rohdaten_tab3!D73),COLUMN(Rohdaten_tab3!D73)+(4*(Steuerung!$A$3-1)))</f>
        <v>894</v>
      </c>
      <c r="F87" s="73">
        <f>INDEX(Rohdaten_tab3!$1:$1048576,ROW(Rohdaten_tab3!E73),COLUMN(Rohdaten_tab3!E73)+(4*(Steuerung!$A$3-1)))</f>
        <v>4</v>
      </c>
    </row>
    <row r="88" spans="1:6" ht="15" customHeight="1" x14ac:dyDescent="0.25">
      <c r="A88" s="63" t="s">
        <v>236</v>
      </c>
      <c r="B88" s="43"/>
      <c r="C88" s="71">
        <f>INDEX(Rohdaten_tab3!$1:$1048576,ROW(Rohdaten_tab3!B74),COLUMN(Rohdaten_tab3!B74)+(4*(Steuerung!$A$3-1)))</f>
        <v>726</v>
      </c>
      <c r="D88" s="72">
        <f>INDEX(Rohdaten_tab3!$1:$1048576,ROW(Rohdaten_tab3!C74),COLUMN(Rohdaten_tab3!C74)+(4*(Steuerung!$A$3-1)))</f>
        <v>753</v>
      </c>
      <c r="E88" s="72">
        <f>INDEX(Rohdaten_tab3!$1:$1048576,ROW(Rohdaten_tab3!D74),COLUMN(Rohdaten_tab3!D74)+(4*(Steuerung!$A$3-1)))</f>
        <v>753</v>
      </c>
      <c r="F88" s="73">
        <f>INDEX(Rohdaten_tab3!$1:$1048576,ROW(Rohdaten_tab3!E74),COLUMN(Rohdaten_tab3!E74)+(4*(Steuerung!$A$3-1)))</f>
        <v>0</v>
      </c>
    </row>
    <row r="89" spans="1:6" ht="15" customHeight="1" x14ac:dyDescent="0.25">
      <c r="A89" s="63" t="s">
        <v>237</v>
      </c>
      <c r="B89" s="43"/>
      <c r="C89" s="71">
        <f>INDEX(Rohdaten_tab3!$1:$1048576,ROW(Rohdaten_tab3!B75),COLUMN(Rohdaten_tab3!B75)+(4*(Steuerung!$A$3-1)))</f>
        <v>818</v>
      </c>
      <c r="D89" s="72">
        <f>INDEX(Rohdaten_tab3!$1:$1048576,ROW(Rohdaten_tab3!C75),COLUMN(Rohdaten_tab3!C75)+(4*(Steuerung!$A$3-1)))</f>
        <v>841</v>
      </c>
      <c r="E89" s="72">
        <f>INDEX(Rohdaten_tab3!$1:$1048576,ROW(Rohdaten_tab3!D75),COLUMN(Rohdaten_tab3!D75)+(4*(Steuerung!$A$3-1)))</f>
        <v>835</v>
      </c>
      <c r="F89" s="73">
        <f>INDEX(Rohdaten_tab3!$1:$1048576,ROW(Rohdaten_tab3!E75),COLUMN(Rohdaten_tab3!E75)+(4*(Steuerung!$A$3-1)))</f>
        <v>6</v>
      </c>
    </row>
    <row r="90" spans="1:6" ht="15" customHeight="1" x14ac:dyDescent="0.25">
      <c r="A90" s="63" t="s">
        <v>238</v>
      </c>
      <c r="B90" s="43"/>
      <c r="C90" s="71">
        <f>INDEX(Rohdaten_tab3!$1:$1048576,ROW(Rohdaten_tab3!B76),COLUMN(Rohdaten_tab3!B76)+(4*(Steuerung!$A$3-1)))</f>
        <v>1078</v>
      </c>
      <c r="D90" s="72">
        <f>INDEX(Rohdaten_tab3!$1:$1048576,ROW(Rohdaten_tab3!C76),COLUMN(Rohdaten_tab3!C76)+(4*(Steuerung!$A$3-1)))</f>
        <v>1074</v>
      </c>
      <c r="E90" s="72">
        <f>INDEX(Rohdaten_tab3!$1:$1048576,ROW(Rohdaten_tab3!D76),COLUMN(Rohdaten_tab3!D76)+(4*(Steuerung!$A$3-1)))</f>
        <v>1067</v>
      </c>
      <c r="F90" s="73">
        <f>INDEX(Rohdaten_tab3!$1:$1048576,ROW(Rohdaten_tab3!E76),COLUMN(Rohdaten_tab3!E76)+(4*(Steuerung!$A$3-1)))</f>
        <v>7</v>
      </c>
    </row>
    <row r="91" spans="1:6" ht="15" customHeight="1" x14ac:dyDescent="0.25">
      <c r="A91" s="63" t="s">
        <v>239</v>
      </c>
      <c r="B91" s="43"/>
      <c r="C91" s="71">
        <f>INDEX(Rohdaten_tab3!$1:$1048576,ROW(Rohdaten_tab3!B77),COLUMN(Rohdaten_tab3!B77)+(4*(Steuerung!$A$3-1)))</f>
        <v>1217</v>
      </c>
      <c r="D91" s="72">
        <f>INDEX(Rohdaten_tab3!$1:$1048576,ROW(Rohdaten_tab3!C77),COLUMN(Rohdaten_tab3!C77)+(4*(Steuerung!$A$3-1)))</f>
        <v>1196</v>
      </c>
      <c r="E91" s="72">
        <f>INDEX(Rohdaten_tab3!$1:$1048576,ROW(Rohdaten_tab3!D77),COLUMN(Rohdaten_tab3!D77)+(4*(Steuerung!$A$3-1)))</f>
        <v>1190</v>
      </c>
      <c r="F91" s="73">
        <f>INDEX(Rohdaten_tab3!$1:$1048576,ROW(Rohdaten_tab3!E77),COLUMN(Rohdaten_tab3!E77)+(4*(Steuerung!$A$3-1)))</f>
        <v>6</v>
      </c>
    </row>
    <row r="92" spans="1:6" ht="15" customHeight="1" x14ac:dyDescent="0.25">
      <c r="A92" s="63" t="s">
        <v>240</v>
      </c>
      <c r="B92" s="43"/>
      <c r="C92" s="71">
        <f>INDEX(Rohdaten_tab3!$1:$1048576,ROW(Rohdaten_tab3!B78),COLUMN(Rohdaten_tab3!B78)+(4*(Steuerung!$A$3-1)))</f>
        <v>1025</v>
      </c>
      <c r="D92" s="72">
        <f>INDEX(Rohdaten_tab3!$1:$1048576,ROW(Rohdaten_tab3!C78),COLUMN(Rohdaten_tab3!C78)+(4*(Steuerung!$A$3-1)))</f>
        <v>1009</v>
      </c>
      <c r="E92" s="72">
        <f>INDEX(Rohdaten_tab3!$1:$1048576,ROW(Rohdaten_tab3!D78),COLUMN(Rohdaten_tab3!D78)+(4*(Steuerung!$A$3-1)))</f>
        <v>996</v>
      </c>
      <c r="F92" s="73">
        <f>INDEX(Rohdaten_tab3!$1:$1048576,ROW(Rohdaten_tab3!E78),COLUMN(Rohdaten_tab3!E78)+(4*(Steuerung!$A$3-1)))</f>
        <v>13</v>
      </c>
    </row>
    <row r="93" spans="1:6" ht="15" customHeight="1" x14ac:dyDescent="0.25">
      <c r="A93" s="63" t="s">
        <v>241</v>
      </c>
      <c r="B93" s="43"/>
      <c r="C93" s="71">
        <f>INDEX(Rohdaten_tab3!$1:$1048576,ROW(Rohdaten_tab3!B79),COLUMN(Rohdaten_tab3!B79)+(4*(Steuerung!$A$3-1)))</f>
        <v>879</v>
      </c>
      <c r="D93" s="72">
        <f>INDEX(Rohdaten_tab3!$1:$1048576,ROW(Rohdaten_tab3!C79),COLUMN(Rohdaten_tab3!C79)+(4*(Steuerung!$A$3-1)))</f>
        <v>870</v>
      </c>
      <c r="E93" s="72">
        <f>INDEX(Rohdaten_tab3!$1:$1048576,ROW(Rohdaten_tab3!D79),COLUMN(Rohdaten_tab3!D79)+(4*(Steuerung!$A$3-1)))</f>
        <v>862</v>
      </c>
      <c r="F93" s="73">
        <f>INDEX(Rohdaten_tab3!$1:$1048576,ROW(Rohdaten_tab3!E79),COLUMN(Rohdaten_tab3!E79)+(4*(Steuerung!$A$3-1)))</f>
        <v>8</v>
      </c>
    </row>
    <row r="94" spans="1:6" ht="15" customHeight="1" x14ac:dyDescent="0.25">
      <c r="A94" s="63" t="s">
        <v>242</v>
      </c>
      <c r="B94" s="43"/>
      <c r="C94" s="71">
        <f>INDEX(Rohdaten_tab3!$1:$1048576,ROW(Rohdaten_tab3!B80),COLUMN(Rohdaten_tab3!B80)+(4*(Steuerung!$A$3-1)))</f>
        <v>916</v>
      </c>
      <c r="D94" s="72" t="str">
        <f>INDEX(Rohdaten_tab3!$1:$1048576,ROW(Rohdaten_tab3!C80),COLUMN(Rohdaten_tab3!C80)+(4*(Steuerung!$A$3-1)))</f>
        <v>*</v>
      </c>
      <c r="E94" s="72">
        <f>INDEX(Rohdaten_tab3!$1:$1048576,ROW(Rohdaten_tab3!D80),COLUMN(Rohdaten_tab3!D80)+(4*(Steuerung!$A$3-1)))</f>
        <v>929</v>
      </c>
      <c r="F94" s="73" t="str">
        <f>INDEX(Rohdaten_tab3!$1:$1048576,ROW(Rohdaten_tab3!E80),COLUMN(Rohdaten_tab3!E80)+(4*(Steuerung!$A$3-1)))</f>
        <v>*</v>
      </c>
    </row>
    <row r="95" spans="1:6" ht="15" customHeight="1" x14ac:dyDescent="0.25">
      <c r="A95" s="63" t="s">
        <v>243</v>
      </c>
      <c r="B95" s="43"/>
      <c r="C95" s="71">
        <f>INDEX(Rohdaten_tab3!$1:$1048576,ROW(Rohdaten_tab3!B81),COLUMN(Rohdaten_tab3!B81)+(4*(Steuerung!$A$3-1)))</f>
        <v>903</v>
      </c>
      <c r="D95" s="72">
        <f>INDEX(Rohdaten_tab3!$1:$1048576,ROW(Rohdaten_tab3!C81),COLUMN(Rohdaten_tab3!C81)+(4*(Steuerung!$A$3-1)))</f>
        <v>905</v>
      </c>
      <c r="E95" s="72">
        <f>INDEX(Rohdaten_tab3!$1:$1048576,ROW(Rohdaten_tab3!D81),COLUMN(Rohdaten_tab3!D81)+(4*(Steuerung!$A$3-1)))</f>
        <v>901</v>
      </c>
      <c r="F95" s="73">
        <f>INDEX(Rohdaten_tab3!$1:$1048576,ROW(Rohdaten_tab3!E81),COLUMN(Rohdaten_tab3!E81)+(4*(Steuerung!$A$3-1)))</f>
        <v>4</v>
      </c>
    </row>
    <row r="96" spans="1:6" ht="15" customHeight="1" x14ac:dyDescent="0.25">
      <c r="A96" s="63" t="s">
        <v>244</v>
      </c>
      <c r="B96" s="43"/>
      <c r="C96" s="71">
        <f>INDEX(Rohdaten_tab3!$1:$1048576,ROW(Rohdaten_tab3!B82),COLUMN(Rohdaten_tab3!B82)+(4*(Steuerung!$A$3-1)))</f>
        <v>1546</v>
      </c>
      <c r="D96" s="72" t="str">
        <f>INDEX(Rohdaten_tab3!$1:$1048576,ROW(Rohdaten_tab3!C82),COLUMN(Rohdaten_tab3!C82)+(4*(Steuerung!$A$3-1)))</f>
        <v>*</v>
      </c>
      <c r="E96" s="72">
        <f>INDEX(Rohdaten_tab3!$1:$1048576,ROW(Rohdaten_tab3!D82),COLUMN(Rohdaten_tab3!D82)+(4*(Steuerung!$A$3-1)))</f>
        <v>1544</v>
      </c>
      <c r="F96" s="73" t="str">
        <f>INDEX(Rohdaten_tab3!$1:$1048576,ROW(Rohdaten_tab3!E82),COLUMN(Rohdaten_tab3!E82)+(4*(Steuerung!$A$3-1)))</f>
        <v>*</v>
      </c>
    </row>
    <row r="97" spans="1:6" ht="15" customHeight="1" x14ac:dyDescent="0.25">
      <c r="A97" s="63" t="s">
        <v>245</v>
      </c>
      <c r="B97" s="43"/>
      <c r="C97" s="71">
        <f>INDEX(Rohdaten_tab3!$1:$1048576,ROW(Rohdaten_tab3!B83),COLUMN(Rohdaten_tab3!B83)+(4*(Steuerung!$A$3-1)))</f>
        <v>1018</v>
      </c>
      <c r="D97" s="72" t="str">
        <f>INDEX(Rohdaten_tab3!$1:$1048576,ROW(Rohdaten_tab3!C83),COLUMN(Rohdaten_tab3!C83)+(4*(Steuerung!$A$3-1)))</f>
        <v>*</v>
      </c>
      <c r="E97" s="72">
        <f>INDEX(Rohdaten_tab3!$1:$1048576,ROW(Rohdaten_tab3!D83),COLUMN(Rohdaten_tab3!D83)+(4*(Steuerung!$A$3-1)))</f>
        <v>1021</v>
      </c>
      <c r="F97" s="73" t="str">
        <f>INDEX(Rohdaten_tab3!$1:$1048576,ROW(Rohdaten_tab3!E83),COLUMN(Rohdaten_tab3!E83)+(4*(Steuerung!$A$3-1)))</f>
        <v>*</v>
      </c>
    </row>
    <row r="98" spans="1:6" ht="15" customHeight="1" x14ac:dyDescent="0.25">
      <c r="A98" s="63" t="s">
        <v>246</v>
      </c>
      <c r="B98" s="43"/>
      <c r="C98" s="71">
        <f>INDEX(Rohdaten_tab3!$1:$1048576,ROW(Rohdaten_tab3!B84),COLUMN(Rohdaten_tab3!B84)+(4*(Steuerung!$A$3-1)))</f>
        <v>752</v>
      </c>
      <c r="D98" s="72">
        <f>INDEX(Rohdaten_tab3!$1:$1048576,ROW(Rohdaten_tab3!C84),COLUMN(Rohdaten_tab3!C84)+(4*(Steuerung!$A$3-1)))</f>
        <v>753</v>
      </c>
      <c r="E98" s="72">
        <f>INDEX(Rohdaten_tab3!$1:$1048576,ROW(Rohdaten_tab3!D84),COLUMN(Rohdaten_tab3!D84)+(4*(Steuerung!$A$3-1)))</f>
        <v>753</v>
      </c>
      <c r="F98" s="73">
        <f>INDEX(Rohdaten_tab3!$1:$1048576,ROW(Rohdaten_tab3!E84),COLUMN(Rohdaten_tab3!E84)+(4*(Steuerung!$A$3-1)))</f>
        <v>0</v>
      </c>
    </row>
    <row r="99" spans="1:6" ht="15" customHeight="1" x14ac:dyDescent="0.25">
      <c r="A99" s="63" t="s">
        <v>247</v>
      </c>
      <c r="B99" s="43"/>
      <c r="C99" s="71">
        <f>INDEX(Rohdaten_tab3!$1:$1048576,ROW(Rohdaten_tab3!B85),COLUMN(Rohdaten_tab3!B85)+(4*(Steuerung!$A$3-1)))</f>
        <v>769</v>
      </c>
      <c r="D99" s="72">
        <f>INDEX(Rohdaten_tab3!$1:$1048576,ROW(Rohdaten_tab3!C85),COLUMN(Rohdaten_tab3!C85)+(4*(Steuerung!$A$3-1)))</f>
        <v>758</v>
      </c>
      <c r="E99" s="72">
        <f>INDEX(Rohdaten_tab3!$1:$1048576,ROW(Rohdaten_tab3!D85),COLUMN(Rohdaten_tab3!D85)+(4*(Steuerung!$A$3-1)))</f>
        <v>758</v>
      </c>
      <c r="F99" s="73">
        <f>INDEX(Rohdaten_tab3!$1:$1048576,ROW(Rohdaten_tab3!E85),COLUMN(Rohdaten_tab3!E85)+(4*(Steuerung!$A$3-1)))</f>
        <v>0</v>
      </c>
    </row>
    <row r="100" spans="1:6" ht="15" customHeight="1" x14ac:dyDescent="0.25">
      <c r="A100" s="63" t="s">
        <v>248</v>
      </c>
      <c r="B100" s="43"/>
      <c r="C100" s="71">
        <f>INDEX(Rohdaten_tab3!$1:$1048576,ROW(Rohdaten_tab3!B86),COLUMN(Rohdaten_tab3!B86)+(4*(Steuerung!$A$3-1)))</f>
        <v>651</v>
      </c>
      <c r="D100" s="72" t="str">
        <f>INDEX(Rohdaten_tab3!$1:$1048576,ROW(Rohdaten_tab3!C86),COLUMN(Rohdaten_tab3!C86)+(4*(Steuerung!$A$3-1)))</f>
        <v>*</v>
      </c>
      <c r="E100" s="72">
        <f>INDEX(Rohdaten_tab3!$1:$1048576,ROW(Rohdaten_tab3!D86),COLUMN(Rohdaten_tab3!D86)+(4*(Steuerung!$A$3-1)))</f>
        <v>647</v>
      </c>
      <c r="F100" s="73" t="str">
        <f>INDEX(Rohdaten_tab3!$1:$1048576,ROW(Rohdaten_tab3!E86),COLUMN(Rohdaten_tab3!E86)+(4*(Steuerung!$A$3-1)))</f>
        <v>*</v>
      </c>
    </row>
    <row r="101" spans="1:6" ht="15" customHeight="1" x14ac:dyDescent="0.25">
      <c r="A101" s="63" t="s">
        <v>249</v>
      </c>
      <c r="B101" s="43"/>
      <c r="C101" s="71">
        <f>INDEX(Rohdaten_tab3!$1:$1048576,ROW(Rohdaten_tab3!B87),COLUMN(Rohdaten_tab3!B87)+(4*(Steuerung!$A$3-1)))</f>
        <v>593</v>
      </c>
      <c r="D101" s="72">
        <f>INDEX(Rohdaten_tab3!$1:$1048576,ROW(Rohdaten_tab3!C87),COLUMN(Rohdaten_tab3!C87)+(4*(Steuerung!$A$3-1)))</f>
        <v>627</v>
      </c>
      <c r="E101" s="72">
        <f>INDEX(Rohdaten_tab3!$1:$1048576,ROW(Rohdaten_tab3!D87),COLUMN(Rohdaten_tab3!D87)+(4*(Steuerung!$A$3-1)))</f>
        <v>623</v>
      </c>
      <c r="F101" s="73">
        <f>INDEX(Rohdaten_tab3!$1:$1048576,ROW(Rohdaten_tab3!E87),COLUMN(Rohdaten_tab3!E87)+(4*(Steuerung!$A$3-1)))</f>
        <v>4</v>
      </c>
    </row>
    <row r="102" spans="1:6" ht="15" customHeight="1" x14ac:dyDescent="0.25">
      <c r="A102" s="63" t="s">
        <v>250</v>
      </c>
      <c r="B102" s="43"/>
      <c r="C102" s="71">
        <f>INDEX(Rohdaten_tab3!$1:$1048576,ROW(Rohdaten_tab3!B88),COLUMN(Rohdaten_tab3!B88)+(4*(Steuerung!$A$3-1)))</f>
        <v>851</v>
      </c>
      <c r="D102" s="72">
        <f>INDEX(Rohdaten_tab3!$1:$1048576,ROW(Rohdaten_tab3!C88),COLUMN(Rohdaten_tab3!C88)+(4*(Steuerung!$A$3-1)))</f>
        <v>853</v>
      </c>
      <c r="E102" s="72">
        <f>INDEX(Rohdaten_tab3!$1:$1048576,ROW(Rohdaten_tab3!D88),COLUMN(Rohdaten_tab3!D88)+(4*(Steuerung!$A$3-1)))</f>
        <v>849</v>
      </c>
      <c r="F102" s="73">
        <f>INDEX(Rohdaten_tab3!$1:$1048576,ROW(Rohdaten_tab3!E88),COLUMN(Rohdaten_tab3!E88)+(4*(Steuerung!$A$3-1)))</f>
        <v>4</v>
      </c>
    </row>
    <row r="103" spans="1:6" ht="15" customHeight="1" x14ac:dyDescent="0.25">
      <c r="A103" s="63" t="s">
        <v>251</v>
      </c>
      <c r="B103" s="43"/>
      <c r="C103" s="71">
        <f>INDEX(Rohdaten_tab3!$1:$1048576,ROW(Rohdaten_tab3!B89),COLUMN(Rohdaten_tab3!B89)+(4*(Steuerung!$A$3-1)))</f>
        <v>1069</v>
      </c>
      <c r="D103" s="72">
        <f>INDEX(Rohdaten_tab3!$1:$1048576,ROW(Rohdaten_tab3!C89),COLUMN(Rohdaten_tab3!C89)+(4*(Steuerung!$A$3-1)))</f>
        <v>1049</v>
      </c>
      <c r="E103" s="72">
        <f>INDEX(Rohdaten_tab3!$1:$1048576,ROW(Rohdaten_tab3!D89),COLUMN(Rohdaten_tab3!D89)+(4*(Steuerung!$A$3-1)))</f>
        <v>1043</v>
      </c>
      <c r="F103" s="73">
        <f>INDEX(Rohdaten_tab3!$1:$1048576,ROW(Rohdaten_tab3!E89),COLUMN(Rohdaten_tab3!E89)+(4*(Steuerung!$A$3-1)))</f>
        <v>6</v>
      </c>
    </row>
    <row r="104" spans="1:6" ht="15" customHeight="1" x14ac:dyDescent="0.25">
      <c r="A104" s="63" t="s">
        <v>252</v>
      </c>
      <c r="B104" s="43"/>
      <c r="C104" s="71">
        <f>INDEX(Rohdaten_tab3!$1:$1048576,ROW(Rohdaten_tab3!B90),COLUMN(Rohdaten_tab3!B90)+(4*(Steuerung!$A$3-1)))</f>
        <v>839</v>
      </c>
      <c r="D104" s="72">
        <f>INDEX(Rohdaten_tab3!$1:$1048576,ROW(Rohdaten_tab3!C90),COLUMN(Rohdaten_tab3!C90)+(4*(Steuerung!$A$3-1)))</f>
        <v>854</v>
      </c>
      <c r="E104" s="72">
        <f>INDEX(Rohdaten_tab3!$1:$1048576,ROW(Rohdaten_tab3!D90),COLUMN(Rohdaten_tab3!D90)+(4*(Steuerung!$A$3-1)))</f>
        <v>842</v>
      </c>
      <c r="F104" s="73">
        <f>INDEX(Rohdaten_tab3!$1:$1048576,ROW(Rohdaten_tab3!E90),COLUMN(Rohdaten_tab3!E90)+(4*(Steuerung!$A$3-1)))</f>
        <v>12</v>
      </c>
    </row>
    <row r="105" spans="1:6" ht="15" customHeight="1" x14ac:dyDescent="0.25">
      <c r="A105" s="63" t="s">
        <v>253</v>
      </c>
      <c r="B105" s="43"/>
      <c r="C105" s="71">
        <f>INDEX(Rohdaten_tab3!$1:$1048576,ROW(Rohdaten_tab3!B91),COLUMN(Rohdaten_tab3!B91)+(4*(Steuerung!$A$3-1)))</f>
        <v>787</v>
      </c>
      <c r="D105" s="72" t="str">
        <f>INDEX(Rohdaten_tab3!$1:$1048576,ROW(Rohdaten_tab3!C91),COLUMN(Rohdaten_tab3!C91)+(4*(Steuerung!$A$3-1)))</f>
        <v>*</v>
      </c>
      <c r="E105" s="72">
        <f>INDEX(Rohdaten_tab3!$1:$1048576,ROW(Rohdaten_tab3!D91),COLUMN(Rohdaten_tab3!D91)+(4*(Steuerung!$A$3-1)))</f>
        <v>784</v>
      </c>
      <c r="F105" s="73" t="str">
        <f>INDEX(Rohdaten_tab3!$1:$1048576,ROW(Rohdaten_tab3!E91),COLUMN(Rohdaten_tab3!E91)+(4*(Steuerung!$A$3-1)))</f>
        <v>*</v>
      </c>
    </row>
    <row r="106" spans="1:6" ht="15" customHeight="1" x14ac:dyDescent="0.25">
      <c r="A106" s="63" t="s">
        <v>254</v>
      </c>
      <c r="B106" s="43"/>
      <c r="C106" s="71">
        <f>INDEX(Rohdaten_tab3!$1:$1048576,ROW(Rohdaten_tab3!B92),COLUMN(Rohdaten_tab3!B92)+(4*(Steuerung!$A$3-1)))</f>
        <v>816</v>
      </c>
      <c r="D106" s="72" t="str">
        <f>INDEX(Rohdaten_tab3!$1:$1048576,ROW(Rohdaten_tab3!C92),COLUMN(Rohdaten_tab3!C92)+(4*(Steuerung!$A$3-1)))</f>
        <v>*</v>
      </c>
      <c r="E106" s="72">
        <f>INDEX(Rohdaten_tab3!$1:$1048576,ROW(Rohdaten_tab3!D92),COLUMN(Rohdaten_tab3!D92)+(4*(Steuerung!$A$3-1)))</f>
        <v>819</v>
      </c>
      <c r="F106" s="73" t="str">
        <f>INDEX(Rohdaten_tab3!$1:$1048576,ROW(Rohdaten_tab3!E92),COLUMN(Rohdaten_tab3!E92)+(4*(Steuerung!$A$3-1)))</f>
        <v>*</v>
      </c>
    </row>
    <row r="107" spans="1:6" ht="15" customHeight="1" x14ac:dyDescent="0.25">
      <c r="A107" s="63" t="s">
        <v>255</v>
      </c>
      <c r="B107" s="43"/>
      <c r="C107" s="71">
        <f>INDEX(Rohdaten_tab3!$1:$1048576,ROW(Rohdaten_tab3!B93),COLUMN(Rohdaten_tab3!B93)+(4*(Steuerung!$A$3-1)))</f>
        <v>795</v>
      </c>
      <c r="D107" s="72">
        <f>INDEX(Rohdaten_tab3!$1:$1048576,ROW(Rohdaten_tab3!C93),COLUMN(Rohdaten_tab3!C93)+(4*(Steuerung!$A$3-1)))</f>
        <v>797</v>
      </c>
      <c r="E107" s="72">
        <f>INDEX(Rohdaten_tab3!$1:$1048576,ROW(Rohdaten_tab3!D93),COLUMN(Rohdaten_tab3!D93)+(4*(Steuerung!$A$3-1)))</f>
        <v>793</v>
      </c>
      <c r="F107" s="73">
        <f>INDEX(Rohdaten_tab3!$1:$1048576,ROW(Rohdaten_tab3!E93),COLUMN(Rohdaten_tab3!E93)+(4*(Steuerung!$A$3-1)))</f>
        <v>4</v>
      </c>
    </row>
    <row r="108" spans="1:6" ht="15" customHeight="1" x14ac:dyDescent="0.25">
      <c r="A108" s="63" t="s">
        <v>256</v>
      </c>
      <c r="B108" s="43"/>
      <c r="C108" s="71">
        <f>INDEX(Rohdaten_tab3!$1:$1048576,ROW(Rohdaten_tab3!B94),COLUMN(Rohdaten_tab3!B94)+(4*(Steuerung!$A$3-1)))</f>
        <v>1582</v>
      </c>
      <c r="D108" s="72" t="str">
        <f>INDEX(Rohdaten_tab3!$1:$1048576,ROW(Rohdaten_tab3!C94),COLUMN(Rohdaten_tab3!C94)+(4*(Steuerung!$A$3-1)))</f>
        <v>*</v>
      </c>
      <c r="E108" s="72">
        <f>INDEX(Rohdaten_tab3!$1:$1048576,ROW(Rohdaten_tab3!D94),COLUMN(Rohdaten_tab3!D94)+(4*(Steuerung!$A$3-1)))</f>
        <v>1576</v>
      </c>
      <c r="F108" s="73" t="str">
        <f>INDEX(Rohdaten_tab3!$1:$1048576,ROW(Rohdaten_tab3!E94),COLUMN(Rohdaten_tab3!E94)+(4*(Steuerung!$A$3-1)))</f>
        <v>*</v>
      </c>
    </row>
    <row r="109" spans="1:6" ht="15" customHeight="1" x14ac:dyDescent="0.25">
      <c r="A109" s="63" t="s">
        <v>257</v>
      </c>
      <c r="B109" s="43"/>
      <c r="C109" s="71">
        <f>INDEX(Rohdaten_tab3!$1:$1048576,ROW(Rohdaten_tab3!B95),COLUMN(Rohdaten_tab3!B95)+(4*(Steuerung!$A$3-1)))</f>
        <v>894</v>
      </c>
      <c r="D109" s="72" t="str">
        <f>INDEX(Rohdaten_tab3!$1:$1048576,ROW(Rohdaten_tab3!C95),COLUMN(Rohdaten_tab3!C95)+(4*(Steuerung!$A$3-1)))</f>
        <v>*</v>
      </c>
      <c r="E109" s="72">
        <f>INDEX(Rohdaten_tab3!$1:$1048576,ROW(Rohdaten_tab3!D95),COLUMN(Rohdaten_tab3!D95)+(4*(Steuerung!$A$3-1)))</f>
        <v>890</v>
      </c>
      <c r="F109" s="73" t="str">
        <f>INDEX(Rohdaten_tab3!$1:$1048576,ROW(Rohdaten_tab3!E95),COLUMN(Rohdaten_tab3!E95)+(4*(Steuerung!$A$3-1)))</f>
        <v>*</v>
      </c>
    </row>
    <row r="110" spans="1:6" ht="15" customHeight="1" x14ac:dyDescent="0.25">
      <c r="A110" s="63" t="s">
        <v>258</v>
      </c>
      <c r="B110" s="43"/>
      <c r="C110" s="71">
        <f>INDEX(Rohdaten_tab3!$1:$1048576,ROW(Rohdaten_tab3!B96),COLUMN(Rohdaten_tab3!B96)+(4*(Steuerung!$A$3-1)))</f>
        <v>683</v>
      </c>
      <c r="D110" s="72" t="str">
        <f>INDEX(Rohdaten_tab3!$1:$1048576,ROW(Rohdaten_tab3!C96),COLUMN(Rohdaten_tab3!C96)+(4*(Steuerung!$A$3-1)))</f>
        <v>*</v>
      </c>
      <c r="E110" s="72">
        <f>INDEX(Rohdaten_tab3!$1:$1048576,ROW(Rohdaten_tab3!D96),COLUMN(Rohdaten_tab3!D96)+(4*(Steuerung!$A$3-1)))</f>
        <v>697</v>
      </c>
      <c r="F110" s="73" t="str">
        <f>INDEX(Rohdaten_tab3!$1:$1048576,ROW(Rohdaten_tab3!E96),COLUMN(Rohdaten_tab3!E96)+(4*(Steuerung!$A$3-1)))</f>
        <v>*</v>
      </c>
    </row>
    <row r="111" spans="1:6" ht="15" customHeight="1" x14ac:dyDescent="0.25">
      <c r="A111" s="63" t="s">
        <v>259</v>
      </c>
      <c r="B111" s="43"/>
      <c r="C111" s="71">
        <f>INDEX(Rohdaten_tab3!$1:$1048576,ROW(Rohdaten_tab3!B97),COLUMN(Rohdaten_tab3!B97)+(4*(Steuerung!$A$3-1)))</f>
        <v>811</v>
      </c>
      <c r="D111" s="72" t="str">
        <f>INDEX(Rohdaten_tab3!$1:$1048576,ROW(Rohdaten_tab3!C97),COLUMN(Rohdaten_tab3!C97)+(4*(Steuerung!$A$3-1)))</f>
        <v>*</v>
      </c>
      <c r="E111" s="72">
        <f>INDEX(Rohdaten_tab3!$1:$1048576,ROW(Rohdaten_tab3!D97),COLUMN(Rohdaten_tab3!D97)+(4*(Steuerung!$A$3-1)))</f>
        <v>819</v>
      </c>
      <c r="F111" s="73" t="str">
        <f>INDEX(Rohdaten_tab3!$1:$1048576,ROW(Rohdaten_tab3!E97),COLUMN(Rohdaten_tab3!E97)+(4*(Steuerung!$A$3-1)))</f>
        <v>*</v>
      </c>
    </row>
    <row r="112" spans="1:6" ht="15" customHeight="1" x14ac:dyDescent="0.25">
      <c r="A112" s="63" t="s">
        <v>260</v>
      </c>
      <c r="B112" s="43"/>
      <c r="C112" s="71">
        <f>INDEX(Rohdaten_tab3!$1:$1048576,ROW(Rohdaten_tab3!B98),COLUMN(Rohdaten_tab3!B98)+(4*(Steuerung!$A$3-1)))</f>
        <v>912</v>
      </c>
      <c r="D112" s="72" t="str">
        <f>INDEX(Rohdaten_tab3!$1:$1048576,ROW(Rohdaten_tab3!C98),COLUMN(Rohdaten_tab3!C98)+(4*(Steuerung!$A$3-1)))</f>
        <v>*</v>
      </c>
      <c r="E112" s="72">
        <f>INDEX(Rohdaten_tab3!$1:$1048576,ROW(Rohdaten_tab3!D98),COLUMN(Rohdaten_tab3!D98)+(4*(Steuerung!$A$3-1)))</f>
        <v>915</v>
      </c>
      <c r="F112" s="73" t="str">
        <f>INDEX(Rohdaten_tab3!$1:$1048576,ROW(Rohdaten_tab3!E98),COLUMN(Rohdaten_tab3!E98)+(4*(Steuerung!$A$3-1)))</f>
        <v>*</v>
      </c>
    </row>
    <row r="113" spans="1:6" ht="15" customHeight="1" x14ac:dyDescent="0.25">
      <c r="A113" s="63" t="s">
        <v>261</v>
      </c>
      <c r="B113" s="43"/>
      <c r="C113" s="71">
        <f>INDEX(Rohdaten_tab3!$1:$1048576,ROW(Rohdaten_tab3!B99),COLUMN(Rohdaten_tab3!B99)+(4*(Steuerung!$A$3-1)))</f>
        <v>657</v>
      </c>
      <c r="D113" s="72" t="str">
        <f>INDEX(Rohdaten_tab3!$1:$1048576,ROW(Rohdaten_tab3!C99),COLUMN(Rohdaten_tab3!C99)+(4*(Steuerung!$A$3-1)))</f>
        <v>*</v>
      </c>
      <c r="E113" s="72">
        <f>INDEX(Rohdaten_tab3!$1:$1048576,ROW(Rohdaten_tab3!D99),COLUMN(Rohdaten_tab3!D99)+(4*(Steuerung!$A$3-1)))</f>
        <v>663</v>
      </c>
      <c r="F113" s="73" t="str">
        <f>INDEX(Rohdaten_tab3!$1:$1048576,ROW(Rohdaten_tab3!E99),COLUMN(Rohdaten_tab3!E99)+(4*(Steuerung!$A$3-1)))</f>
        <v>*</v>
      </c>
    </row>
    <row r="114" spans="1:6" ht="15" customHeight="1" x14ac:dyDescent="0.25">
      <c r="A114" s="63" t="s">
        <v>262</v>
      </c>
      <c r="B114" s="43"/>
      <c r="C114" s="71">
        <f>INDEX(Rohdaten_tab3!$1:$1048576,ROW(Rohdaten_tab3!B100),COLUMN(Rohdaten_tab3!B100)+(4*(Steuerung!$A$3-1)))</f>
        <v>982</v>
      </c>
      <c r="D114" s="72">
        <f>INDEX(Rohdaten_tab3!$1:$1048576,ROW(Rohdaten_tab3!C100),COLUMN(Rohdaten_tab3!C100)+(4*(Steuerung!$A$3-1)))</f>
        <v>949</v>
      </c>
      <c r="E114" s="72">
        <f>INDEX(Rohdaten_tab3!$1:$1048576,ROW(Rohdaten_tab3!D100),COLUMN(Rohdaten_tab3!D100)+(4*(Steuerung!$A$3-1)))</f>
        <v>949</v>
      </c>
      <c r="F114" s="73">
        <f>INDEX(Rohdaten_tab3!$1:$1048576,ROW(Rohdaten_tab3!E100),COLUMN(Rohdaten_tab3!E100)+(4*(Steuerung!$A$3-1)))</f>
        <v>0</v>
      </c>
    </row>
    <row r="115" spans="1:6" ht="15" customHeight="1" x14ac:dyDescent="0.25">
      <c r="A115" s="63" t="s">
        <v>263</v>
      </c>
      <c r="B115" s="43"/>
      <c r="C115" s="71">
        <f>INDEX(Rohdaten_tab3!$1:$1048576,ROW(Rohdaten_tab3!B101),COLUMN(Rohdaten_tab3!B101)+(4*(Steuerung!$A$3-1)))</f>
        <v>1089</v>
      </c>
      <c r="D115" s="72">
        <f>INDEX(Rohdaten_tab3!$1:$1048576,ROW(Rohdaten_tab3!C101),COLUMN(Rohdaten_tab3!C101)+(4*(Steuerung!$A$3-1)))</f>
        <v>1071</v>
      </c>
      <c r="E115" s="72">
        <f>INDEX(Rohdaten_tab3!$1:$1048576,ROW(Rohdaten_tab3!D101),COLUMN(Rohdaten_tab3!D101)+(4*(Steuerung!$A$3-1)))</f>
        <v>1071</v>
      </c>
      <c r="F115" s="73">
        <f>INDEX(Rohdaten_tab3!$1:$1048576,ROW(Rohdaten_tab3!E101),COLUMN(Rohdaten_tab3!E101)+(4*(Steuerung!$A$3-1)))</f>
        <v>0</v>
      </c>
    </row>
    <row r="116" spans="1:6" ht="15" customHeight="1" x14ac:dyDescent="0.25">
      <c r="A116" s="63" t="s">
        <v>264</v>
      </c>
      <c r="B116" s="43"/>
      <c r="C116" s="71">
        <f>INDEX(Rohdaten_tab3!$1:$1048576,ROW(Rohdaten_tab3!B102),COLUMN(Rohdaten_tab3!B102)+(4*(Steuerung!$A$3-1)))</f>
        <v>968</v>
      </c>
      <c r="D116" s="72">
        <f>INDEX(Rohdaten_tab3!$1:$1048576,ROW(Rohdaten_tab3!C102),COLUMN(Rohdaten_tab3!C102)+(4*(Steuerung!$A$3-1)))</f>
        <v>948</v>
      </c>
      <c r="E116" s="72">
        <f>INDEX(Rohdaten_tab3!$1:$1048576,ROW(Rohdaten_tab3!D102),COLUMN(Rohdaten_tab3!D102)+(4*(Steuerung!$A$3-1)))</f>
        <v>943</v>
      </c>
      <c r="F116" s="73">
        <f>INDEX(Rohdaten_tab3!$1:$1048576,ROW(Rohdaten_tab3!E102),COLUMN(Rohdaten_tab3!E102)+(4*(Steuerung!$A$3-1)))</f>
        <v>5</v>
      </c>
    </row>
    <row r="117" spans="1:6" ht="15" customHeight="1" x14ac:dyDescent="0.25">
      <c r="A117" s="63" t="s">
        <v>265</v>
      </c>
      <c r="B117" s="43"/>
      <c r="C117" s="71">
        <f>INDEX(Rohdaten_tab3!$1:$1048576,ROW(Rohdaten_tab3!B103),COLUMN(Rohdaten_tab3!B103)+(4*(Steuerung!$A$3-1)))</f>
        <v>834</v>
      </c>
      <c r="D117" s="72">
        <f>INDEX(Rohdaten_tab3!$1:$1048576,ROW(Rohdaten_tab3!C103),COLUMN(Rohdaten_tab3!C103)+(4*(Steuerung!$A$3-1)))</f>
        <v>849</v>
      </c>
      <c r="E117" s="72">
        <f>INDEX(Rohdaten_tab3!$1:$1048576,ROW(Rohdaten_tab3!D103),COLUMN(Rohdaten_tab3!D103)+(4*(Steuerung!$A$3-1)))</f>
        <v>844</v>
      </c>
      <c r="F117" s="73">
        <f>INDEX(Rohdaten_tab3!$1:$1048576,ROW(Rohdaten_tab3!E103),COLUMN(Rohdaten_tab3!E103)+(4*(Steuerung!$A$3-1)))</f>
        <v>5</v>
      </c>
    </row>
    <row r="118" spans="1:6" ht="15" customHeight="1" x14ac:dyDescent="0.25">
      <c r="A118" s="63" t="s">
        <v>266</v>
      </c>
      <c r="B118" s="43"/>
      <c r="C118" s="71">
        <f>INDEX(Rohdaten_tab3!$1:$1048576,ROW(Rohdaten_tab3!B104),COLUMN(Rohdaten_tab3!B104)+(4*(Steuerung!$A$3-1)))</f>
        <v>904</v>
      </c>
      <c r="D118" s="72">
        <f>INDEX(Rohdaten_tab3!$1:$1048576,ROW(Rohdaten_tab3!C104),COLUMN(Rohdaten_tab3!C104)+(4*(Steuerung!$A$3-1)))</f>
        <v>926</v>
      </c>
      <c r="E118" s="72">
        <f>INDEX(Rohdaten_tab3!$1:$1048576,ROW(Rohdaten_tab3!D104),COLUMN(Rohdaten_tab3!D104)+(4*(Steuerung!$A$3-1)))</f>
        <v>921</v>
      </c>
      <c r="F118" s="73">
        <f>INDEX(Rohdaten_tab3!$1:$1048576,ROW(Rohdaten_tab3!E104),COLUMN(Rohdaten_tab3!E104)+(4*(Steuerung!$A$3-1)))</f>
        <v>5</v>
      </c>
    </row>
    <row r="119" spans="1:6" ht="15" customHeight="1" x14ac:dyDescent="0.25">
      <c r="A119" s="63" t="s">
        <v>267</v>
      </c>
      <c r="B119" s="43"/>
      <c r="C119" s="71">
        <f>INDEX(Rohdaten_tab3!$1:$1048576,ROW(Rohdaten_tab3!B105),COLUMN(Rohdaten_tab3!B105)+(4*(Steuerung!$A$3-1)))</f>
        <v>939</v>
      </c>
      <c r="D119" s="72">
        <f>INDEX(Rohdaten_tab3!$1:$1048576,ROW(Rohdaten_tab3!C105),COLUMN(Rohdaten_tab3!C105)+(4*(Steuerung!$A$3-1)))</f>
        <v>946</v>
      </c>
      <c r="E119" s="72">
        <f>INDEX(Rohdaten_tab3!$1:$1048576,ROW(Rohdaten_tab3!D105),COLUMN(Rohdaten_tab3!D105)+(4*(Steuerung!$A$3-1)))</f>
        <v>938</v>
      </c>
      <c r="F119" s="73">
        <f>INDEX(Rohdaten_tab3!$1:$1048576,ROW(Rohdaten_tab3!E105),COLUMN(Rohdaten_tab3!E105)+(4*(Steuerung!$A$3-1)))</f>
        <v>8</v>
      </c>
    </row>
    <row r="120" spans="1:6" ht="15" customHeight="1" x14ac:dyDescent="0.25">
      <c r="A120" s="63" t="s">
        <v>268</v>
      </c>
      <c r="B120" s="43"/>
      <c r="C120" s="71">
        <f>INDEX(Rohdaten_tab3!$1:$1048576,ROW(Rohdaten_tab3!B106),COLUMN(Rohdaten_tab3!B106)+(4*(Steuerung!$A$3-1)))</f>
        <v>1598</v>
      </c>
      <c r="D120" s="72">
        <f>INDEX(Rohdaten_tab3!$1:$1048576,ROW(Rohdaten_tab3!C106),COLUMN(Rohdaten_tab3!C106)+(4*(Steuerung!$A$3-1)))</f>
        <v>1616</v>
      </c>
      <c r="E120" s="72">
        <f>INDEX(Rohdaten_tab3!$1:$1048576,ROW(Rohdaten_tab3!D106),COLUMN(Rohdaten_tab3!D106)+(4*(Steuerung!$A$3-1)))</f>
        <v>1608</v>
      </c>
      <c r="F120" s="73">
        <f>INDEX(Rohdaten_tab3!$1:$1048576,ROW(Rohdaten_tab3!E106),COLUMN(Rohdaten_tab3!E106)+(4*(Steuerung!$A$3-1)))</f>
        <v>8</v>
      </c>
    </row>
    <row r="121" spans="1:6" ht="15" customHeight="1" x14ac:dyDescent="0.25">
      <c r="A121" s="63" t="s">
        <v>269</v>
      </c>
      <c r="B121" s="43"/>
      <c r="C121" s="71">
        <f>INDEX(Rohdaten_tab3!$1:$1048576,ROW(Rohdaten_tab3!B107),COLUMN(Rohdaten_tab3!B107)+(4*(Steuerung!$A$3-1)))</f>
        <v>993</v>
      </c>
      <c r="D121" s="72">
        <f>INDEX(Rohdaten_tab3!$1:$1048576,ROW(Rohdaten_tab3!C107),COLUMN(Rohdaten_tab3!C107)+(4*(Steuerung!$A$3-1)))</f>
        <v>990</v>
      </c>
      <c r="E121" s="72">
        <f>INDEX(Rohdaten_tab3!$1:$1048576,ROW(Rohdaten_tab3!D107),COLUMN(Rohdaten_tab3!D107)+(4*(Steuerung!$A$3-1)))</f>
        <v>984</v>
      </c>
      <c r="F121" s="73">
        <f>INDEX(Rohdaten_tab3!$1:$1048576,ROW(Rohdaten_tab3!E107),COLUMN(Rohdaten_tab3!E107)+(4*(Steuerung!$A$3-1)))</f>
        <v>6</v>
      </c>
    </row>
    <row r="122" spans="1:6" ht="15" customHeight="1" x14ac:dyDescent="0.25">
      <c r="A122" s="63" t="s">
        <v>270</v>
      </c>
      <c r="B122" s="43"/>
      <c r="C122" s="71">
        <f>INDEX(Rohdaten_tab3!$1:$1048576,ROW(Rohdaten_tab3!B108),COLUMN(Rohdaten_tab3!B108)+(4*(Steuerung!$A$3-1)))</f>
        <v>788</v>
      </c>
      <c r="D122" s="72" t="str">
        <f>INDEX(Rohdaten_tab3!$1:$1048576,ROW(Rohdaten_tab3!C108),COLUMN(Rohdaten_tab3!C108)+(4*(Steuerung!$A$3-1)))</f>
        <v>*</v>
      </c>
      <c r="E122" s="72">
        <f>INDEX(Rohdaten_tab3!$1:$1048576,ROW(Rohdaten_tab3!D108),COLUMN(Rohdaten_tab3!D108)+(4*(Steuerung!$A$3-1)))</f>
        <v>776</v>
      </c>
      <c r="F122" s="73" t="str">
        <f>INDEX(Rohdaten_tab3!$1:$1048576,ROW(Rohdaten_tab3!E108),COLUMN(Rohdaten_tab3!E108)+(4*(Steuerung!$A$3-1)))</f>
        <v>*</v>
      </c>
    </row>
    <row r="123" spans="1:6" ht="15" customHeight="1" x14ac:dyDescent="0.25">
      <c r="A123" s="63" t="s">
        <v>271</v>
      </c>
      <c r="B123" s="43"/>
      <c r="C123" s="71">
        <f>INDEX(Rohdaten_tab3!$1:$1048576,ROW(Rohdaten_tab3!B109),COLUMN(Rohdaten_tab3!B109)+(4*(Steuerung!$A$3-1)))</f>
        <v>850</v>
      </c>
      <c r="D123" s="72">
        <f>INDEX(Rohdaten_tab3!$1:$1048576,ROW(Rohdaten_tab3!C109),COLUMN(Rohdaten_tab3!C109)+(4*(Steuerung!$A$3-1)))</f>
        <v>874</v>
      </c>
      <c r="E123" s="72">
        <f>INDEX(Rohdaten_tab3!$1:$1048576,ROW(Rohdaten_tab3!D109),COLUMN(Rohdaten_tab3!D109)+(4*(Steuerung!$A$3-1)))</f>
        <v>869</v>
      </c>
      <c r="F123" s="73">
        <f>INDEX(Rohdaten_tab3!$1:$1048576,ROW(Rohdaten_tab3!E109),COLUMN(Rohdaten_tab3!E109)+(4*(Steuerung!$A$3-1)))</f>
        <v>5</v>
      </c>
    </row>
    <row r="124" spans="1:6" ht="15" customHeight="1" x14ac:dyDescent="0.25">
      <c r="A124" s="63" t="s">
        <v>272</v>
      </c>
      <c r="B124" s="43"/>
      <c r="C124" s="71">
        <f>INDEX(Rohdaten_tab3!$1:$1048576,ROW(Rohdaten_tab3!B110),COLUMN(Rohdaten_tab3!B110)+(4*(Steuerung!$A$3-1)))</f>
        <v>721</v>
      </c>
      <c r="D124" s="72">
        <f>INDEX(Rohdaten_tab3!$1:$1048576,ROW(Rohdaten_tab3!C110),COLUMN(Rohdaten_tab3!C110)+(4*(Steuerung!$A$3-1)))</f>
        <v>735</v>
      </c>
      <c r="E124" s="72">
        <f>INDEX(Rohdaten_tab3!$1:$1048576,ROW(Rohdaten_tab3!D110),COLUMN(Rohdaten_tab3!D110)+(4*(Steuerung!$A$3-1)))</f>
        <v>735</v>
      </c>
      <c r="F124" s="73">
        <f>INDEX(Rohdaten_tab3!$1:$1048576,ROW(Rohdaten_tab3!E110),COLUMN(Rohdaten_tab3!E110)+(4*(Steuerung!$A$3-1)))</f>
        <v>0</v>
      </c>
    </row>
    <row r="125" spans="1:6" ht="15" customHeight="1" x14ac:dyDescent="0.25">
      <c r="A125" s="63" t="s">
        <v>273</v>
      </c>
      <c r="B125" s="43"/>
      <c r="C125" s="71">
        <f>INDEX(Rohdaten_tab3!$1:$1048576,ROW(Rohdaten_tab3!B111),COLUMN(Rohdaten_tab3!B111)+(4*(Steuerung!$A$3-1)))</f>
        <v>681</v>
      </c>
      <c r="D125" s="72">
        <f>INDEX(Rohdaten_tab3!$1:$1048576,ROW(Rohdaten_tab3!C111),COLUMN(Rohdaten_tab3!C111)+(4*(Steuerung!$A$3-1)))</f>
        <v>710</v>
      </c>
      <c r="E125" s="72">
        <f>INDEX(Rohdaten_tab3!$1:$1048576,ROW(Rohdaten_tab3!D111),COLUMN(Rohdaten_tab3!D111)+(4*(Steuerung!$A$3-1)))</f>
        <v>706</v>
      </c>
      <c r="F125" s="73">
        <f>INDEX(Rohdaten_tab3!$1:$1048576,ROW(Rohdaten_tab3!E111),COLUMN(Rohdaten_tab3!E111)+(4*(Steuerung!$A$3-1)))</f>
        <v>4</v>
      </c>
    </row>
    <row r="126" spans="1:6" ht="15" customHeight="1" x14ac:dyDescent="0.25">
      <c r="A126" s="63" t="s">
        <v>274</v>
      </c>
      <c r="B126" s="43"/>
      <c r="C126" s="71">
        <f>INDEX(Rohdaten_tab3!$1:$1048576,ROW(Rohdaten_tab3!B112),COLUMN(Rohdaten_tab3!B112)+(4*(Steuerung!$A$3-1)))</f>
        <v>966</v>
      </c>
      <c r="D126" s="72">
        <f>INDEX(Rohdaten_tab3!$1:$1048576,ROW(Rohdaten_tab3!C112),COLUMN(Rohdaten_tab3!C112)+(4*(Steuerung!$A$3-1)))</f>
        <v>992</v>
      </c>
      <c r="E126" s="72">
        <f>INDEX(Rohdaten_tab3!$1:$1048576,ROW(Rohdaten_tab3!D112),COLUMN(Rohdaten_tab3!D112)+(4*(Steuerung!$A$3-1)))</f>
        <v>987</v>
      </c>
      <c r="F126" s="73">
        <f>INDEX(Rohdaten_tab3!$1:$1048576,ROW(Rohdaten_tab3!E112),COLUMN(Rohdaten_tab3!E112)+(4*(Steuerung!$A$3-1)))</f>
        <v>5</v>
      </c>
    </row>
    <row r="127" spans="1:6" ht="15" customHeight="1" x14ac:dyDescent="0.25">
      <c r="A127" s="63" t="s">
        <v>275</v>
      </c>
      <c r="B127" s="43"/>
      <c r="C127" s="71">
        <f>INDEX(Rohdaten_tab3!$1:$1048576,ROW(Rohdaten_tab3!B113),COLUMN(Rohdaten_tab3!B113)+(4*(Steuerung!$A$3-1)))</f>
        <v>1144</v>
      </c>
      <c r="D127" s="72">
        <f>INDEX(Rohdaten_tab3!$1:$1048576,ROW(Rohdaten_tab3!C113),COLUMN(Rohdaten_tab3!C113)+(4*(Steuerung!$A$3-1)))</f>
        <v>1141</v>
      </c>
      <c r="E127" s="72">
        <f>INDEX(Rohdaten_tab3!$1:$1048576,ROW(Rohdaten_tab3!D113),COLUMN(Rohdaten_tab3!D113)+(4*(Steuerung!$A$3-1)))</f>
        <v>1136</v>
      </c>
      <c r="F127" s="73">
        <f>INDEX(Rohdaten_tab3!$1:$1048576,ROW(Rohdaten_tab3!E113),COLUMN(Rohdaten_tab3!E113)+(4*(Steuerung!$A$3-1)))</f>
        <v>5</v>
      </c>
    </row>
    <row r="128" spans="1:6" ht="15" customHeight="1" x14ac:dyDescent="0.25">
      <c r="A128" s="63" t="s">
        <v>276</v>
      </c>
      <c r="B128" s="43"/>
      <c r="C128" s="71">
        <f>INDEX(Rohdaten_tab3!$1:$1048576,ROW(Rohdaten_tab3!B114),COLUMN(Rohdaten_tab3!B114)+(4*(Steuerung!$A$3-1)))</f>
        <v>937</v>
      </c>
      <c r="D128" s="72">
        <f>INDEX(Rohdaten_tab3!$1:$1048576,ROW(Rohdaten_tab3!C114),COLUMN(Rohdaten_tab3!C114)+(4*(Steuerung!$A$3-1)))</f>
        <v>917</v>
      </c>
      <c r="E128" s="72">
        <f>INDEX(Rohdaten_tab3!$1:$1048576,ROW(Rohdaten_tab3!D114),COLUMN(Rohdaten_tab3!D114)+(4*(Steuerung!$A$3-1)))</f>
        <v>909</v>
      </c>
      <c r="F128" s="73">
        <f>INDEX(Rohdaten_tab3!$1:$1048576,ROW(Rohdaten_tab3!E114),COLUMN(Rohdaten_tab3!E114)+(4*(Steuerung!$A$3-1)))</f>
        <v>8</v>
      </c>
    </row>
    <row r="129" spans="1:6" ht="15" customHeight="1" x14ac:dyDescent="0.25">
      <c r="A129" s="63" t="s">
        <v>277</v>
      </c>
      <c r="B129" s="43"/>
      <c r="C129" s="71">
        <f>INDEX(Rohdaten_tab3!$1:$1048576,ROW(Rohdaten_tab3!B115),COLUMN(Rohdaten_tab3!B115)+(4*(Steuerung!$A$3-1)))</f>
        <v>884</v>
      </c>
      <c r="D129" s="72">
        <f>INDEX(Rohdaten_tab3!$1:$1048576,ROW(Rohdaten_tab3!C115),COLUMN(Rohdaten_tab3!C115)+(4*(Steuerung!$A$3-1)))</f>
        <v>872</v>
      </c>
      <c r="E129" s="72">
        <f>INDEX(Rohdaten_tab3!$1:$1048576,ROW(Rohdaten_tab3!D115),COLUMN(Rohdaten_tab3!D115)+(4*(Steuerung!$A$3-1)))</f>
        <v>867</v>
      </c>
      <c r="F129" s="73">
        <f>INDEX(Rohdaten_tab3!$1:$1048576,ROW(Rohdaten_tab3!E115),COLUMN(Rohdaten_tab3!E115)+(4*(Steuerung!$A$3-1)))</f>
        <v>5</v>
      </c>
    </row>
    <row r="130" spans="1:6" ht="15" customHeight="1" x14ac:dyDescent="0.25">
      <c r="A130" s="63" t="s">
        <v>278</v>
      </c>
      <c r="B130" s="43"/>
      <c r="C130" s="71">
        <f>INDEX(Rohdaten_tab3!$1:$1048576,ROW(Rohdaten_tab3!B116),COLUMN(Rohdaten_tab3!B116)+(4*(Steuerung!$A$3-1)))</f>
        <v>933</v>
      </c>
      <c r="D130" s="72" t="str">
        <f>INDEX(Rohdaten_tab3!$1:$1048576,ROW(Rohdaten_tab3!C116),COLUMN(Rohdaten_tab3!C116)+(4*(Steuerung!$A$3-1)))</f>
        <v>*</v>
      </c>
      <c r="E130" s="72">
        <f>INDEX(Rohdaten_tab3!$1:$1048576,ROW(Rohdaten_tab3!D116),COLUMN(Rohdaten_tab3!D116)+(4*(Steuerung!$A$3-1)))</f>
        <v>941</v>
      </c>
      <c r="F130" s="73" t="str">
        <f>INDEX(Rohdaten_tab3!$1:$1048576,ROW(Rohdaten_tab3!E116),COLUMN(Rohdaten_tab3!E116)+(4*(Steuerung!$A$3-1)))</f>
        <v>*</v>
      </c>
    </row>
    <row r="131" spans="1:6" ht="15" customHeight="1" x14ac:dyDescent="0.25">
      <c r="A131" s="63" t="s">
        <v>279</v>
      </c>
      <c r="B131" s="43"/>
      <c r="C131" s="71">
        <f>INDEX(Rohdaten_tab3!$1:$1048576,ROW(Rohdaten_tab3!B117),COLUMN(Rohdaten_tab3!B117)+(4*(Steuerung!$A$3-1)))</f>
        <v>858</v>
      </c>
      <c r="D131" s="72">
        <f>INDEX(Rohdaten_tab3!$1:$1048576,ROW(Rohdaten_tab3!C117),COLUMN(Rohdaten_tab3!C117)+(4*(Steuerung!$A$3-1)))</f>
        <v>848</v>
      </c>
      <c r="E131" s="72">
        <f>INDEX(Rohdaten_tab3!$1:$1048576,ROW(Rohdaten_tab3!D117),COLUMN(Rohdaten_tab3!D117)+(4*(Steuerung!$A$3-1)))</f>
        <v>844</v>
      </c>
      <c r="F131" s="73">
        <f>INDEX(Rohdaten_tab3!$1:$1048576,ROW(Rohdaten_tab3!E117),COLUMN(Rohdaten_tab3!E117)+(4*(Steuerung!$A$3-1)))</f>
        <v>4</v>
      </c>
    </row>
    <row r="132" spans="1:6" ht="15" customHeight="1" x14ac:dyDescent="0.25">
      <c r="A132" s="63" t="s">
        <v>280</v>
      </c>
      <c r="B132" s="43"/>
      <c r="C132" s="71">
        <f>INDEX(Rohdaten_tab3!$1:$1048576,ROW(Rohdaten_tab3!B118),COLUMN(Rohdaten_tab3!B118)+(4*(Steuerung!$A$3-1)))</f>
        <v>1567</v>
      </c>
      <c r="D132" s="72" t="str">
        <f>INDEX(Rohdaten_tab3!$1:$1048576,ROW(Rohdaten_tab3!C118),COLUMN(Rohdaten_tab3!C118)+(4*(Steuerung!$A$3-1)))</f>
        <v>*</v>
      </c>
      <c r="E132" s="72">
        <f>INDEX(Rohdaten_tab3!$1:$1048576,ROW(Rohdaten_tab3!D118),COLUMN(Rohdaten_tab3!D118)+(4*(Steuerung!$A$3-1)))</f>
        <v>1558</v>
      </c>
      <c r="F132" s="73" t="str">
        <f>INDEX(Rohdaten_tab3!$1:$1048576,ROW(Rohdaten_tab3!E118),COLUMN(Rohdaten_tab3!E118)+(4*(Steuerung!$A$3-1)))</f>
        <v>*</v>
      </c>
    </row>
    <row r="133" spans="1:6" ht="15" customHeight="1" x14ac:dyDescent="0.25">
      <c r="A133" s="63" t="s">
        <v>281</v>
      </c>
      <c r="B133" s="43"/>
      <c r="C133" s="71">
        <f>INDEX(Rohdaten_tab3!$1:$1048576,ROW(Rohdaten_tab3!B119),COLUMN(Rohdaten_tab3!B119)+(4*(Steuerung!$A$3-1)))</f>
        <v>887</v>
      </c>
      <c r="D133" s="72" t="str">
        <f>INDEX(Rohdaten_tab3!$1:$1048576,ROW(Rohdaten_tab3!C119),COLUMN(Rohdaten_tab3!C119)+(4*(Steuerung!$A$3-1)))</f>
        <v>*</v>
      </c>
      <c r="E133" s="72">
        <f>INDEX(Rohdaten_tab3!$1:$1048576,ROW(Rohdaten_tab3!D119),COLUMN(Rohdaten_tab3!D119)+(4*(Steuerung!$A$3-1)))</f>
        <v>913</v>
      </c>
      <c r="F133" s="73" t="str">
        <f>INDEX(Rohdaten_tab3!$1:$1048576,ROW(Rohdaten_tab3!E119),COLUMN(Rohdaten_tab3!E119)+(4*(Steuerung!$A$3-1)))</f>
        <v>*</v>
      </c>
    </row>
    <row r="134" spans="1:6" ht="15" customHeight="1" x14ac:dyDescent="0.25">
      <c r="A134" s="63" t="s">
        <v>282</v>
      </c>
      <c r="B134" s="43"/>
      <c r="C134" s="71">
        <f>INDEX(Rohdaten_tab3!$1:$1048576,ROW(Rohdaten_tab3!B120),COLUMN(Rohdaten_tab3!B120)+(4*(Steuerung!$A$3-1)))</f>
        <v>847</v>
      </c>
      <c r="D134" s="72" t="str">
        <f>INDEX(Rohdaten_tab3!$1:$1048576,ROW(Rohdaten_tab3!C120),COLUMN(Rohdaten_tab3!C120)+(4*(Steuerung!$A$3-1)))</f>
        <v>*</v>
      </c>
      <c r="E134" s="72">
        <f>INDEX(Rohdaten_tab3!$1:$1048576,ROW(Rohdaten_tab3!D120),COLUMN(Rohdaten_tab3!D120)+(4*(Steuerung!$A$3-1)))</f>
        <v>868</v>
      </c>
      <c r="F134" s="73" t="str">
        <f>INDEX(Rohdaten_tab3!$1:$1048576,ROW(Rohdaten_tab3!E120),COLUMN(Rohdaten_tab3!E120)+(4*(Steuerung!$A$3-1)))</f>
        <v>*</v>
      </c>
    </row>
    <row r="135" spans="1:6" ht="15" customHeight="1" x14ac:dyDescent="0.25">
      <c r="A135" s="63" t="s">
        <v>283</v>
      </c>
      <c r="B135" s="43"/>
      <c r="C135" s="71">
        <f>INDEX(Rohdaten_tab3!$1:$1048576,ROW(Rohdaten_tab3!B121),COLUMN(Rohdaten_tab3!B121)+(4*(Steuerung!$A$3-1)))</f>
        <v>744</v>
      </c>
      <c r="D135" s="72" t="str">
        <f>INDEX(Rohdaten_tab3!$1:$1048576,ROW(Rohdaten_tab3!C121),COLUMN(Rohdaten_tab3!C121)+(4*(Steuerung!$A$3-1)))</f>
        <v>*</v>
      </c>
      <c r="E135" s="72">
        <f>INDEX(Rohdaten_tab3!$1:$1048576,ROW(Rohdaten_tab3!D121),COLUMN(Rohdaten_tab3!D121)+(4*(Steuerung!$A$3-1)))</f>
        <v>752</v>
      </c>
      <c r="F135" s="73" t="str">
        <f>INDEX(Rohdaten_tab3!$1:$1048576,ROW(Rohdaten_tab3!E121),COLUMN(Rohdaten_tab3!E121)+(4*(Steuerung!$A$3-1)))</f>
        <v>*</v>
      </c>
    </row>
    <row r="136" spans="1:6" ht="15" customHeight="1" x14ac:dyDescent="0.25">
      <c r="A136" s="63" t="s">
        <v>284</v>
      </c>
      <c r="B136" s="43"/>
      <c r="C136" s="71">
        <f>INDEX(Rohdaten_tab3!$1:$1048576,ROW(Rohdaten_tab3!B122),COLUMN(Rohdaten_tab3!B122)+(4*(Steuerung!$A$3-1)))</f>
        <v>741</v>
      </c>
      <c r="D136" s="72">
        <f>INDEX(Rohdaten_tab3!$1:$1048576,ROW(Rohdaten_tab3!C122),COLUMN(Rohdaten_tab3!C122)+(4*(Steuerung!$A$3-1)))</f>
        <v>750</v>
      </c>
      <c r="E136" s="72">
        <f>INDEX(Rohdaten_tab3!$1:$1048576,ROW(Rohdaten_tab3!D122),COLUMN(Rohdaten_tab3!D122)+(4*(Steuerung!$A$3-1)))</f>
        <v>747</v>
      </c>
      <c r="F136" s="73">
        <f>INDEX(Rohdaten_tab3!$1:$1048576,ROW(Rohdaten_tab3!E122),COLUMN(Rohdaten_tab3!E122)+(4*(Steuerung!$A$3-1)))</f>
        <v>3</v>
      </c>
    </row>
    <row r="137" spans="1:6" ht="15" customHeight="1" x14ac:dyDescent="0.25">
      <c r="A137" s="63" t="s">
        <v>285</v>
      </c>
      <c r="B137" s="43"/>
      <c r="C137" s="71">
        <f>INDEX(Rohdaten_tab3!$1:$1048576,ROW(Rohdaten_tab3!B123),COLUMN(Rohdaten_tab3!B123)+(4*(Steuerung!$A$3-1)))</f>
        <v>656</v>
      </c>
      <c r="D137" s="72" t="str">
        <f>INDEX(Rohdaten_tab3!$1:$1048576,ROW(Rohdaten_tab3!C123),COLUMN(Rohdaten_tab3!C123)+(4*(Steuerung!$A$3-1)))</f>
        <v>*</v>
      </c>
      <c r="E137" s="72">
        <f>INDEX(Rohdaten_tab3!$1:$1048576,ROW(Rohdaten_tab3!D123),COLUMN(Rohdaten_tab3!D123)+(4*(Steuerung!$A$3-1)))</f>
        <v>650</v>
      </c>
      <c r="F137" s="73" t="str">
        <f>INDEX(Rohdaten_tab3!$1:$1048576,ROW(Rohdaten_tab3!E123),COLUMN(Rohdaten_tab3!E123)+(4*(Steuerung!$A$3-1)))</f>
        <v>*</v>
      </c>
    </row>
    <row r="138" spans="1:6" ht="15" customHeight="1" x14ac:dyDescent="0.25">
      <c r="A138" s="63" t="s">
        <v>286</v>
      </c>
      <c r="B138" s="43"/>
      <c r="C138" s="71">
        <f>INDEX(Rohdaten_tab3!$1:$1048576,ROW(Rohdaten_tab3!B124),COLUMN(Rohdaten_tab3!B124)+(4*(Steuerung!$A$3-1)))</f>
        <v>826</v>
      </c>
      <c r="D138" s="72" t="str">
        <f>INDEX(Rohdaten_tab3!$1:$1048576,ROW(Rohdaten_tab3!C124),COLUMN(Rohdaten_tab3!C124)+(4*(Steuerung!$A$3-1)))</f>
        <v>*</v>
      </c>
      <c r="E138" s="72">
        <f>INDEX(Rohdaten_tab3!$1:$1048576,ROW(Rohdaten_tab3!D124),COLUMN(Rohdaten_tab3!D124)+(4*(Steuerung!$A$3-1)))</f>
        <v>826</v>
      </c>
      <c r="F138" s="73" t="str">
        <f>INDEX(Rohdaten_tab3!$1:$1048576,ROW(Rohdaten_tab3!E124),COLUMN(Rohdaten_tab3!E124)+(4*(Steuerung!$A$3-1)))</f>
        <v>*</v>
      </c>
    </row>
    <row r="139" spans="1:6" ht="15" customHeight="1" x14ac:dyDescent="0.25">
      <c r="A139" s="63" t="s">
        <v>287</v>
      </c>
      <c r="B139" s="43"/>
      <c r="C139" s="71">
        <f>INDEX(Rohdaten_tab3!$1:$1048576,ROW(Rohdaten_tab3!B125),COLUMN(Rohdaten_tab3!B125)+(4*(Steuerung!$A$3-1)))</f>
        <v>922</v>
      </c>
      <c r="D139" s="72" t="str">
        <f>INDEX(Rohdaten_tab3!$1:$1048576,ROW(Rohdaten_tab3!C125),COLUMN(Rohdaten_tab3!C125)+(4*(Steuerung!$A$3-1)))</f>
        <v>*</v>
      </c>
      <c r="E139" s="72">
        <f>INDEX(Rohdaten_tab3!$1:$1048576,ROW(Rohdaten_tab3!D125),COLUMN(Rohdaten_tab3!D125)+(4*(Steuerung!$A$3-1)))</f>
        <v>908</v>
      </c>
      <c r="F139" s="73" t="str">
        <f>INDEX(Rohdaten_tab3!$1:$1048576,ROW(Rohdaten_tab3!E125),COLUMN(Rohdaten_tab3!E125)+(4*(Steuerung!$A$3-1)))</f>
        <v>*</v>
      </c>
    </row>
    <row r="140" spans="1:6" ht="15" customHeight="1" x14ac:dyDescent="0.25">
      <c r="A140" s="63" t="s">
        <v>288</v>
      </c>
      <c r="B140" s="43"/>
      <c r="C140" s="71">
        <f>INDEX(Rohdaten_tab3!$1:$1048576,ROW(Rohdaten_tab3!B126),COLUMN(Rohdaten_tab3!B126)+(4*(Steuerung!$A$3-1)))</f>
        <v>848</v>
      </c>
      <c r="D140" s="72">
        <f>INDEX(Rohdaten_tab3!$1:$1048576,ROW(Rohdaten_tab3!C126),COLUMN(Rohdaten_tab3!C126)+(4*(Steuerung!$A$3-1)))</f>
        <v>820</v>
      </c>
      <c r="E140" s="72">
        <f>INDEX(Rohdaten_tab3!$1:$1048576,ROW(Rohdaten_tab3!D126),COLUMN(Rohdaten_tab3!D126)+(4*(Steuerung!$A$3-1)))</f>
        <v>813</v>
      </c>
      <c r="F140" s="73">
        <f>INDEX(Rohdaten_tab3!$1:$1048576,ROW(Rohdaten_tab3!E126),COLUMN(Rohdaten_tab3!E126)+(4*(Steuerung!$A$3-1)))</f>
        <v>7</v>
      </c>
    </row>
    <row r="141" spans="1:6" ht="15" customHeight="1" x14ac:dyDescent="0.25">
      <c r="A141" s="63" t="s">
        <v>289</v>
      </c>
      <c r="B141" s="43"/>
      <c r="C141" s="71">
        <f>INDEX(Rohdaten_tab3!$1:$1048576,ROW(Rohdaten_tab3!B127),COLUMN(Rohdaten_tab3!B127)+(4*(Steuerung!$A$3-1)))</f>
        <v>836</v>
      </c>
      <c r="D141" s="72">
        <f>INDEX(Rohdaten_tab3!$1:$1048576,ROW(Rohdaten_tab3!C127),COLUMN(Rohdaten_tab3!C127)+(4*(Steuerung!$A$3-1)))</f>
        <v>800</v>
      </c>
      <c r="E141" s="72">
        <f>INDEX(Rohdaten_tab3!$1:$1048576,ROW(Rohdaten_tab3!D127),COLUMN(Rohdaten_tab3!D127)+(4*(Steuerung!$A$3-1)))</f>
        <v>793</v>
      </c>
      <c r="F141" s="73">
        <f>INDEX(Rohdaten_tab3!$1:$1048576,ROW(Rohdaten_tab3!E127),COLUMN(Rohdaten_tab3!E127)+(4*(Steuerung!$A$3-1)))</f>
        <v>7</v>
      </c>
    </row>
    <row r="142" spans="1:6" ht="15" customHeight="1" x14ac:dyDescent="0.25">
      <c r="A142" s="63" t="s">
        <v>290</v>
      </c>
      <c r="B142" s="43"/>
      <c r="C142" s="71">
        <f>INDEX(Rohdaten_tab3!$1:$1048576,ROW(Rohdaten_tab3!B128),COLUMN(Rohdaten_tab3!B128)+(4*(Steuerung!$A$3-1)))</f>
        <v>775</v>
      </c>
      <c r="D142" s="72">
        <f>INDEX(Rohdaten_tab3!$1:$1048576,ROW(Rohdaten_tab3!C128),COLUMN(Rohdaten_tab3!C128)+(4*(Steuerung!$A$3-1)))</f>
        <v>762</v>
      </c>
      <c r="E142" s="72">
        <f>INDEX(Rohdaten_tab3!$1:$1048576,ROW(Rohdaten_tab3!D128),COLUMN(Rohdaten_tab3!D128)+(4*(Steuerung!$A$3-1)))</f>
        <v>759</v>
      </c>
      <c r="F142" s="73">
        <f>INDEX(Rohdaten_tab3!$1:$1048576,ROW(Rohdaten_tab3!E128),COLUMN(Rohdaten_tab3!E128)+(4*(Steuerung!$A$3-1)))</f>
        <v>3</v>
      </c>
    </row>
    <row r="143" spans="1:6" ht="15" customHeight="1" x14ac:dyDescent="0.25">
      <c r="A143" s="63" t="s">
        <v>291</v>
      </c>
      <c r="B143" s="43"/>
      <c r="C143" s="71">
        <f>INDEX(Rohdaten_tab3!$1:$1048576,ROW(Rohdaten_tab3!B129),COLUMN(Rohdaten_tab3!B129)+(4*(Steuerung!$A$3-1)))</f>
        <v>805</v>
      </c>
      <c r="D143" s="72">
        <f>INDEX(Rohdaten_tab3!$1:$1048576,ROW(Rohdaten_tab3!C129),COLUMN(Rohdaten_tab3!C129)+(4*(Steuerung!$A$3-1)))</f>
        <v>812</v>
      </c>
      <c r="E143" s="72">
        <f>INDEX(Rohdaten_tab3!$1:$1048576,ROW(Rohdaten_tab3!D129),COLUMN(Rohdaten_tab3!D129)+(4*(Steuerung!$A$3-1)))</f>
        <v>804</v>
      </c>
      <c r="F143" s="73">
        <f>INDEX(Rohdaten_tab3!$1:$1048576,ROW(Rohdaten_tab3!E129),COLUMN(Rohdaten_tab3!E129)+(4*(Steuerung!$A$3-1)))</f>
        <v>8</v>
      </c>
    </row>
    <row r="144" spans="1:6" ht="15" customHeight="1" x14ac:dyDescent="0.25">
      <c r="A144" s="63" t="s">
        <v>292</v>
      </c>
      <c r="B144" s="43"/>
      <c r="C144" s="71">
        <f>INDEX(Rohdaten_tab3!$1:$1048576,ROW(Rohdaten_tab3!B130),COLUMN(Rohdaten_tab3!B130)+(4*(Steuerung!$A$3-1)))</f>
        <v>1339</v>
      </c>
      <c r="D144" s="72">
        <f>INDEX(Rohdaten_tab3!$1:$1048576,ROW(Rohdaten_tab3!C130),COLUMN(Rohdaten_tab3!C130)+(4*(Steuerung!$A$3-1)))</f>
        <v>1346</v>
      </c>
      <c r="E144" s="72">
        <f>INDEX(Rohdaten_tab3!$1:$1048576,ROW(Rohdaten_tab3!D130),COLUMN(Rohdaten_tab3!D130)+(4*(Steuerung!$A$3-1)))</f>
        <v>1339</v>
      </c>
      <c r="F144" s="73">
        <f>INDEX(Rohdaten_tab3!$1:$1048576,ROW(Rohdaten_tab3!E130),COLUMN(Rohdaten_tab3!E130)+(4*(Steuerung!$A$3-1)))</f>
        <v>7</v>
      </c>
    </row>
    <row r="145" spans="1:6" ht="15" customHeight="1" x14ac:dyDescent="0.25">
      <c r="A145" s="63" t="s">
        <v>293</v>
      </c>
      <c r="B145" s="43"/>
      <c r="C145" s="71">
        <f>INDEX(Rohdaten_tab3!$1:$1048576,ROW(Rohdaten_tab3!B131),COLUMN(Rohdaten_tab3!B131)+(4*(Steuerung!$A$3-1)))</f>
        <v>1057</v>
      </c>
      <c r="D145" s="72" t="str">
        <f>INDEX(Rohdaten_tab3!$1:$1048576,ROW(Rohdaten_tab3!C131),COLUMN(Rohdaten_tab3!C131)+(4*(Steuerung!$A$3-1)))</f>
        <v>*</v>
      </c>
      <c r="E145" s="72">
        <f>INDEX(Rohdaten_tab3!$1:$1048576,ROW(Rohdaten_tab3!D131),COLUMN(Rohdaten_tab3!D131)+(4*(Steuerung!$A$3-1)))</f>
        <v>1088</v>
      </c>
      <c r="F145" s="73" t="str">
        <f>INDEX(Rohdaten_tab3!$1:$1048576,ROW(Rohdaten_tab3!E131),COLUMN(Rohdaten_tab3!E131)+(4*(Steuerung!$A$3-1)))</f>
        <v>*</v>
      </c>
    </row>
    <row r="146" spans="1:6" ht="15" customHeight="1" x14ac:dyDescent="0.25">
      <c r="A146" s="63" t="s">
        <v>294</v>
      </c>
      <c r="B146" s="43"/>
      <c r="C146" s="71">
        <f>INDEX(Rohdaten_tab3!$1:$1048576,ROW(Rohdaten_tab3!B132),COLUMN(Rohdaten_tab3!B132)+(4*(Steuerung!$A$3-1)))</f>
        <v>680</v>
      </c>
      <c r="D146" s="72" t="str">
        <f>INDEX(Rohdaten_tab3!$1:$1048576,ROW(Rohdaten_tab3!C132),COLUMN(Rohdaten_tab3!C132)+(4*(Steuerung!$A$3-1)))</f>
        <v>*</v>
      </c>
      <c r="E146" s="72">
        <f>INDEX(Rohdaten_tab3!$1:$1048576,ROW(Rohdaten_tab3!D132),COLUMN(Rohdaten_tab3!D132)+(4*(Steuerung!$A$3-1)))</f>
        <v>672</v>
      </c>
      <c r="F146" s="73" t="str">
        <f>INDEX(Rohdaten_tab3!$1:$1048576,ROW(Rohdaten_tab3!E132),COLUMN(Rohdaten_tab3!E132)+(4*(Steuerung!$A$3-1)))</f>
        <v>*</v>
      </c>
    </row>
    <row r="147" spans="1:6" ht="15" customHeight="1" x14ac:dyDescent="0.25">
      <c r="A147" s="63" t="s">
        <v>295</v>
      </c>
      <c r="B147" s="43"/>
      <c r="C147" s="71">
        <f>INDEX(Rohdaten_tab3!$1:$1048576,ROW(Rohdaten_tab3!B133),COLUMN(Rohdaten_tab3!B133)+(4*(Steuerung!$A$3-1)))</f>
        <v>782</v>
      </c>
      <c r="D147" s="72">
        <f>INDEX(Rohdaten_tab3!$1:$1048576,ROW(Rohdaten_tab3!C133),COLUMN(Rohdaten_tab3!C133)+(4*(Steuerung!$A$3-1)))</f>
        <v>798</v>
      </c>
      <c r="E147" s="72">
        <f>INDEX(Rohdaten_tab3!$1:$1048576,ROW(Rohdaten_tab3!D133),COLUMN(Rohdaten_tab3!D133)+(4*(Steuerung!$A$3-1)))</f>
        <v>794</v>
      </c>
      <c r="F147" s="73">
        <f>INDEX(Rohdaten_tab3!$1:$1048576,ROW(Rohdaten_tab3!E133),COLUMN(Rohdaten_tab3!E133)+(4*(Steuerung!$A$3-1)))</f>
        <v>4</v>
      </c>
    </row>
    <row r="148" spans="1:6" ht="15" customHeight="1" x14ac:dyDescent="0.25">
      <c r="A148" s="63" t="s">
        <v>296</v>
      </c>
      <c r="B148" s="43"/>
      <c r="C148" s="71">
        <f>INDEX(Rohdaten_tab3!$1:$1048576,ROW(Rohdaten_tab3!B134),COLUMN(Rohdaten_tab3!B134)+(4*(Steuerung!$A$3-1)))</f>
        <v>631</v>
      </c>
      <c r="D148" s="72">
        <f>INDEX(Rohdaten_tab3!$1:$1048576,ROW(Rohdaten_tab3!C134),COLUMN(Rohdaten_tab3!C134)+(4*(Steuerung!$A$3-1)))</f>
        <v>637</v>
      </c>
      <c r="E148" s="72">
        <f>INDEX(Rohdaten_tab3!$1:$1048576,ROW(Rohdaten_tab3!D134),COLUMN(Rohdaten_tab3!D134)+(4*(Steuerung!$A$3-1)))</f>
        <v>637</v>
      </c>
      <c r="F148" s="73">
        <f>INDEX(Rohdaten_tab3!$1:$1048576,ROW(Rohdaten_tab3!E134),COLUMN(Rohdaten_tab3!E134)+(4*(Steuerung!$A$3-1)))</f>
        <v>0</v>
      </c>
    </row>
    <row r="149" spans="1:6" ht="15" customHeight="1" x14ac:dyDescent="0.25">
      <c r="A149" s="63" t="s">
        <v>297</v>
      </c>
      <c r="B149" s="43"/>
      <c r="C149" s="71">
        <f>INDEX(Rohdaten_tab3!$1:$1048576,ROW(Rohdaten_tab3!B135),COLUMN(Rohdaten_tab3!B135)+(4*(Steuerung!$A$3-1)))</f>
        <v>716</v>
      </c>
      <c r="D149" s="72">
        <f>INDEX(Rohdaten_tab3!$1:$1048576,ROW(Rohdaten_tab3!C135),COLUMN(Rohdaten_tab3!C135)+(4*(Steuerung!$A$3-1)))</f>
        <v>738</v>
      </c>
      <c r="E149" s="72">
        <f>INDEX(Rohdaten_tab3!$1:$1048576,ROW(Rohdaten_tab3!D135),COLUMN(Rohdaten_tab3!D135)+(4*(Steuerung!$A$3-1)))</f>
        <v>734</v>
      </c>
      <c r="F149" s="73">
        <f>INDEX(Rohdaten_tab3!$1:$1048576,ROW(Rohdaten_tab3!E135),COLUMN(Rohdaten_tab3!E135)+(4*(Steuerung!$A$3-1)))</f>
        <v>4</v>
      </c>
    </row>
    <row r="150" spans="1:6" ht="15" customHeight="1" x14ac:dyDescent="0.25">
      <c r="A150" s="63" t="s">
        <v>298</v>
      </c>
      <c r="B150" s="43"/>
      <c r="C150" s="71">
        <f>INDEX(Rohdaten_tab3!$1:$1048576,ROW(Rohdaten_tab3!B136),COLUMN(Rohdaten_tab3!B136)+(4*(Steuerung!$A$3-1)))</f>
        <v>827</v>
      </c>
      <c r="D150" s="72">
        <f>INDEX(Rohdaten_tab3!$1:$1048576,ROW(Rohdaten_tab3!C136),COLUMN(Rohdaten_tab3!C136)+(4*(Steuerung!$A$3-1)))</f>
        <v>822</v>
      </c>
      <c r="E150" s="72">
        <f>INDEX(Rohdaten_tab3!$1:$1048576,ROW(Rohdaten_tab3!D136),COLUMN(Rohdaten_tab3!D136)+(4*(Steuerung!$A$3-1)))</f>
        <v>819</v>
      </c>
      <c r="F150" s="73">
        <f>INDEX(Rohdaten_tab3!$1:$1048576,ROW(Rohdaten_tab3!E136),COLUMN(Rohdaten_tab3!E136)+(4*(Steuerung!$A$3-1)))</f>
        <v>3</v>
      </c>
    </row>
    <row r="151" spans="1:6" ht="15" customHeight="1" x14ac:dyDescent="0.25">
      <c r="A151" s="63" t="s">
        <v>299</v>
      </c>
      <c r="B151" s="43"/>
      <c r="C151" s="71">
        <f>INDEX(Rohdaten_tab3!$1:$1048576,ROW(Rohdaten_tab3!B137),COLUMN(Rohdaten_tab3!B137)+(4*(Steuerung!$A$3-1)))</f>
        <v>1031</v>
      </c>
      <c r="D151" s="72">
        <f>INDEX(Rohdaten_tab3!$1:$1048576,ROW(Rohdaten_tab3!C137),COLUMN(Rohdaten_tab3!C137)+(4*(Steuerung!$A$3-1)))</f>
        <v>1025</v>
      </c>
      <c r="E151" s="72">
        <f>INDEX(Rohdaten_tab3!$1:$1048576,ROW(Rohdaten_tab3!D137),COLUMN(Rohdaten_tab3!D137)+(4*(Steuerung!$A$3-1)))</f>
        <v>1020</v>
      </c>
      <c r="F151" s="73">
        <f>INDEX(Rohdaten_tab3!$1:$1048576,ROW(Rohdaten_tab3!E137),COLUMN(Rohdaten_tab3!E137)+(4*(Steuerung!$A$3-1)))</f>
        <v>5</v>
      </c>
    </row>
    <row r="152" spans="1:6" ht="15" customHeight="1" x14ac:dyDescent="0.25">
      <c r="A152" s="63" t="s">
        <v>300</v>
      </c>
      <c r="B152" s="43"/>
      <c r="C152" s="71">
        <f>INDEX(Rohdaten_tab3!$1:$1048576,ROW(Rohdaten_tab3!B138),COLUMN(Rohdaten_tab3!B138)+(4*(Steuerung!$A$3-1)))</f>
        <v>918</v>
      </c>
      <c r="D152" s="72">
        <f>INDEX(Rohdaten_tab3!$1:$1048576,ROW(Rohdaten_tab3!C138),COLUMN(Rohdaten_tab3!C138)+(4*(Steuerung!$A$3-1)))</f>
        <v>916</v>
      </c>
      <c r="E152" s="72">
        <f>INDEX(Rohdaten_tab3!$1:$1048576,ROW(Rohdaten_tab3!D138),COLUMN(Rohdaten_tab3!D138)+(4*(Steuerung!$A$3-1)))</f>
        <v>906</v>
      </c>
      <c r="F152" s="73">
        <f>INDEX(Rohdaten_tab3!$1:$1048576,ROW(Rohdaten_tab3!E138),COLUMN(Rohdaten_tab3!E138)+(4*(Steuerung!$A$3-1)))</f>
        <v>10</v>
      </c>
    </row>
    <row r="153" spans="1:6" ht="15" customHeight="1" x14ac:dyDescent="0.25">
      <c r="A153" s="63" t="s">
        <v>301</v>
      </c>
      <c r="B153" s="43"/>
      <c r="C153" s="71">
        <f>INDEX(Rohdaten_tab3!$1:$1048576,ROW(Rohdaten_tab3!B139),COLUMN(Rohdaten_tab3!B139)+(4*(Steuerung!$A$3-1)))</f>
        <v>768</v>
      </c>
      <c r="D153" s="72">
        <f>INDEX(Rohdaten_tab3!$1:$1048576,ROW(Rohdaten_tab3!C139),COLUMN(Rohdaten_tab3!C139)+(4*(Steuerung!$A$3-1)))</f>
        <v>779</v>
      </c>
      <c r="E153" s="72">
        <f>INDEX(Rohdaten_tab3!$1:$1048576,ROW(Rohdaten_tab3!D139),COLUMN(Rohdaten_tab3!D139)+(4*(Steuerung!$A$3-1)))</f>
        <v>772</v>
      </c>
      <c r="F153" s="73">
        <f>INDEX(Rohdaten_tab3!$1:$1048576,ROW(Rohdaten_tab3!E139),COLUMN(Rohdaten_tab3!E139)+(4*(Steuerung!$A$3-1)))</f>
        <v>7</v>
      </c>
    </row>
    <row r="154" spans="1:6" ht="15" customHeight="1" x14ac:dyDescent="0.25">
      <c r="A154" s="63" t="s">
        <v>302</v>
      </c>
      <c r="B154" s="43"/>
      <c r="C154" s="71">
        <f>INDEX(Rohdaten_tab3!$1:$1048576,ROW(Rohdaten_tab3!B140),COLUMN(Rohdaten_tab3!B140)+(4*(Steuerung!$A$3-1)))</f>
        <v>791</v>
      </c>
      <c r="D154" s="72">
        <f>INDEX(Rohdaten_tab3!$1:$1048576,ROW(Rohdaten_tab3!C140),COLUMN(Rohdaten_tab3!C140)+(4*(Steuerung!$A$3-1)))</f>
        <v>799</v>
      </c>
      <c r="E154" s="72">
        <f>INDEX(Rohdaten_tab3!$1:$1048576,ROW(Rohdaten_tab3!D140),COLUMN(Rohdaten_tab3!D140)+(4*(Steuerung!$A$3-1)))</f>
        <v>795</v>
      </c>
      <c r="F154" s="73">
        <f>INDEX(Rohdaten_tab3!$1:$1048576,ROW(Rohdaten_tab3!E140),COLUMN(Rohdaten_tab3!E140)+(4*(Steuerung!$A$3-1)))</f>
        <v>4</v>
      </c>
    </row>
    <row r="155" spans="1:6" ht="15" customHeight="1" x14ac:dyDescent="0.25">
      <c r="A155" s="63" t="s">
        <v>303</v>
      </c>
      <c r="B155" s="43"/>
      <c r="C155" s="71">
        <f>INDEX(Rohdaten_tab3!$1:$1048576,ROW(Rohdaten_tab3!B141),COLUMN(Rohdaten_tab3!B141)+(4*(Steuerung!$A$3-1)))</f>
        <v>794</v>
      </c>
      <c r="D155" s="72">
        <f>INDEX(Rohdaten_tab3!$1:$1048576,ROW(Rohdaten_tab3!C141),COLUMN(Rohdaten_tab3!C141)+(4*(Steuerung!$A$3-1)))</f>
        <v>793</v>
      </c>
      <c r="E155" s="72">
        <f>INDEX(Rohdaten_tab3!$1:$1048576,ROW(Rohdaten_tab3!D141),COLUMN(Rohdaten_tab3!D141)+(4*(Steuerung!$A$3-1)))</f>
        <v>786</v>
      </c>
      <c r="F155" s="73">
        <f>INDEX(Rohdaten_tab3!$1:$1048576,ROW(Rohdaten_tab3!E141),COLUMN(Rohdaten_tab3!E141)+(4*(Steuerung!$A$3-1)))</f>
        <v>7</v>
      </c>
    </row>
    <row r="156" spans="1:6" ht="15" customHeight="1" x14ac:dyDescent="0.25">
      <c r="A156" s="63" t="s">
        <v>304</v>
      </c>
      <c r="B156" s="43"/>
      <c r="C156" s="71">
        <f>INDEX(Rohdaten_tab3!$1:$1048576,ROW(Rohdaten_tab3!B142),COLUMN(Rohdaten_tab3!B142)+(4*(Steuerung!$A$3-1)))</f>
        <v>1462</v>
      </c>
      <c r="D156" s="72" t="str">
        <f>INDEX(Rohdaten_tab3!$1:$1048576,ROW(Rohdaten_tab3!C142),COLUMN(Rohdaten_tab3!C142)+(4*(Steuerung!$A$3-1)))</f>
        <v>*</v>
      </c>
      <c r="E156" s="72">
        <f>INDEX(Rohdaten_tab3!$1:$1048576,ROW(Rohdaten_tab3!D142),COLUMN(Rohdaten_tab3!D142)+(4*(Steuerung!$A$3-1)))</f>
        <v>1450</v>
      </c>
      <c r="F156" s="73" t="str">
        <f>INDEX(Rohdaten_tab3!$1:$1048576,ROW(Rohdaten_tab3!E142),COLUMN(Rohdaten_tab3!E142)+(4*(Steuerung!$A$3-1)))</f>
        <v>*</v>
      </c>
    </row>
    <row r="157" spans="1:6" ht="15" customHeight="1" x14ac:dyDescent="0.25">
      <c r="A157" s="63" t="s">
        <v>305</v>
      </c>
      <c r="B157" s="43"/>
      <c r="C157" s="71">
        <f>INDEX(Rohdaten_tab3!$1:$1048576,ROW(Rohdaten_tab3!B143),COLUMN(Rohdaten_tab3!B143)+(4*(Steuerung!$A$3-1)))</f>
        <v>1062</v>
      </c>
      <c r="D157" s="72">
        <f>INDEX(Rohdaten_tab3!$1:$1048576,ROW(Rohdaten_tab3!C143),COLUMN(Rohdaten_tab3!C143)+(4*(Steuerung!$A$3-1)))</f>
        <v>1080</v>
      </c>
      <c r="E157" s="72">
        <f>INDEX(Rohdaten_tab3!$1:$1048576,ROW(Rohdaten_tab3!D143),COLUMN(Rohdaten_tab3!D143)+(4*(Steuerung!$A$3-1)))</f>
        <v>1076</v>
      </c>
      <c r="F157" s="73">
        <f>INDEX(Rohdaten_tab3!$1:$1048576,ROW(Rohdaten_tab3!E143),COLUMN(Rohdaten_tab3!E143)+(4*(Steuerung!$A$3-1)))</f>
        <v>4</v>
      </c>
    </row>
    <row r="158" spans="1:6" ht="15" customHeight="1" x14ac:dyDescent="0.25">
      <c r="A158" s="63" t="s">
        <v>306</v>
      </c>
      <c r="B158" s="43"/>
      <c r="C158" s="71">
        <f>INDEX(Rohdaten_tab3!$1:$1048576,ROW(Rohdaten_tab3!B144),COLUMN(Rohdaten_tab3!B144)+(4*(Steuerung!$A$3-1)))</f>
        <v>717</v>
      </c>
      <c r="D158" s="72">
        <f>INDEX(Rohdaten_tab3!$1:$1048576,ROW(Rohdaten_tab3!C144),COLUMN(Rohdaten_tab3!C144)+(4*(Steuerung!$A$3-1)))</f>
        <v>742</v>
      </c>
      <c r="E158" s="72">
        <f>INDEX(Rohdaten_tab3!$1:$1048576,ROW(Rohdaten_tab3!D144),COLUMN(Rohdaten_tab3!D144)+(4*(Steuerung!$A$3-1)))</f>
        <v>739</v>
      </c>
      <c r="F158" s="73">
        <f>INDEX(Rohdaten_tab3!$1:$1048576,ROW(Rohdaten_tab3!E144),COLUMN(Rohdaten_tab3!E144)+(4*(Steuerung!$A$3-1)))</f>
        <v>3</v>
      </c>
    </row>
    <row r="159" spans="1:6" ht="15" customHeight="1" x14ac:dyDescent="0.25">
      <c r="A159" s="63" t="s">
        <v>307</v>
      </c>
      <c r="B159" s="43"/>
      <c r="C159" s="71">
        <f>INDEX(Rohdaten_tab3!$1:$1048576,ROW(Rohdaten_tab3!B145),COLUMN(Rohdaten_tab3!B145)+(4*(Steuerung!$A$3-1)))</f>
        <v>721</v>
      </c>
      <c r="D159" s="72">
        <f>INDEX(Rohdaten_tab3!$1:$1048576,ROW(Rohdaten_tab3!C145),COLUMN(Rohdaten_tab3!C145)+(4*(Steuerung!$A$3-1)))</f>
        <v>740</v>
      </c>
      <c r="E159" s="72">
        <f>INDEX(Rohdaten_tab3!$1:$1048576,ROW(Rohdaten_tab3!D145),COLUMN(Rohdaten_tab3!D145)+(4*(Steuerung!$A$3-1)))</f>
        <v>735</v>
      </c>
      <c r="F159" s="73">
        <f>INDEX(Rohdaten_tab3!$1:$1048576,ROW(Rohdaten_tab3!E145),COLUMN(Rohdaten_tab3!E145)+(4*(Steuerung!$A$3-1)))</f>
        <v>5</v>
      </c>
    </row>
    <row r="160" spans="1:6" ht="15" customHeight="1" x14ac:dyDescent="0.25">
      <c r="A160" s="63" t="s">
        <v>308</v>
      </c>
      <c r="B160" s="43"/>
      <c r="C160" s="71">
        <f>INDEX(Rohdaten_tab3!$1:$1048576,ROW(Rohdaten_tab3!B146),COLUMN(Rohdaten_tab3!B146)+(4*(Steuerung!$A$3-1)))</f>
        <v>700</v>
      </c>
      <c r="D160" s="72">
        <f>INDEX(Rohdaten_tab3!$1:$1048576,ROW(Rohdaten_tab3!C146),COLUMN(Rohdaten_tab3!C146)+(4*(Steuerung!$A$3-1)))</f>
        <v>695</v>
      </c>
      <c r="E160" s="72">
        <f>INDEX(Rohdaten_tab3!$1:$1048576,ROW(Rohdaten_tab3!D146),COLUMN(Rohdaten_tab3!D146)+(4*(Steuerung!$A$3-1)))</f>
        <v>690</v>
      </c>
      <c r="F160" s="73">
        <f>INDEX(Rohdaten_tab3!$1:$1048576,ROW(Rohdaten_tab3!E146),COLUMN(Rohdaten_tab3!E146)+(4*(Steuerung!$A$3-1)))</f>
        <v>5</v>
      </c>
    </row>
    <row r="161" spans="1:6" ht="15" customHeight="1" x14ac:dyDescent="0.25">
      <c r="A161" s="63" t="s">
        <v>309</v>
      </c>
      <c r="B161" s="43"/>
      <c r="C161" s="71">
        <f>INDEX(Rohdaten_tab3!$1:$1048576,ROW(Rohdaten_tab3!B147),COLUMN(Rohdaten_tab3!B147)+(4*(Steuerung!$A$3-1)))</f>
        <v>655</v>
      </c>
      <c r="D161" s="72">
        <f>INDEX(Rohdaten_tab3!$1:$1048576,ROW(Rohdaten_tab3!C147),COLUMN(Rohdaten_tab3!C147)+(4*(Steuerung!$A$3-1)))</f>
        <v>670</v>
      </c>
      <c r="E161" s="72">
        <f>INDEX(Rohdaten_tab3!$1:$1048576,ROW(Rohdaten_tab3!D147),COLUMN(Rohdaten_tab3!D147)+(4*(Steuerung!$A$3-1)))</f>
        <v>665</v>
      </c>
      <c r="F161" s="73">
        <f>INDEX(Rohdaten_tab3!$1:$1048576,ROW(Rohdaten_tab3!E147),COLUMN(Rohdaten_tab3!E147)+(4*(Steuerung!$A$3-1)))</f>
        <v>5</v>
      </c>
    </row>
    <row r="162" spans="1:6" ht="15" customHeight="1" x14ac:dyDescent="0.25">
      <c r="A162" s="63" t="s">
        <v>310</v>
      </c>
      <c r="B162" s="43"/>
      <c r="C162" s="71">
        <f>INDEX(Rohdaten_tab3!$1:$1048576,ROW(Rohdaten_tab3!B148),COLUMN(Rohdaten_tab3!B148)+(4*(Steuerung!$A$3-1)))</f>
        <v>814</v>
      </c>
      <c r="D162" s="72" t="str">
        <f>INDEX(Rohdaten_tab3!$1:$1048576,ROW(Rohdaten_tab3!C148),COLUMN(Rohdaten_tab3!C148)+(4*(Steuerung!$A$3-1)))</f>
        <v>*</v>
      </c>
      <c r="E162" s="72">
        <f>INDEX(Rohdaten_tab3!$1:$1048576,ROW(Rohdaten_tab3!D148),COLUMN(Rohdaten_tab3!D148)+(4*(Steuerung!$A$3-1)))</f>
        <v>841</v>
      </c>
      <c r="F162" s="73" t="str">
        <f>INDEX(Rohdaten_tab3!$1:$1048576,ROW(Rohdaten_tab3!E148),COLUMN(Rohdaten_tab3!E148)+(4*(Steuerung!$A$3-1)))</f>
        <v>*</v>
      </c>
    </row>
    <row r="163" spans="1:6" ht="15" customHeight="1" x14ac:dyDescent="0.25">
      <c r="A163" s="63" t="s">
        <v>311</v>
      </c>
      <c r="B163" s="43"/>
      <c r="C163" s="71">
        <f>INDEX(Rohdaten_tab3!$1:$1048576,ROW(Rohdaten_tab3!B149),COLUMN(Rohdaten_tab3!B149)+(4*(Steuerung!$A$3-1)))</f>
        <v>1059</v>
      </c>
      <c r="D163" s="72">
        <f>INDEX(Rohdaten_tab3!$1:$1048576,ROW(Rohdaten_tab3!C149),COLUMN(Rohdaten_tab3!C149)+(4*(Steuerung!$A$3-1)))</f>
        <v>1064</v>
      </c>
      <c r="E163" s="72">
        <f>INDEX(Rohdaten_tab3!$1:$1048576,ROW(Rohdaten_tab3!D149),COLUMN(Rohdaten_tab3!D149)+(4*(Steuerung!$A$3-1)))</f>
        <v>1058</v>
      </c>
      <c r="F163" s="73">
        <f>INDEX(Rohdaten_tab3!$1:$1048576,ROW(Rohdaten_tab3!E149),COLUMN(Rohdaten_tab3!E149)+(4*(Steuerung!$A$3-1)))</f>
        <v>6</v>
      </c>
    </row>
    <row r="164" spans="1:6" ht="15" customHeight="1" x14ac:dyDescent="0.25">
      <c r="A164" s="63" t="s">
        <v>312</v>
      </c>
      <c r="B164" s="43"/>
      <c r="C164" s="71">
        <f>INDEX(Rohdaten_tab3!$1:$1048576,ROW(Rohdaten_tab3!B150),COLUMN(Rohdaten_tab3!B150)+(4*(Steuerung!$A$3-1)))</f>
        <v>847</v>
      </c>
      <c r="D164" s="72">
        <f>INDEX(Rohdaten_tab3!$1:$1048576,ROW(Rohdaten_tab3!C150),COLUMN(Rohdaten_tab3!C150)+(4*(Steuerung!$A$3-1)))</f>
        <v>851</v>
      </c>
      <c r="E164" s="72">
        <f>INDEX(Rohdaten_tab3!$1:$1048576,ROW(Rohdaten_tab3!D150),COLUMN(Rohdaten_tab3!D150)+(4*(Steuerung!$A$3-1)))</f>
        <v>842</v>
      </c>
      <c r="F164" s="73">
        <f>INDEX(Rohdaten_tab3!$1:$1048576,ROW(Rohdaten_tab3!E150),COLUMN(Rohdaten_tab3!E150)+(4*(Steuerung!$A$3-1)))</f>
        <v>9</v>
      </c>
    </row>
    <row r="165" spans="1:6" ht="15" customHeight="1" x14ac:dyDescent="0.25">
      <c r="A165" s="63" t="s">
        <v>313</v>
      </c>
      <c r="B165" s="43"/>
      <c r="C165" s="71">
        <f>INDEX(Rohdaten_tab3!$1:$1048576,ROW(Rohdaten_tab3!B151),COLUMN(Rohdaten_tab3!B151)+(4*(Steuerung!$A$3-1)))</f>
        <v>773</v>
      </c>
      <c r="D165" s="72">
        <f>INDEX(Rohdaten_tab3!$1:$1048576,ROW(Rohdaten_tab3!C151),COLUMN(Rohdaten_tab3!C151)+(4*(Steuerung!$A$3-1)))</f>
        <v>756</v>
      </c>
      <c r="E165" s="72">
        <f>INDEX(Rohdaten_tab3!$1:$1048576,ROW(Rohdaten_tab3!D151),COLUMN(Rohdaten_tab3!D151)+(4*(Steuerung!$A$3-1)))</f>
        <v>751</v>
      </c>
      <c r="F165" s="73">
        <f>INDEX(Rohdaten_tab3!$1:$1048576,ROW(Rohdaten_tab3!E151),COLUMN(Rohdaten_tab3!E151)+(4*(Steuerung!$A$3-1)))</f>
        <v>5</v>
      </c>
    </row>
    <row r="166" spans="1:6" ht="15" customHeight="1" x14ac:dyDescent="0.25">
      <c r="A166" s="63" t="s">
        <v>314</v>
      </c>
      <c r="B166" s="43"/>
      <c r="C166" s="71">
        <f>INDEX(Rohdaten_tab3!$1:$1048576,ROW(Rohdaten_tab3!B152),COLUMN(Rohdaten_tab3!B152)+(4*(Steuerung!$A$3-1)))</f>
        <v>791</v>
      </c>
      <c r="D166" s="72">
        <f>INDEX(Rohdaten_tab3!$1:$1048576,ROW(Rohdaten_tab3!C152),COLUMN(Rohdaten_tab3!C152)+(4*(Steuerung!$A$3-1)))</f>
        <v>796</v>
      </c>
      <c r="E166" s="72">
        <f>INDEX(Rohdaten_tab3!$1:$1048576,ROW(Rohdaten_tab3!D152),COLUMN(Rohdaten_tab3!D152)+(4*(Steuerung!$A$3-1)))</f>
        <v>791</v>
      </c>
      <c r="F166" s="73">
        <f>INDEX(Rohdaten_tab3!$1:$1048576,ROW(Rohdaten_tab3!E152),COLUMN(Rohdaten_tab3!E152)+(4*(Steuerung!$A$3-1)))</f>
        <v>5</v>
      </c>
    </row>
    <row r="167" spans="1:6" ht="15" customHeight="1" x14ac:dyDescent="0.25">
      <c r="A167" s="63" t="s">
        <v>315</v>
      </c>
      <c r="B167" s="43"/>
      <c r="C167" s="71">
        <f>INDEX(Rohdaten_tab3!$1:$1048576,ROW(Rohdaten_tab3!B153),COLUMN(Rohdaten_tab3!B153)+(4*(Steuerung!$A$3-1)))</f>
        <v>803</v>
      </c>
      <c r="D167" s="72">
        <f>INDEX(Rohdaten_tab3!$1:$1048576,ROW(Rohdaten_tab3!C153),COLUMN(Rohdaten_tab3!C153)+(4*(Steuerung!$A$3-1)))</f>
        <v>802</v>
      </c>
      <c r="E167" s="72">
        <f>INDEX(Rohdaten_tab3!$1:$1048576,ROW(Rohdaten_tab3!D153),COLUMN(Rohdaten_tab3!D153)+(4*(Steuerung!$A$3-1)))</f>
        <v>797</v>
      </c>
      <c r="F167" s="73">
        <f>INDEX(Rohdaten_tab3!$1:$1048576,ROW(Rohdaten_tab3!E153),COLUMN(Rohdaten_tab3!E153)+(4*(Steuerung!$A$3-1)))</f>
        <v>5</v>
      </c>
    </row>
    <row r="168" spans="1:6" ht="15" customHeight="1" x14ac:dyDescent="0.25">
      <c r="A168" s="63" t="s">
        <v>316</v>
      </c>
      <c r="B168" s="43"/>
      <c r="C168" s="71">
        <f>INDEX(Rohdaten_tab3!$1:$1048576,ROW(Rohdaten_tab3!B154),COLUMN(Rohdaten_tab3!B154)+(4*(Steuerung!$A$3-1)))</f>
        <v>1092</v>
      </c>
      <c r="D168" s="72" t="str">
        <f>INDEX(Rohdaten_tab3!$1:$1048576,ROW(Rohdaten_tab3!C154),COLUMN(Rohdaten_tab3!C154)+(4*(Steuerung!$A$3-1)))</f>
        <v>*</v>
      </c>
      <c r="E168" s="72">
        <f>INDEX(Rohdaten_tab3!$1:$1048576,ROW(Rohdaten_tab3!D154),COLUMN(Rohdaten_tab3!D154)+(4*(Steuerung!$A$3-1)))</f>
        <v>1075</v>
      </c>
      <c r="F168" s="73" t="str">
        <f>INDEX(Rohdaten_tab3!$1:$1048576,ROW(Rohdaten_tab3!E154),COLUMN(Rohdaten_tab3!E154)+(4*(Steuerung!$A$3-1)))</f>
        <v>*</v>
      </c>
    </row>
    <row r="169" spans="1:6" ht="15" customHeight="1" x14ac:dyDescent="0.25">
      <c r="A169" s="63" t="s">
        <v>317</v>
      </c>
      <c r="B169" s="43"/>
      <c r="C169" s="71">
        <f>INDEX(Rohdaten_tab3!$1:$1048576,ROW(Rohdaten_tab3!B155),COLUMN(Rohdaten_tab3!B155)+(4*(Steuerung!$A$3-1)))</f>
        <v>1335</v>
      </c>
      <c r="D169" s="72">
        <f>INDEX(Rohdaten_tab3!$1:$1048576,ROW(Rohdaten_tab3!C155),COLUMN(Rohdaten_tab3!C155)+(4*(Steuerung!$A$3-1)))</f>
        <v>1335</v>
      </c>
      <c r="E169" s="72">
        <f>INDEX(Rohdaten_tab3!$1:$1048576,ROW(Rohdaten_tab3!D155),COLUMN(Rohdaten_tab3!D155)+(4*(Steuerung!$A$3-1)))</f>
        <v>1332</v>
      </c>
      <c r="F169" s="73">
        <f>INDEX(Rohdaten_tab3!$1:$1048576,ROW(Rohdaten_tab3!E155),COLUMN(Rohdaten_tab3!E155)+(4*(Steuerung!$A$3-1)))</f>
        <v>3</v>
      </c>
    </row>
    <row r="170" spans="1:6" ht="15" customHeight="1" x14ac:dyDescent="0.25">
      <c r="A170" s="63" t="s">
        <v>318</v>
      </c>
      <c r="B170" s="43"/>
      <c r="C170" s="71">
        <f>INDEX(Rohdaten_tab3!$1:$1048576,ROW(Rohdaten_tab3!B156),COLUMN(Rohdaten_tab3!B156)+(4*(Steuerung!$A$3-1)))</f>
        <v>743</v>
      </c>
      <c r="D170" s="72">
        <f>INDEX(Rohdaten_tab3!$1:$1048576,ROW(Rohdaten_tab3!C156),COLUMN(Rohdaten_tab3!C156)+(4*(Steuerung!$A$3-1)))</f>
        <v>730</v>
      </c>
      <c r="E170" s="72">
        <f>INDEX(Rohdaten_tab3!$1:$1048576,ROW(Rohdaten_tab3!D156),COLUMN(Rohdaten_tab3!D156)+(4*(Steuerung!$A$3-1)))</f>
        <v>727</v>
      </c>
      <c r="F170" s="73">
        <f>INDEX(Rohdaten_tab3!$1:$1048576,ROW(Rohdaten_tab3!E156),COLUMN(Rohdaten_tab3!E156)+(4*(Steuerung!$A$3-1)))</f>
        <v>3</v>
      </c>
    </row>
    <row r="171" spans="1:6" ht="15" customHeight="1" x14ac:dyDescent="0.25">
      <c r="A171" s="63" t="s">
        <v>319</v>
      </c>
      <c r="B171" s="43"/>
      <c r="C171" s="71">
        <f>INDEX(Rohdaten_tab3!$1:$1048576,ROW(Rohdaten_tab3!B157),COLUMN(Rohdaten_tab3!B157)+(4*(Steuerung!$A$3-1)))</f>
        <v>692</v>
      </c>
      <c r="D171" s="72" t="str">
        <f>INDEX(Rohdaten_tab3!$1:$1048576,ROW(Rohdaten_tab3!C157),COLUMN(Rohdaten_tab3!C157)+(4*(Steuerung!$A$3-1)))</f>
        <v>*</v>
      </c>
      <c r="E171" s="72">
        <f>INDEX(Rohdaten_tab3!$1:$1048576,ROW(Rohdaten_tab3!D157),COLUMN(Rohdaten_tab3!D157)+(4*(Steuerung!$A$3-1)))</f>
        <v>696</v>
      </c>
      <c r="F171" s="73" t="str">
        <f>INDEX(Rohdaten_tab3!$1:$1048576,ROW(Rohdaten_tab3!E157),COLUMN(Rohdaten_tab3!E157)+(4*(Steuerung!$A$3-1)))</f>
        <v>*</v>
      </c>
    </row>
    <row r="172" spans="1:6" ht="15" customHeight="1" x14ac:dyDescent="0.25">
      <c r="A172" s="63" t="s">
        <v>320</v>
      </c>
      <c r="B172" s="43"/>
      <c r="C172" s="71">
        <f>INDEX(Rohdaten_tab3!$1:$1048576,ROW(Rohdaten_tab3!B158),COLUMN(Rohdaten_tab3!B158)+(4*(Steuerung!$A$3-1)))</f>
        <v>663</v>
      </c>
      <c r="D172" s="72">
        <f>INDEX(Rohdaten_tab3!$1:$1048576,ROW(Rohdaten_tab3!C158),COLUMN(Rohdaten_tab3!C158)+(4*(Steuerung!$A$3-1)))</f>
        <v>683</v>
      </c>
      <c r="E172" s="72">
        <f>INDEX(Rohdaten_tab3!$1:$1048576,ROW(Rohdaten_tab3!D158),COLUMN(Rohdaten_tab3!D158)+(4*(Steuerung!$A$3-1)))</f>
        <v>680</v>
      </c>
      <c r="F172" s="73">
        <f>INDEX(Rohdaten_tab3!$1:$1048576,ROW(Rohdaten_tab3!E158),COLUMN(Rohdaten_tab3!E158)+(4*(Steuerung!$A$3-1)))</f>
        <v>3</v>
      </c>
    </row>
    <row r="173" spans="1:6" ht="15" customHeight="1" x14ac:dyDescent="0.25">
      <c r="A173" s="63" t="s">
        <v>321</v>
      </c>
      <c r="B173" s="43"/>
      <c r="C173" s="71">
        <f>INDEX(Rohdaten_tab3!$1:$1048576,ROW(Rohdaten_tab3!B159),COLUMN(Rohdaten_tab3!B159)+(4*(Steuerung!$A$3-1)))</f>
        <v>575</v>
      </c>
      <c r="D173" s="72">
        <f>INDEX(Rohdaten_tab3!$1:$1048576,ROW(Rohdaten_tab3!C159),COLUMN(Rohdaten_tab3!C159)+(4*(Steuerung!$A$3-1)))</f>
        <v>578</v>
      </c>
      <c r="E173" s="72">
        <f>INDEX(Rohdaten_tab3!$1:$1048576,ROW(Rohdaten_tab3!D159),COLUMN(Rohdaten_tab3!D159)+(4*(Steuerung!$A$3-1)))</f>
        <v>578</v>
      </c>
      <c r="F173" s="73">
        <f>INDEX(Rohdaten_tab3!$1:$1048576,ROW(Rohdaten_tab3!E159),COLUMN(Rohdaten_tab3!E159)+(4*(Steuerung!$A$3-1)))</f>
        <v>0</v>
      </c>
    </row>
    <row r="174" spans="1:6" ht="15" customHeight="1" x14ac:dyDescent="0.25">
      <c r="A174" s="63" t="s">
        <v>322</v>
      </c>
      <c r="B174" s="43"/>
      <c r="C174" s="71">
        <f>INDEX(Rohdaten_tab3!$1:$1048576,ROW(Rohdaten_tab3!B160),COLUMN(Rohdaten_tab3!B160)+(4*(Steuerung!$A$3-1)))</f>
        <v>870</v>
      </c>
      <c r="D174" s="72" t="str">
        <f>INDEX(Rohdaten_tab3!$1:$1048576,ROW(Rohdaten_tab3!C160),COLUMN(Rohdaten_tab3!C160)+(4*(Steuerung!$A$3-1)))</f>
        <v>*</v>
      </c>
      <c r="E174" s="72">
        <f>INDEX(Rohdaten_tab3!$1:$1048576,ROW(Rohdaten_tab3!D160),COLUMN(Rohdaten_tab3!D160)+(4*(Steuerung!$A$3-1)))</f>
        <v>859</v>
      </c>
      <c r="F174" s="73" t="str">
        <f>INDEX(Rohdaten_tab3!$1:$1048576,ROW(Rohdaten_tab3!E160),COLUMN(Rohdaten_tab3!E160)+(4*(Steuerung!$A$3-1)))</f>
        <v>*</v>
      </c>
    </row>
    <row r="175" spans="1:6" ht="15" customHeight="1" x14ac:dyDescent="0.25">
      <c r="A175" s="63" t="s">
        <v>323</v>
      </c>
      <c r="B175" s="43"/>
      <c r="C175" s="71">
        <f>INDEX(Rohdaten_tab3!$1:$1048576,ROW(Rohdaten_tab3!B161),COLUMN(Rohdaten_tab3!B161)+(4*(Steuerung!$A$3-1)))</f>
        <v>952</v>
      </c>
      <c r="D175" s="72">
        <f>INDEX(Rohdaten_tab3!$1:$1048576,ROW(Rohdaten_tab3!C161),COLUMN(Rohdaten_tab3!C161)+(4*(Steuerung!$A$3-1)))</f>
        <v>942</v>
      </c>
      <c r="E175" s="72">
        <f>INDEX(Rohdaten_tab3!$1:$1048576,ROW(Rohdaten_tab3!D161),COLUMN(Rohdaten_tab3!D161)+(4*(Steuerung!$A$3-1)))</f>
        <v>937</v>
      </c>
      <c r="F175" s="73">
        <f>INDEX(Rohdaten_tab3!$1:$1048576,ROW(Rohdaten_tab3!E161),COLUMN(Rohdaten_tab3!E161)+(4*(Steuerung!$A$3-1)))</f>
        <v>5</v>
      </c>
    </row>
    <row r="176" spans="1:6" ht="15" customHeight="1" x14ac:dyDescent="0.25">
      <c r="A176" s="63" t="s">
        <v>324</v>
      </c>
      <c r="B176" s="43"/>
      <c r="C176" s="71">
        <f>INDEX(Rohdaten_tab3!$1:$1048576,ROW(Rohdaten_tab3!B162),COLUMN(Rohdaten_tab3!B162)+(4*(Steuerung!$A$3-1)))</f>
        <v>812</v>
      </c>
      <c r="D176" s="72">
        <f>INDEX(Rohdaten_tab3!$1:$1048576,ROW(Rohdaten_tab3!C162),COLUMN(Rohdaten_tab3!C162)+(4*(Steuerung!$A$3-1)))</f>
        <v>793</v>
      </c>
      <c r="E176" s="72">
        <f>INDEX(Rohdaten_tab3!$1:$1048576,ROW(Rohdaten_tab3!D162),COLUMN(Rohdaten_tab3!D162)+(4*(Steuerung!$A$3-1)))</f>
        <v>785</v>
      </c>
      <c r="F176" s="73">
        <f>INDEX(Rohdaten_tab3!$1:$1048576,ROW(Rohdaten_tab3!E162),COLUMN(Rohdaten_tab3!E162)+(4*(Steuerung!$A$3-1)))</f>
        <v>8</v>
      </c>
    </row>
    <row r="177" spans="1:6" ht="15" customHeight="1" x14ac:dyDescent="0.25">
      <c r="A177" s="63" t="s">
        <v>325</v>
      </c>
      <c r="B177" s="43"/>
      <c r="C177" s="71">
        <f>INDEX(Rohdaten_tab3!$1:$1048576,ROW(Rohdaten_tab3!B163),COLUMN(Rohdaten_tab3!B163)+(4*(Steuerung!$A$3-1)))</f>
        <v>745</v>
      </c>
      <c r="D177" s="72">
        <f>INDEX(Rohdaten_tab3!$1:$1048576,ROW(Rohdaten_tab3!C163),COLUMN(Rohdaten_tab3!C163)+(4*(Steuerung!$A$3-1)))</f>
        <v>738</v>
      </c>
      <c r="E177" s="72">
        <f>INDEX(Rohdaten_tab3!$1:$1048576,ROW(Rohdaten_tab3!D163),COLUMN(Rohdaten_tab3!D163)+(4*(Steuerung!$A$3-1)))</f>
        <v>730</v>
      </c>
      <c r="F177" s="73">
        <f>INDEX(Rohdaten_tab3!$1:$1048576,ROW(Rohdaten_tab3!E163),COLUMN(Rohdaten_tab3!E163)+(4*(Steuerung!$A$3-1)))</f>
        <v>8</v>
      </c>
    </row>
    <row r="178" spans="1:6" ht="15" customHeight="1" x14ac:dyDescent="0.25">
      <c r="A178" s="63" t="s">
        <v>326</v>
      </c>
      <c r="B178" s="43"/>
      <c r="C178" s="71">
        <f>INDEX(Rohdaten_tab3!$1:$1048576,ROW(Rohdaten_tab3!B164),COLUMN(Rohdaten_tab3!B164)+(4*(Steuerung!$A$3-1)))</f>
        <v>751</v>
      </c>
      <c r="D178" s="72">
        <f>INDEX(Rohdaten_tab3!$1:$1048576,ROW(Rohdaten_tab3!C164),COLUMN(Rohdaten_tab3!C164)+(4*(Steuerung!$A$3-1)))</f>
        <v>740</v>
      </c>
      <c r="E178" s="72">
        <f>INDEX(Rohdaten_tab3!$1:$1048576,ROW(Rohdaten_tab3!D164),COLUMN(Rohdaten_tab3!D164)+(4*(Steuerung!$A$3-1)))</f>
        <v>735</v>
      </c>
      <c r="F178" s="73">
        <f>INDEX(Rohdaten_tab3!$1:$1048576,ROW(Rohdaten_tab3!E164),COLUMN(Rohdaten_tab3!E164)+(4*(Steuerung!$A$3-1)))</f>
        <v>5</v>
      </c>
    </row>
    <row r="179" spans="1:6" ht="15" customHeight="1" x14ac:dyDescent="0.25">
      <c r="A179" s="63" t="s">
        <v>327</v>
      </c>
      <c r="B179" s="43"/>
      <c r="C179" s="71">
        <f>INDEX(Rohdaten_tab3!$1:$1048576,ROW(Rohdaten_tab3!B165),COLUMN(Rohdaten_tab3!B165)+(4*(Steuerung!$A$3-1)))</f>
        <v>696</v>
      </c>
      <c r="D179" s="72">
        <f>INDEX(Rohdaten_tab3!$1:$1048576,ROW(Rohdaten_tab3!C165),COLUMN(Rohdaten_tab3!C165)+(4*(Steuerung!$A$3-1)))</f>
        <v>702</v>
      </c>
      <c r="E179" s="72">
        <f>INDEX(Rohdaten_tab3!$1:$1048576,ROW(Rohdaten_tab3!D165),COLUMN(Rohdaten_tab3!D165)+(4*(Steuerung!$A$3-1)))</f>
        <v>699</v>
      </c>
      <c r="F179" s="73">
        <f>INDEX(Rohdaten_tab3!$1:$1048576,ROW(Rohdaten_tab3!E165),COLUMN(Rohdaten_tab3!E165)+(4*(Steuerung!$A$3-1)))</f>
        <v>3</v>
      </c>
    </row>
    <row r="180" spans="1:6" ht="15" customHeight="1" x14ac:dyDescent="0.25">
      <c r="A180" s="63" t="s">
        <v>328</v>
      </c>
      <c r="B180" s="43"/>
      <c r="C180" s="71">
        <f>INDEX(Rohdaten_tab3!$1:$1048576,ROW(Rohdaten_tab3!B166),COLUMN(Rohdaten_tab3!B166)+(4*(Steuerung!$A$3-1)))</f>
        <v>1369</v>
      </c>
      <c r="D180" s="72" t="str">
        <f>INDEX(Rohdaten_tab3!$1:$1048576,ROW(Rohdaten_tab3!C166),COLUMN(Rohdaten_tab3!C166)+(4*(Steuerung!$A$3-1)))</f>
        <v>*</v>
      </c>
      <c r="E180" s="72">
        <f>INDEX(Rohdaten_tab3!$1:$1048576,ROW(Rohdaten_tab3!D166),COLUMN(Rohdaten_tab3!D166)+(4*(Steuerung!$A$3-1)))</f>
        <v>1366</v>
      </c>
      <c r="F180" s="73" t="str">
        <f>INDEX(Rohdaten_tab3!$1:$1048576,ROW(Rohdaten_tab3!E166),COLUMN(Rohdaten_tab3!E166)+(4*(Steuerung!$A$3-1)))</f>
        <v>*</v>
      </c>
    </row>
    <row r="181" spans="1:6" ht="15" customHeight="1" x14ac:dyDescent="0.25">
      <c r="A181" s="63" t="s">
        <v>329</v>
      </c>
      <c r="B181" s="43"/>
      <c r="C181" s="71">
        <f>INDEX(Rohdaten_tab3!$1:$1048576,ROW(Rohdaten_tab3!B167),COLUMN(Rohdaten_tab3!B167)+(4*(Steuerung!$A$3-1)))</f>
        <v>1025</v>
      </c>
      <c r="D181" s="72">
        <f>INDEX(Rohdaten_tab3!$1:$1048576,ROW(Rohdaten_tab3!C167),COLUMN(Rohdaten_tab3!C167)+(4*(Steuerung!$A$3-1)))</f>
        <v>1028</v>
      </c>
      <c r="E181" s="72">
        <f>INDEX(Rohdaten_tab3!$1:$1048576,ROW(Rohdaten_tab3!D167),COLUMN(Rohdaten_tab3!D167)+(4*(Steuerung!$A$3-1)))</f>
        <v>1023</v>
      </c>
      <c r="F181" s="73">
        <f>INDEX(Rohdaten_tab3!$1:$1048576,ROW(Rohdaten_tab3!E167),COLUMN(Rohdaten_tab3!E167)+(4*(Steuerung!$A$3-1)))</f>
        <v>5</v>
      </c>
    </row>
    <row r="182" spans="1:6" ht="15" customHeight="1" x14ac:dyDescent="0.25">
      <c r="A182" s="63" t="s">
        <v>330</v>
      </c>
      <c r="B182" s="43"/>
      <c r="C182" s="71">
        <f>INDEX(Rohdaten_tab3!$1:$1048576,ROW(Rohdaten_tab3!B168),COLUMN(Rohdaten_tab3!B168)+(4*(Steuerung!$A$3-1)))</f>
        <v>676</v>
      </c>
      <c r="D182" s="72" t="str">
        <f>INDEX(Rohdaten_tab3!$1:$1048576,ROW(Rohdaten_tab3!C168),COLUMN(Rohdaten_tab3!C168)+(4*(Steuerung!$A$3-1)))</f>
        <v>*</v>
      </c>
      <c r="E182" s="72">
        <f>INDEX(Rohdaten_tab3!$1:$1048576,ROW(Rohdaten_tab3!D168),COLUMN(Rohdaten_tab3!D168)+(4*(Steuerung!$A$3-1)))</f>
        <v>673</v>
      </c>
      <c r="F182" s="73" t="str">
        <f>INDEX(Rohdaten_tab3!$1:$1048576,ROW(Rohdaten_tab3!E168),COLUMN(Rohdaten_tab3!E168)+(4*(Steuerung!$A$3-1)))</f>
        <v>*</v>
      </c>
    </row>
    <row r="183" spans="1:6" ht="15" customHeight="1" x14ac:dyDescent="0.25">
      <c r="A183" s="63" t="s">
        <v>331</v>
      </c>
      <c r="B183" s="43"/>
      <c r="C183" s="71">
        <f>INDEX(Rohdaten_tab3!$1:$1048576,ROW(Rohdaten_tab3!B169),COLUMN(Rohdaten_tab3!B169)+(4*(Steuerung!$A$3-1)))</f>
        <v>637</v>
      </c>
      <c r="D183" s="72" t="str">
        <f>INDEX(Rohdaten_tab3!$1:$1048576,ROW(Rohdaten_tab3!C169),COLUMN(Rohdaten_tab3!C169)+(4*(Steuerung!$A$3-1)))</f>
        <v>*</v>
      </c>
      <c r="E183" s="72">
        <f>INDEX(Rohdaten_tab3!$1:$1048576,ROW(Rohdaten_tab3!D169),COLUMN(Rohdaten_tab3!D169)+(4*(Steuerung!$A$3-1)))</f>
        <v>665</v>
      </c>
      <c r="F183" s="73" t="str">
        <f>INDEX(Rohdaten_tab3!$1:$1048576,ROW(Rohdaten_tab3!E169),COLUMN(Rohdaten_tab3!E169)+(4*(Steuerung!$A$3-1)))</f>
        <v>*</v>
      </c>
    </row>
    <row r="184" spans="1:6" ht="15" customHeight="1" x14ac:dyDescent="0.25">
      <c r="A184" s="63" t="s">
        <v>332</v>
      </c>
      <c r="B184" s="43"/>
      <c r="C184" s="71">
        <f>INDEX(Rohdaten_tab3!$1:$1048576,ROW(Rohdaten_tab3!B170),COLUMN(Rohdaten_tab3!B170)+(4*(Steuerung!$A$3-1)))</f>
        <v>615</v>
      </c>
      <c r="D184" s="72">
        <f>INDEX(Rohdaten_tab3!$1:$1048576,ROW(Rohdaten_tab3!C170),COLUMN(Rohdaten_tab3!C170)+(4*(Steuerung!$A$3-1)))</f>
        <v>599</v>
      </c>
      <c r="E184" s="72">
        <f>INDEX(Rohdaten_tab3!$1:$1048576,ROW(Rohdaten_tab3!D170),COLUMN(Rohdaten_tab3!D170)+(4*(Steuerung!$A$3-1)))</f>
        <v>599</v>
      </c>
      <c r="F184" s="73">
        <f>INDEX(Rohdaten_tab3!$1:$1048576,ROW(Rohdaten_tab3!E170),COLUMN(Rohdaten_tab3!E170)+(4*(Steuerung!$A$3-1)))</f>
        <v>0</v>
      </c>
    </row>
    <row r="185" spans="1:6" ht="15" customHeight="1" x14ac:dyDescent="0.25">
      <c r="A185" s="63" t="s">
        <v>333</v>
      </c>
      <c r="B185" s="43"/>
      <c r="C185" s="71">
        <f>INDEX(Rohdaten_tab3!$1:$1048576,ROW(Rohdaten_tab3!B171),COLUMN(Rohdaten_tab3!B171)+(4*(Steuerung!$A$3-1)))</f>
        <v>592</v>
      </c>
      <c r="D185" s="72" t="str">
        <f>INDEX(Rohdaten_tab3!$1:$1048576,ROW(Rohdaten_tab3!C171),COLUMN(Rohdaten_tab3!C171)+(4*(Steuerung!$A$3-1)))</f>
        <v>*</v>
      </c>
      <c r="E185" s="72">
        <f>INDEX(Rohdaten_tab3!$1:$1048576,ROW(Rohdaten_tab3!D171),COLUMN(Rohdaten_tab3!D171)+(4*(Steuerung!$A$3-1)))</f>
        <v>578</v>
      </c>
      <c r="F185" s="73" t="str">
        <f>INDEX(Rohdaten_tab3!$1:$1048576,ROW(Rohdaten_tab3!E171),COLUMN(Rohdaten_tab3!E171)+(4*(Steuerung!$A$3-1)))</f>
        <v>*</v>
      </c>
    </row>
    <row r="186" spans="1:6" ht="15" customHeight="1" x14ac:dyDescent="0.25">
      <c r="A186" s="63" t="s">
        <v>334</v>
      </c>
      <c r="B186" s="43"/>
      <c r="C186" s="71">
        <f>INDEX(Rohdaten_tab3!$1:$1048576,ROW(Rohdaten_tab3!B172),COLUMN(Rohdaten_tab3!B172)+(4*(Steuerung!$A$3-1)))</f>
        <v>773</v>
      </c>
      <c r="D186" s="72">
        <f>INDEX(Rohdaten_tab3!$1:$1048576,ROW(Rohdaten_tab3!C172),COLUMN(Rohdaten_tab3!C172)+(4*(Steuerung!$A$3-1)))</f>
        <v>757</v>
      </c>
      <c r="E186" s="72">
        <f>INDEX(Rohdaten_tab3!$1:$1048576,ROW(Rohdaten_tab3!D172),COLUMN(Rohdaten_tab3!D172)+(4*(Steuerung!$A$3-1)))</f>
        <v>752</v>
      </c>
      <c r="F186" s="73">
        <f>INDEX(Rohdaten_tab3!$1:$1048576,ROW(Rohdaten_tab3!E172),COLUMN(Rohdaten_tab3!E172)+(4*(Steuerung!$A$3-1)))</f>
        <v>5</v>
      </c>
    </row>
    <row r="187" spans="1:6" ht="15" customHeight="1" x14ac:dyDescent="0.25">
      <c r="A187" s="63" t="s">
        <v>335</v>
      </c>
      <c r="B187" s="43"/>
      <c r="C187" s="71">
        <f>INDEX(Rohdaten_tab3!$1:$1048576,ROW(Rohdaten_tab3!B173),COLUMN(Rohdaten_tab3!B173)+(4*(Steuerung!$A$3-1)))</f>
        <v>927</v>
      </c>
      <c r="D187" s="72">
        <f>INDEX(Rohdaten_tab3!$1:$1048576,ROW(Rohdaten_tab3!C173),COLUMN(Rohdaten_tab3!C173)+(4*(Steuerung!$A$3-1)))</f>
        <v>916</v>
      </c>
      <c r="E187" s="72">
        <f>INDEX(Rohdaten_tab3!$1:$1048576,ROW(Rohdaten_tab3!D173),COLUMN(Rohdaten_tab3!D173)+(4*(Steuerung!$A$3-1)))</f>
        <v>913</v>
      </c>
      <c r="F187" s="73">
        <f>INDEX(Rohdaten_tab3!$1:$1048576,ROW(Rohdaten_tab3!E173),COLUMN(Rohdaten_tab3!E173)+(4*(Steuerung!$A$3-1)))</f>
        <v>3</v>
      </c>
    </row>
    <row r="188" spans="1:6" ht="15" customHeight="1" x14ac:dyDescent="0.25">
      <c r="A188" s="63" t="s">
        <v>336</v>
      </c>
      <c r="B188" s="43"/>
      <c r="C188" s="71">
        <f>INDEX(Rohdaten_tab3!$1:$1048576,ROW(Rohdaten_tab3!B174),COLUMN(Rohdaten_tab3!B174)+(4*(Steuerung!$A$3-1)))</f>
        <v>796</v>
      </c>
      <c r="D188" s="72">
        <f>INDEX(Rohdaten_tab3!$1:$1048576,ROW(Rohdaten_tab3!C174),COLUMN(Rohdaten_tab3!C174)+(4*(Steuerung!$A$3-1)))</f>
        <v>762</v>
      </c>
      <c r="E188" s="72">
        <f>INDEX(Rohdaten_tab3!$1:$1048576,ROW(Rohdaten_tab3!D174),COLUMN(Rohdaten_tab3!D174)+(4*(Steuerung!$A$3-1)))</f>
        <v>747</v>
      </c>
      <c r="F188" s="73">
        <f>INDEX(Rohdaten_tab3!$1:$1048576,ROW(Rohdaten_tab3!E174),COLUMN(Rohdaten_tab3!E174)+(4*(Steuerung!$A$3-1)))</f>
        <v>15</v>
      </c>
    </row>
    <row r="189" spans="1:6" ht="15" customHeight="1" x14ac:dyDescent="0.25">
      <c r="A189" s="63" t="s">
        <v>337</v>
      </c>
      <c r="B189" s="43"/>
      <c r="C189" s="71">
        <f>INDEX(Rohdaten_tab3!$1:$1048576,ROW(Rohdaten_tab3!B175),COLUMN(Rohdaten_tab3!B175)+(4*(Steuerung!$A$3-1)))</f>
        <v>826</v>
      </c>
      <c r="D189" s="72">
        <f>INDEX(Rohdaten_tab3!$1:$1048576,ROW(Rohdaten_tab3!C175),COLUMN(Rohdaten_tab3!C175)+(4*(Steuerung!$A$3-1)))</f>
        <v>827</v>
      </c>
      <c r="E189" s="72">
        <f>INDEX(Rohdaten_tab3!$1:$1048576,ROW(Rohdaten_tab3!D175),COLUMN(Rohdaten_tab3!D175)+(4*(Steuerung!$A$3-1)))</f>
        <v>818</v>
      </c>
      <c r="F189" s="73">
        <f>INDEX(Rohdaten_tab3!$1:$1048576,ROW(Rohdaten_tab3!E175),COLUMN(Rohdaten_tab3!E175)+(4*(Steuerung!$A$3-1)))</f>
        <v>9</v>
      </c>
    </row>
    <row r="190" spans="1:6" ht="15" customHeight="1" x14ac:dyDescent="0.25">
      <c r="A190" s="63" t="s">
        <v>338</v>
      </c>
      <c r="B190" s="43"/>
      <c r="C190" s="71">
        <f>INDEX(Rohdaten_tab3!$1:$1048576,ROW(Rohdaten_tab3!B176),COLUMN(Rohdaten_tab3!B176)+(4*(Steuerung!$A$3-1)))</f>
        <v>746</v>
      </c>
      <c r="D190" s="72">
        <f>INDEX(Rohdaten_tab3!$1:$1048576,ROW(Rohdaten_tab3!C176),COLUMN(Rohdaten_tab3!C176)+(4*(Steuerung!$A$3-1)))</f>
        <v>750</v>
      </c>
      <c r="E190" s="72">
        <f>INDEX(Rohdaten_tab3!$1:$1048576,ROW(Rohdaten_tab3!D176),COLUMN(Rohdaten_tab3!D176)+(4*(Steuerung!$A$3-1)))</f>
        <v>747</v>
      </c>
      <c r="F190" s="73">
        <f>INDEX(Rohdaten_tab3!$1:$1048576,ROW(Rohdaten_tab3!E176),COLUMN(Rohdaten_tab3!E176)+(4*(Steuerung!$A$3-1)))</f>
        <v>3</v>
      </c>
    </row>
    <row r="191" spans="1:6" ht="15" customHeight="1" x14ac:dyDescent="0.25">
      <c r="A191" s="63" t="s">
        <v>339</v>
      </c>
      <c r="B191" s="43"/>
      <c r="C191" s="71">
        <f>INDEX(Rohdaten_tab3!$1:$1048576,ROW(Rohdaten_tab3!B177),COLUMN(Rohdaten_tab3!B177)+(4*(Steuerung!$A$3-1)))</f>
        <v>829</v>
      </c>
      <c r="D191" s="72">
        <f>INDEX(Rohdaten_tab3!$1:$1048576,ROW(Rohdaten_tab3!C177),COLUMN(Rohdaten_tab3!C177)+(4*(Steuerung!$A$3-1)))</f>
        <v>814</v>
      </c>
      <c r="E191" s="72">
        <f>INDEX(Rohdaten_tab3!$1:$1048576,ROW(Rohdaten_tab3!D177),COLUMN(Rohdaten_tab3!D177)+(4*(Steuerung!$A$3-1)))</f>
        <v>810</v>
      </c>
      <c r="F191" s="73">
        <f>INDEX(Rohdaten_tab3!$1:$1048576,ROW(Rohdaten_tab3!E177),COLUMN(Rohdaten_tab3!E177)+(4*(Steuerung!$A$3-1)))</f>
        <v>4</v>
      </c>
    </row>
    <row r="192" spans="1:6" ht="15" customHeight="1" x14ac:dyDescent="0.25">
      <c r="A192" s="63" t="s">
        <v>340</v>
      </c>
      <c r="B192" s="43"/>
      <c r="C192" s="71">
        <f>INDEX(Rohdaten_tab3!$1:$1048576,ROW(Rohdaten_tab3!B178),COLUMN(Rohdaten_tab3!B178)+(4*(Steuerung!$A$3-1)))</f>
        <v>1346</v>
      </c>
      <c r="D192" s="72">
        <f>INDEX(Rohdaten_tab3!$1:$1048576,ROW(Rohdaten_tab3!C178),COLUMN(Rohdaten_tab3!C178)+(4*(Steuerung!$A$3-1)))</f>
        <v>1344</v>
      </c>
      <c r="E192" s="72">
        <f>INDEX(Rohdaten_tab3!$1:$1048576,ROW(Rohdaten_tab3!D178),COLUMN(Rohdaten_tab3!D178)+(4*(Steuerung!$A$3-1)))</f>
        <v>1339</v>
      </c>
      <c r="F192" s="73">
        <f>INDEX(Rohdaten_tab3!$1:$1048576,ROW(Rohdaten_tab3!E178),COLUMN(Rohdaten_tab3!E178)+(4*(Steuerung!$A$3-1)))</f>
        <v>5</v>
      </c>
    </row>
    <row r="193" spans="1:6" ht="15" customHeight="1" x14ac:dyDescent="0.25">
      <c r="A193" s="63" t="s">
        <v>341</v>
      </c>
      <c r="B193" s="43"/>
      <c r="C193" s="71">
        <f>INDEX(Rohdaten_tab3!$1:$1048576,ROW(Rohdaten_tab3!B179),COLUMN(Rohdaten_tab3!B179)+(4*(Steuerung!$A$3-1)))</f>
        <v>1065</v>
      </c>
      <c r="D193" s="72">
        <f>INDEX(Rohdaten_tab3!$1:$1048576,ROW(Rohdaten_tab3!C179),COLUMN(Rohdaten_tab3!C179)+(4*(Steuerung!$A$3-1)))</f>
        <v>1071</v>
      </c>
      <c r="E193" s="72">
        <f>INDEX(Rohdaten_tab3!$1:$1048576,ROW(Rohdaten_tab3!D179),COLUMN(Rohdaten_tab3!D179)+(4*(Steuerung!$A$3-1)))</f>
        <v>1066</v>
      </c>
      <c r="F193" s="73">
        <f>INDEX(Rohdaten_tab3!$1:$1048576,ROW(Rohdaten_tab3!E179),COLUMN(Rohdaten_tab3!E179)+(4*(Steuerung!$A$3-1)))</f>
        <v>5</v>
      </c>
    </row>
    <row r="194" spans="1:6" ht="15" customHeight="1" x14ac:dyDescent="0.25">
      <c r="A194" s="63" t="s">
        <v>342</v>
      </c>
      <c r="B194" s="43"/>
      <c r="C194" s="71">
        <f>INDEX(Rohdaten_tab3!$1:$1048576,ROW(Rohdaten_tab3!B180),COLUMN(Rohdaten_tab3!B180)+(4*(Steuerung!$A$3-1)))</f>
        <v>749</v>
      </c>
      <c r="D194" s="72">
        <f>INDEX(Rohdaten_tab3!$1:$1048576,ROW(Rohdaten_tab3!C180),COLUMN(Rohdaten_tab3!C180)+(4*(Steuerung!$A$3-1)))</f>
        <v>770</v>
      </c>
      <c r="E194" s="72">
        <f>INDEX(Rohdaten_tab3!$1:$1048576,ROW(Rohdaten_tab3!D180),COLUMN(Rohdaten_tab3!D180)+(4*(Steuerung!$A$3-1)))</f>
        <v>766</v>
      </c>
      <c r="F194" s="73">
        <f>INDEX(Rohdaten_tab3!$1:$1048576,ROW(Rohdaten_tab3!E180),COLUMN(Rohdaten_tab3!E180)+(4*(Steuerung!$A$3-1)))</f>
        <v>4</v>
      </c>
    </row>
    <row r="195" spans="1:6" ht="15" customHeight="1" x14ac:dyDescent="0.25">
      <c r="A195" s="63" t="s">
        <v>343</v>
      </c>
      <c r="B195" s="43"/>
      <c r="C195" s="71">
        <f>INDEX(Rohdaten_tab3!$1:$1048576,ROW(Rohdaten_tab3!B181),COLUMN(Rohdaten_tab3!B181)+(4*(Steuerung!$A$3-1)))</f>
        <v>828</v>
      </c>
      <c r="D195" s="72">
        <f>INDEX(Rohdaten_tab3!$1:$1048576,ROW(Rohdaten_tab3!C181),COLUMN(Rohdaten_tab3!C181)+(4*(Steuerung!$A$3-1)))</f>
        <v>818</v>
      </c>
      <c r="E195" s="72">
        <f>INDEX(Rohdaten_tab3!$1:$1048576,ROW(Rohdaten_tab3!D181),COLUMN(Rohdaten_tab3!D181)+(4*(Steuerung!$A$3-1)))</f>
        <v>813</v>
      </c>
      <c r="F195" s="73">
        <f>INDEX(Rohdaten_tab3!$1:$1048576,ROW(Rohdaten_tab3!E181),COLUMN(Rohdaten_tab3!E181)+(4*(Steuerung!$A$3-1)))</f>
        <v>5</v>
      </c>
    </row>
    <row r="196" spans="1:6" ht="15" customHeight="1" x14ac:dyDescent="0.25">
      <c r="A196" s="63" t="s">
        <v>344</v>
      </c>
      <c r="B196" s="43"/>
      <c r="C196" s="71">
        <f>INDEX(Rohdaten_tab3!$1:$1048576,ROW(Rohdaten_tab3!B182),COLUMN(Rohdaten_tab3!B182)+(4*(Steuerung!$A$3-1)))</f>
        <v>712</v>
      </c>
      <c r="D196" s="72">
        <f>INDEX(Rohdaten_tab3!$1:$1048576,ROW(Rohdaten_tab3!C182),COLUMN(Rohdaten_tab3!C182)+(4*(Steuerung!$A$3-1)))</f>
        <v>716</v>
      </c>
      <c r="E196" s="72">
        <f>INDEX(Rohdaten_tab3!$1:$1048576,ROW(Rohdaten_tab3!D182),COLUMN(Rohdaten_tab3!D182)+(4*(Steuerung!$A$3-1)))</f>
        <v>713</v>
      </c>
      <c r="F196" s="73">
        <f>INDEX(Rohdaten_tab3!$1:$1048576,ROW(Rohdaten_tab3!E182),COLUMN(Rohdaten_tab3!E182)+(4*(Steuerung!$A$3-1)))</f>
        <v>3</v>
      </c>
    </row>
    <row r="197" spans="1:6" ht="15" customHeight="1" x14ac:dyDescent="0.25">
      <c r="A197" s="63" t="s">
        <v>345</v>
      </c>
      <c r="B197" s="43"/>
      <c r="C197" s="71">
        <f>INDEX(Rohdaten_tab3!$1:$1048576,ROW(Rohdaten_tab3!B183),COLUMN(Rohdaten_tab3!B183)+(4*(Steuerung!$A$3-1)))</f>
        <v>703</v>
      </c>
      <c r="D197" s="72">
        <f>INDEX(Rohdaten_tab3!$1:$1048576,ROW(Rohdaten_tab3!C183),COLUMN(Rohdaten_tab3!C183)+(4*(Steuerung!$A$3-1)))</f>
        <v>703</v>
      </c>
      <c r="E197" s="72">
        <f>INDEX(Rohdaten_tab3!$1:$1048576,ROW(Rohdaten_tab3!D183),COLUMN(Rohdaten_tab3!D183)+(4*(Steuerung!$A$3-1)))</f>
        <v>700</v>
      </c>
      <c r="F197" s="73">
        <f>INDEX(Rohdaten_tab3!$1:$1048576,ROW(Rohdaten_tab3!E183),COLUMN(Rohdaten_tab3!E183)+(4*(Steuerung!$A$3-1)))</f>
        <v>3</v>
      </c>
    </row>
    <row r="198" spans="1:6" ht="15" customHeight="1" x14ac:dyDescent="0.25">
      <c r="A198" s="63" t="s">
        <v>346</v>
      </c>
      <c r="B198" s="43"/>
      <c r="C198" s="71">
        <f>INDEX(Rohdaten_tab3!$1:$1048576,ROW(Rohdaten_tab3!B184),COLUMN(Rohdaten_tab3!B184)+(4*(Steuerung!$A$3-1)))</f>
        <v>803</v>
      </c>
      <c r="D198" s="72">
        <f>INDEX(Rohdaten_tab3!$1:$1048576,ROW(Rohdaten_tab3!C184),COLUMN(Rohdaten_tab3!C184)+(4*(Steuerung!$A$3-1)))</f>
        <v>805</v>
      </c>
      <c r="E198" s="72">
        <f>INDEX(Rohdaten_tab3!$1:$1048576,ROW(Rohdaten_tab3!D184),COLUMN(Rohdaten_tab3!D184)+(4*(Steuerung!$A$3-1)))</f>
        <v>802</v>
      </c>
      <c r="F198" s="73">
        <f>INDEX(Rohdaten_tab3!$1:$1048576,ROW(Rohdaten_tab3!E184),COLUMN(Rohdaten_tab3!E184)+(4*(Steuerung!$A$3-1)))</f>
        <v>3</v>
      </c>
    </row>
    <row r="199" spans="1:6" ht="15" customHeight="1" x14ac:dyDescent="0.25">
      <c r="A199" s="63" t="s">
        <v>347</v>
      </c>
      <c r="B199" s="43"/>
      <c r="C199" s="71">
        <f>INDEX(Rohdaten_tab3!$1:$1048576,ROW(Rohdaten_tab3!B185),COLUMN(Rohdaten_tab3!B185)+(4*(Steuerung!$A$3-1)))</f>
        <v>1072</v>
      </c>
      <c r="D199" s="72">
        <f>INDEX(Rohdaten_tab3!$1:$1048576,ROW(Rohdaten_tab3!C185),COLUMN(Rohdaten_tab3!C185)+(4*(Steuerung!$A$3-1)))</f>
        <v>1059</v>
      </c>
      <c r="E199" s="72">
        <f>INDEX(Rohdaten_tab3!$1:$1048576,ROW(Rohdaten_tab3!D185),COLUMN(Rohdaten_tab3!D185)+(4*(Steuerung!$A$3-1)))</f>
        <v>1051</v>
      </c>
      <c r="F199" s="73">
        <f>INDEX(Rohdaten_tab3!$1:$1048576,ROW(Rohdaten_tab3!E185),COLUMN(Rohdaten_tab3!E185)+(4*(Steuerung!$A$3-1)))</f>
        <v>8</v>
      </c>
    </row>
    <row r="200" spans="1:6" ht="15" customHeight="1" x14ac:dyDescent="0.25">
      <c r="A200" s="63" t="s">
        <v>348</v>
      </c>
      <c r="B200" s="43"/>
      <c r="C200" s="71">
        <f>INDEX(Rohdaten_tab3!$1:$1048576,ROW(Rohdaten_tab3!B186),COLUMN(Rohdaten_tab3!B186)+(4*(Steuerung!$A$3-1)))</f>
        <v>954</v>
      </c>
      <c r="D200" s="72">
        <f>INDEX(Rohdaten_tab3!$1:$1048576,ROW(Rohdaten_tab3!C186),COLUMN(Rohdaten_tab3!C186)+(4*(Steuerung!$A$3-1)))</f>
        <v>951</v>
      </c>
      <c r="E200" s="72">
        <f>INDEX(Rohdaten_tab3!$1:$1048576,ROW(Rohdaten_tab3!D186),COLUMN(Rohdaten_tab3!D186)+(4*(Steuerung!$A$3-1)))</f>
        <v>934</v>
      </c>
      <c r="F200" s="73">
        <f>INDEX(Rohdaten_tab3!$1:$1048576,ROW(Rohdaten_tab3!E186),COLUMN(Rohdaten_tab3!E186)+(4*(Steuerung!$A$3-1)))</f>
        <v>17</v>
      </c>
    </row>
    <row r="201" spans="1:6" ht="15" customHeight="1" x14ac:dyDescent="0.25">
      <c r="A201" s="63" t="s">
        <v>349</v>
      </c>
      <c r="B201" s="43"/>
      <c r="C201" s="71">
        <f>INDEX(Rohdaten_tab3!$1:$1048576,ROW(Rohdaten_tab3!B187),COLUMN(Rohdaten_tab3!B187)+(4*(Steuerung!$A$3-1)))</f>
        <v>887</v>
      </c>
      <c r="D201" s="72">
        <f>INDEX(Rohdaten_tab3!$1:$1048576,ROW(Rohdaten_tab3!C187),COLUMN(Rohdaten_tab3!C187)+(4*(Steuerung!$A$3-1)))</f>
        <v>901</v>
      </c>
      <c r="E201" s="72">
        <f>INDEX(Rohdaten_tab3!$1:$1048576,ROW(Rohdaten_tab3!D187),COLUMN(Rohdaten_tab3!D187)+(4*(Steuerung!$A$3-1)))</f>
        <v>896</v>
      </c>
      <c r="F201" s="73">
        <f>INDEX(Rohdaten_tab3!$1:$1048576,ROW(Rohdaten_tab3!E187),COLUMN(Rohdaten_tab3!E187)+(4*(Steuerung!$A$3-1)))</f>
        <v>5</v>
      </c>
    </row>
    <row r="202" spans="1:6" ht="15" customHeight="1" x14ac:dyDescent="0.25">
      <c r="A202" s="63" t="s">
        <v>350</v>
      </c>
      <c r="B202" s="43"/>
      <c r="C202" s="71">
        <f>INDEX(Rohdaten_tab3!$1:$1048576,ROW(Rohdaten_tab3!B188),COLUMN(Rohdaten_tab3!B188)+(4*(Steuerung!$A$3-1)))</f>
        <v>829</v>
      </c>
      <c r="D202" s="72">
        <f>INDEX(Rohdaten_tab3!$1:$1048576,ROW(Rohdaten_tab3!C188),COLUMN(Rohdaten_tab3!C188)+(4*(Steuerung!$A$3-1)))</f>
        <v>832</v>
      </c>
      <c r="E202" s="72">
        <f>INDEX(Rohdaten_tab3!$1:$1048576,ROW(Rohdaten_tab3!D188),COLUMN(Rohdaten_tab3!D188)+(4*(Steuerung!$A$3-1)))</f>
        <v>825</v>
      </c>
      <c r="F202" s="73">
        <f>INDEX(Rohdaten_tab3!$1:$1048576,ROW(Rohdaten_tab3!E188),COLUMN(Rohdaten_tab3!E188)+(4*(Steuerung!$A$3-1)))</f>
        <v>7</v>
      </c>
    </row>
    <row r="203" spans="1:6" ht="15" customHeight="1" x14ac:dyDescent="0.25">
      <c r="A203" s="63" t="s">
        <v>351</v>
      </c>
      <c r="B203" s="43"/>
      <c r="C203" s="71">
        <f>INDEX(Rohdaten_tab3!$1:$1048576,ROW(Rohdaten_tab3!B189),COLUMN(Rohdaten_tab3!B189)+(4*(Steuerung!$A$3-1)))</f>
        <v>863</v>
      </c>
      <c r="D203" s="72">
        <f>INDEX(Rohdaten_tab3!$1:$1048576,ROW(Rohdaten_tab3!C189),COLUMN(Rohdaten_tab3!C189)+(4*(Steuerung!$A$3-1)))</f>
        <v>868</v>
      </c>
      <c r="E203" s="72">
        <f>INDEX(Rohdaten_tab3!$1:$1048576,ROW(Rohdaten_tab3!D189),COLUMN(Rohdaten_tab3!D189)+(4*(Steuerung!$A$3-1)))</f>
        <v>862</v>
      </c>
      <c r="F203" s="73">
        <f>INDEX(Rohdaten_tab3!$1:$1048576,ROW(Rohdaten_tab3!E189),COLUMN(Rohdaten_tab3!E189)+(4*(Steuerung!$A$3-1)))</f>
        <v>6</v>
      </c>
    </row>
    <row r="204" spans="1:6" ht="15" customHeight="1" x14ac:dyDescent="0.25">
      <c r="A204" s="63" t="s">
        <v>352</v>
      </c>
      <c r="B204" s="43"/>
      <c r="C204" s="71">
        <f>INDEX(Rohdaten_tab3!$1:$1048576,ROW(Rohdaten_tab3!B190),COLUMN(Rohdaten_tab3!B190)+(4*(Steuerung!$A$3-1)))</f>
        <v>1488</v>
      </c>
      <c r="D204" s="72">
        <f>INDEX(Rohdaten_tab3!$1:$1048576,ROW(Rohdaten_tab3!C190),COLUMN(Rohdaten_tab3!C190)+(4*(Steuerung!$A$3-1)))</f>
        <v>1485</v>
      </c>
      <c r="E204" s="72">
        <f>INDEX(Rohdaten_tab3!$1:$1048576,ROW(Rohdaten_tab3!D190),COLUMN(Rohdaten_tab3!D190)+(4*(Steuerung!$A$3-1)))</f>
        <v>1482</v>
      </c>
      <c r="F204" s="73">
        <f>INDEX(Rohdaten_tab3!$1:$1048576,ROW(Rohdaten_tab3!E190),COLUMN(Rohdaten_tab3!E190)+(4*(Steuerung!$A$3-1)))</f>
        <v>3</v>
      </c>
    </row>
    <row r="205" spans="1:6" ht="15" customHeight="1" x14ac:dyDescent="0.25">
      <c r="A205" s="63" t="s">
        <v>353</v>
      </c>
      <c r="B205" s="43"/>
      <c r="C205" s="71">
        <f>INDEX(Rohdaten_tab3!$1:$1048576,ROW(Rohdaten_tab3!B191),COLUMN(Rohdaten_tab3!B191)+(4*(Steuerung!$A$3-1)))</f>
        <v>1029</v>
      </c>
      <c r="D205" s="72">
        <f>INDEX(Rohdaten_tab3!$1:$1048576,ROW(Rohdaten_tab3!C191),COLUMN(Rohdaten_tab3!C191)+(4*(Steuerung!$A$3-1)))</f>
        <v>1051</v>
      </c>
      <c r="E205" s="72">
        <f>INDEX(Rohdaten_tab3!$1:$1048576,ROW(Rohdaten_tab3!D191),COLUMN(Rohdaten_tab3!D191)+(4*(Steuerung!$A$3-1)))</f>
        <v>1045</v>
      </c>
      <c r="F205" s="73">
        <f>INDEX(Rohdaten_tab3!$1:$1048576,ROW(Rohdaten_tab3!E191),COLUMN(Rohdaten_tab3!E191)+(4*(Steuerung!$A$3-1)))</f>
        <v>6</v>
      </c>
    </row>
    <row r="206" spans="1:6" ht="15" customHeight="1" x14ac:dyDescent="0.25">
      <c r="A206" s="63" t="s">
        <v>354</v>
      </c>
      <c r="B206" s="43"/>
      <c r="C206" s="71">
        <f>INDEX(Rohdaten_tab3!$1:$1048576,ROW(Rohdaten_tab3!B192),COLUMN(Rohdaten_tab3!B192)+(4*(Steuerung!$A$3-1)))</f>
        <v>856</v>
      </c>
      <c r="D206" s="72">
        <f>INDEX(Rohdaten_tab3!$1:$1048576,ROW(Rohdaten_tab3!C192),COLUMN(Rohdaten_tab3!C192)+(4*(Steuerung!$A$3-1)))</f>
        <v>848</v>
      </c>
      <c r="E206" s="72">
        <f>INDEX(Rohdaten_tab3!$1:$1048576,ROW(Rohdaten_tab3!D192),COLUMN(Rohdaten_tab3!D192)+(4*(Steuerung!$A$3-1)))</f>
        <v>842</v>
      </c>
      <c r="F206" s="73">
        <f>INDEX(Rohdaten_tab3!$1:$1048576,ROW(Rohdaten_tab3!E192),COLUMN(Rohdaten_tab3!E192)+(4*(Steuerung!$A$3-1)))</f>
        <v>6</v>
      </c>
    </row>
    <row r="207" spans="1:6" ht="15" customHeight="1" x14ac:dyDescent="0.25">
      <c r="A207" s="63" t="s">
        <v>355</v>
      </c>
      <c r="B207" s="43"/>
      <c r="C207" s="71">
        <f>INDEX(Rohdaten_tab3!$1:$1048576,ROW(Rohdaten_tab3!B193),COLUMN(Rohdaten_tab3!B193)+(4*(Steuerung!$A$3-1)))</f>
        <v>1232</v>
      </c>
      <c r="D207" s="72" t="str">
        <f>INDEX(Rohdaten_tab3!$1:$1048576,ROW(Rohdaten_tab3!C193),COLUMN(Rohdaten_tab3!C193)+(4*(Steuerung!$A$3-1)))</f>
        <v>*</v>
      </c>
      <c r="E207" s="72">
        <f>INDEX(Rohdaten_tab3!$1:$1048576,ROW(Rohdaten_tab3!D193),COLUMN(Rohdaten_tab3!D193)+(4*(Steuerung!$A$3-1)))</f>
        <v>1228</v>
      </c>
      <c r="F207" s="73" t="str">
        <f>INDEX(Rohdaten_tab3!$1:$1048576,ROW(Rohdaten_tab3!E193),COLUMN(Rohdaten_tab3!E193)+(4*(Steuerung!$A$3-1)))</f>
        <v>*</v>
      </c>
    </row>
    <row r="208" spans="1:6" ht="15" customHeight="1" x14ac:dyDescent="0.25">
      <c r="A208" s="63" t="s">
        <v>356</v>
      </c>
      <c r="B208" s="43"/>
      <c r="C208" s="71">
        <f>INDEX(Rohdaten_tab3!$1:$1048576,ROW(Rohdaten_tab3!B194),COLUMN(Rohdaten_tab3!B194)+(4*(Steuerung!$A$3-1)))</f>
        <v>939</v>
      </c>
      <c r="D208" s="72" t="str">
        <f>INDEX(Rohdaten_tab3!$1:$1048576,ROW(Rohdaten_tab3!C194),COLUMN(Rohdaten_tab3!C194)+(4*(Steuerung!$A$3-1)))</f>
        <v>*</v>
      </c>
      <c r="E208" s="72">
        <f>INDEX(Rohdaten_tab3!$1:$1048576,ROW(Rohdaten_tab3!D194),COLUMN(Rohdaten_tab3!D194)+(4*(Steuerung!$A$3-1)))</f>
        <v>915</v>
      </c>
      <c r="F208" s="73" t="str">
        <f>INDEX(Rohdaten_tab3!$1:$1048576,ROW(Rohdaten_tab3!E194),COLUMN(Rohdaten_tab3!E194)+(4*(Steuerung!$A$3-1)))</f>
        <v>*</v>
      </c>
    </row>
    <row r="209" spans="1:6" ht="15" customHeight="1" x14ac:dyDescent="0.25">
      <c r="A209" s="63" t="s">
        <v>357</v>
      </c>
      <c r="B209" s="43"/>
      <c r="C209" s="71">
        <f>INDEX(Rohdaten_tab3!$1:$1048576,ROW(Rohdaten_tab3!B195),COLUMN(Rohdaten_tab3!B195)+(4*(Steuerung!$A$3-1)))</f>
        <v>737</v>
      </c>
      <c r="D209" s="72">
        <f>INDEX(Rohdaten_tab3!$1:$1048576,ROW(Rohdaten_tab3!C195),COLUMN(Rohdaten_tab3!C195)+(4*(Steuerung!$A$3-1)))</f>
        <v>747</v>
      </c>
      <c r="E209" s="72">
        <f>INDEX(Rohdaten_tab3!$1:$1048576,ROW(Rohdaten_tab3!D195),COLUMN(Rohdaten_tab3!D195)+(4*(Steuerung!$A$3-1)))</f>
        <v>741</v>
      </c>
      <c r="F209" s="73">
        <f>INDEX(Rohdaten_tab3!$1:$1048576,ROW(Rohdaten_tab3!E195),COLUMN(Rohdaten_tab3!E195)+(4*(Steuerung!$A$3-1)))</f>
        <v>6</v>
      </c>
    </row>
    <row r="210" spans="1:6" ht="15" customHeight="1" x14ac:dyDescent="0.25">
      <c r="A210" s="63" t="s">
        <v>358</v>
      </c>
      <c r="B210" s="43"/>
      <c r="C210" s="71">
        <f>INDEX(Rohdaten_tab3!$1:$1048576,ROW(Rohdaten_tab3!B196),COLUMN(Rohdaten_tab3!B196)+(4*(Steuerung!$A$3-1)))</f>
        <v>889</v>
      </c>
      <c r="D210" s="72">
        <f>INDEX(Rohdaten_tab3!$1:$1048576,ROW(Rohdaten_tab3!C196),COLUMN(Rohdaten_tab3!C196)+(4*(Steuerung!$A$3-1)))</f>
        <v>889</v>
      </c>
      <c r="E210" s="72">
        <f>INDEX(Rohdaten_tab3!$1:$1048576,ROW(Rohdaten_tab3!D196),COLUMN(Rohdaten_tab3!D196)+(4*(Steuerung!$A$3-1)))</f>
        <v>885</v>
      </c>
      <c r="F210" s="73">
        <f>INDEX(Rohdaten_tab3!$1:$1048576,ROW(Rohdaten_tab3!E196),COLUMN(Rohdaten_tab3!E196)+(4*(Steuerung!$A$3-1)))</f>
        <v>4</v>
      </c>
    </row>
    <row r="211" spans="1:6" ht="15" customHeight="1" x14ac:dyDescent="0.25">
      <c r="A211" s="63" t="s">
        <v>359</v>
      </c>
      <c r="B211" s="43"/>
      <c r="C211" s="71">
        <f>INDEX(Rohdaten_tab3!$1:$1048576,ROW(Rohdaten_tab3!B197),COLUMN(Rohdaten_tab3!B197)+(4*(Steuerung!$A$3-1)))</f>
        <v>1113</v>
      </c>
      <c r="D211" s="72" t="str">
        <f>INDEX(Rohdaten_tab3!$1:$1048576,ROW(Rohdaten_tab3!C197),COLUMN(Rohdaten_tab3!C197)+(4*(Steuerung!$A$3-1)))</f>
        <v>*</v>
      </c>
      <c r="E211" s="72">
        <f>INDEX(Rohdaten_tab3!$1:$1048576,ROW(Rohdaten_tab3!D197),COLUMN(Rohdaten_tab3!D197)+(4*(Steuerung!$A$3-1)))</f>
        <v>1081</v>
      </c>
      <c r="F211" s="73" t="str">
        <f>INDEX(Rohdaten_tab3!$1:$1048576,ROW(Rohdaten_tab3!E197),COLUMN(Rohdaten_tab3!E197)+(4*(Steuerung!$A$3-1)))</f>
        <v>*</v>
      </c>
    </row>
    <row r="212" spans="1:6" ht="15" customHeight="1" x14ac:dyDescent="0.25">
      <c r="A212" s="63" t="s">
        <v>360</v>
      </c>
      <c r="B212" s="43"/>
      <c r="C212" s="71">
        <f>INDEX(Rohdaten_tab3!$1:$1048576,ROW(Rohdaten_tab3!B198),COLUMN(Rohdaten_tab3!B198)+(4*(Steuerung!$A$3-1)))</f>
        <v>912</v>
      </c>
      <c r="D212" s="72">
        <f>INDEX(Rohdaten_tab3!$1:$1048576,ROW(Rohdaten_tab3!C198),COLUMN(Rohdaten_tab3!C198)+(4*(Steuerung!$A$3-1)))</f>
        <v>862</v>
      </c>
      <c r="E212" s="72">
        <f>INDEX(Rohdaten_tab3!$1:$1048576,ROW(Rohdaten_tab3!D198),COLUMN(Rohdaten_tab3!D198)+(4*(Steuerung!$A$3-1)))</f>
        <v>854</v>
      </c>
      <c r="F212" s="73">
        <f>INDEX(Rohdaten_tab3!$1:$1048576,ROW(Rohdaten_tab3!E198),COLUMN(Rohdaten_tab3!E198)+(4*(Steuerung!$A$3-1)))</f>
        <v>8</v>
      </c>
    </row>
    <row r="213" spans="1:6" ht="15" customHeight="1" x14ac:dyDescent="0.25">
      <c r="A213" s="63" t="s">
        <v>361</v>
      </c>
      <c r="B213" s="43"/>
      <c r="C213" s="71">
        <f>INDEX(Rohdaten_tab3!$1:$1048576,ROW(Rohdaten_tab3!B199),COLUMN(Rohdaten_tab3!B199)+(4*(Steuerung!$A$3-1)))</f>
        <v>948</v>
      </c>
      <c r="D213" s="72">
        <f>INDEX(Rohdaten_tab3!$1:$1048576,ROW(Rohdaten_tab3!C199),COLUMN(Rohdaten_tab3!C199)+(4*(Steuerung!$A$3-1)))</f>
        <v>918</v>
      </c>
      <c r="E213" s="72">
        <f>INDEX(Rohdaten_tab3!$1:$1048576,ROW(Rohdaten_tab3!D199),COLUMN(Rohdaten_tab3!D199)+(4*(Steuerung!$A$3-1)))</f>
        <v>915</v>
      </c>
      <c r="F213" s="73">
        <f>INDEX(Rohdaten_tab3!$1:$1048576,ROW(Rohdaten_tab3!E199),COLUMN(Rohdaten_tab3!E199)+(4*(Steuerung!$A$3-1)))</f>
        <v>3</v>
      </c>
    </row>
    <row r="214" spans="1:6" ht="15" customHeight="1" x14ac:dyDescent="0.25">
      <c r="A214" s="63" t="s">
        <v>362</v>
      </c>
      <c r="B214" s="43"/>
      <c r="C214" s="71">
        <f>INDEX(Rohdaten_tab3!$1:$1048576,ROW(Rohdaten_tab3!B200),COLUMN(Rohdaten_tab3!B200)+(4*(Steuerung!$A$3-1)))</f>
        <v>1032</v>
      </c>
      <c r="D214" s="72">
        <f>INDEX(Rohdaten_tab3!$1:$1048576,ROW(Rohdaten_tab3!C200),COLUMN(Rohdaten_tab3!C200)+(4*(Steuerung!$A$3-1)))</f>
        <v>995</v>
      </c>
      <c r="E214" s="72">
        <f>INDEX(Rohdaten_tab3!$1:$1048576,ROW(Rohdaten_tab3!D200),COLUMN(Rohdaten_tab3!D200)+(4*(Steuerung!$A$3-1)))</f>
        <v>980</v>
      </c>
      <c r="F214" s="73">
        <f>INDEX(Rohdaten_tab3!$1:$1048576,ROW(Rohdaten_tab3!E200),COLUMN(Rohdaten_tab3!E200)+(4*(Steuerung!$A$3-1)))</f>
        <v>15</v>
      </c>
    </row>
    <row r="215" spans="1:6" ht="15" customHeight="1" x14ac:dyDescent="0.25">
      <c r="A215" s="63" t="s">
        <v>363</v>
      </c>
      <c r="B215" s="43"/>
      <c r="C215" s="71">
        <f>INDEX(Rohdaten_tab3!$1:$1048576,ROW(Rohdaten_tab3!B201),COLUMN(Rohdaten_tab3!B201)+(4*(Steuerung!$A$3-1)))</f>
        <v>762</v>
      </c>
      <c r="D215" s="72">
        <f>INDEX(Rohdaten_tab3!$1:$1048576,ROW(Rohdaten_tab3!C201),COLUMN(Rohdaten_tab3!C201)+(4*(Steuerung!$A$3-1)))</f>
        <v>749</v>
      </c>
      <c r="E215" s="72">
        <f>INDEX(Rohdaten_tab3!$1:$1048576,ROW(Rohdaten_tab3!D201),COLUMN(Rohdaten_tab3!D201)+(4*(Steuerung!$A$3-1)))</f>
        <v>739</v>
      </c>
      <c r="F215" s="73">
        <f>INDEX(Rohdaten_tab3!$1:$1048576,ROW(Rohdaten_tab3!E201),COLUMN(Rohdaten_tab3!E201)+(4*(Steuerung!$A$3-1)))</f>
        <v>10</v>
      </c>
    </row>
    <row r="216" spans="1:6" ht="15" customHeight="1" x14ac:dyDescent="0.25">
      <c r="A216" s="63" t="s">
        <v>364</v>
      </c>
      <c r="B216" s="43"/>
      <c r="C216" s="71">
        <f>INDEX(Rohdaten_tab3!$1:$1048576,ROW(Rohdaten_tab3!B202),COLUMN(Rohdaten_tab3!B202)+(4*(Steuerung!$A$3-1)))</f>
        <v>1563</v>
      </c>
      <c r="D216" s="72" t="str">
        <f>INDEX(Rohdaten_tab3!$1:$1048576,ROW(Rohdaten_tab3!C202),COLUMN(Rohdaten_tab3!C202)+(4*(Steuerung!$A$3-1)))</f>
        <v>*</v>
      </c>
      <c r="E216" s="72">
        <f>INDEX(Rohdaten_tab3!$1:$1048576,ROW(Rohdaten_tab3!D202),COLUMN(Rohdaten_tab3!D202)+(4*(Steuerung!$A$3-1)))</f>
        <v>1554</v>
      </c>
      <c r="F216" s="73" t="str">
        <f>INDEX(Rohdaten_tab3!$1:$1048576,ROW(Rohdaten_tab3!E202),COLUMN(Rohdaten_tab3!E202)+(4*(Steuerung!$A$3-1)))</f>
        <v>*</v>
      </c>
    </row>
    <row r="217" spans="1:6" ht="15" customHeight="1" x14ac:dyDescent="0.25">
      <c r="A217" s="63" t="s">
        <v>365</v>
      </c>
      <c r="B217" s="43"/>
      <c r="C217" s="71">
        <f>INDEX(Rohdaten_tab3!$1:$1048576,ROW(Rohdaten_tab3!B203),COLUMN(Rohdaten_tab3!B203)+(4*(Steuerung!$A$3-1)))</f>
        <v>840</v>
      </c>
      <c r="D217" s="72">
        <f>INDEX(Rohdaten_tab3!$1:$1048576,ROW(Rohdaten_tab3!C203),COLUMN(Rohdaten_tab3!C203)+(4*(Steuerung!$A$3-1)))</f>
        <v>834</v>
      </c>
      <c r="E217" s="72">
        <f>INDEX(Rohdaten_tab3!$1:$1048576,ROW(Rohdaten_tab3!D203),COLUMN(Rohdaten_tab3!D203)+(4*(Steuerung!$A$3-1)))</f>
        <v>829</v>
      </c>
      <c r="F217" s="73">
        <f>INDEX(Rohdaten_tab3!$1:$1048576,ROW(Rohdaten_tab3!E203),COLUMN(Rohdaten_tab3!E203)+(4*(Steuerung!$A$3-1)))</f>
        <v>5</v>
      </c>
    </row>
    <row r="218" spans="1:6" ht="15" customHeight="1" x14ac:dyDescent="0.25">
      <c r="A218" s="63" t="s">
        <v>366</v>
      </c>
      <c r="B218" s="43"/>
      <c r="C218" s="71">
        <f>INDEX(Rohdaten_tab3!$1:$1048576,ROW(Rohdaten_tab3!B204),COLUMN(Rohdaten_tab3!B204)+(4*(Steuerung!$A$3-1)))</f>
        <v>751</v>
      </c>
      <c r="D218" s="72">
        <f>INDEX(Rohdaten_tab3!$1:$1048576,ROW(Rohdaten_tab3!C204),COLUMN(Rohdaten_tab3!C204)+(4*(Steuerung!$A$3-1)))</f>
        <v>748</v>
      </c>
      <c r="E218" s="72">
        <f>INDEX(Rohdaten_tab3!$1:$1048576,ROW(Rohdaten_tab3!D204),COLUMN(Rohdaten_tab3!D204)+(4*(Steuerung!$A$3-1)))</f>
        <v>741</v>
      </c>
      <c r="F218" s="73">
        <f>INDEX(Rohdaten_tab3!$1:$1048576,ROW(Rohdaten_tab3!E204),COLUMN(Rohdaten_tab3!E204)+(4*(Steuerung!$A$3-1)))</f>
        <v>7</v>
      </c>
    </row>
    <row r="219" spans="1:6" ht="15" customHeight="1" x14ac:dyDescent="0.25">
      <c r="A219" s="63" t="s">
        <v>367</v>
      </c>
      <c r="B219" s="43"/>
      <c r="C219" s="71">
        <f>INDEX(Rohdaten_tab3!$1:$1048576,ROW(Rohdaten_tab3!B205),COLUMN(Rohdaten_tab3!B205)+(4*(Steuerung!$A$3-1)))</f>
        <v>765</v>
      </c>
      <c r="D219" s="72" t="str">
        <f>INDEX(Rohdaten_tab3!$1:$1048576,ROW(Rohdaten_tab3!C205),COLUMN(Rohdaten_tab3!C205)+(4*(Steuerung!$A$3-1)))</f>
        <v>*</v>
      </c>
      <c r="E219" s="72">
        <f>INDEX(Rohdaten_tab3!$1:$1048576,ROW(Rohdaten_tab3!D205),COLUMN(Rohdaten_tab3!D205)+(4*(Steuerung!$A$3-1)))</f>
        <v>736</v>
      </c>
      <c r="F219" s="73" t="str">
        <f>INDEX(Rohdaten_tab3!$1:$1048576,ROW(Rohdaten_tab3!E205),COLUMN(Rohdaten_tab3!E205)+(4*(Steuerung!$A$3-1)))</f>
        <v>*</v>
      </c>
    </row>
    <row r="220" spans="1:6" ht="15" customHeight="1" x14ac:dyDescent="0.25">
      <c r="A220" s="63" t="s">
        <v>368</v>
      </c>
      <c r="B220" s="43"/>
      <c r="C220" s="71">
        <f>INDEX(Rohdaten_tab3!$1:$1048576,ROW(Rohdaten_tab3!B206),COLUMN(Rohdaten_tab3!B206)+(4*(Steuerung!$A$3-1)))</f>
        <v>632</v>
      </c>
      <c r="D220" s="72" t="str">
        <f>INDEX(Rohdaten_tab3!$1:$1048576,ROW(Rohdaten_tab3!C206),COLUMN(Rohdaten_tab3!C206)+(4*(Steuerung!$A$3-1)))</f>
        <v>*</v>
      </c>
      <c r="E220" s="72">
        <f>INDEX(Rohdaten_tab3!$1:$1048576,ROW(Rohdaten_tab3!D206),COLUMN(Rohdaten_tab3!D206)+(4*(Steuerung!$A$3-1)))</f>
        <v>620</v>
      </c>
      <c r="F220" s="73" t="str">
        <f>INDEX(Rohdaten_tab3!$1:$1048576,ROW(Rohdaten_tab3!E206),COLUMN(Rohdaten_tab3!E206)+(4*(Steuerung!$A$3-1)))</f>
        <v>*</v>
      </c>
    </row>
    <row r="221" spans="1:6" ht="15" customHeight="1" x14ac:dyDescent="0.25">
      <c r="A221" s="63" t="s">
        <v>369</v>
      </c>
      <c r="B221" s="43"/>
      <c r="C221" s="71">
        <f>INDEX(Rohdaten_tab3!$1:$1048576,ROW(Rohdaten_tab3!B207),COLUMN(Rohdaten_tab3!B207)+(4*(Steuerung!$A$3-1)))</f>
        <v>609</v>
      </c>
      <c r="D221" s="72">
        <f>INDEX(Rohdaten_tab3!$1:$1048576,ROW(Rohdaten_tab3!C207),COLUMN(Rohdaten_tab3!C207)+(4*(Steuerung!$A$3-1)))</f>
        <v>587</v>
      </c>
      <c r="E221" s="72">
        <f>INDEX(Rohdaten_tab3!$1:$1048576,ROW(Rohdaten_tab3!D207),COLUMN(Rohdaten_tab3!D207)+(4*(Steuerung!$A$3-1)))</f>
        <v>581</v>
      </c>
      <c r="F221" s="73">
        <f>INDEX(Rohdaten_tab3!$1:$1048576,ROW(Rohdaten_tab3!E207),COLUMN(Rohdaten_tab3!E207)+(4*(Steuerung!$A$3-1)))</f>
        <v>6</v>
      </c>
    </row>
    <row r="222" spans="1:6" ht="15" customHeight="1" x14ac:dyDescent="0.25">
      <c r="A222" s="63" t="s">
        <v>370</v>
      </c>
      <c r="B222" s="43"/>
      <c r="C222" s="71">
        <f>INDEX(Rohdaten_tab3!$1:$1048576,ROW(Rohdaten_tab3!B208),COLUMN(Rohdaten_tab3!B208)+(4*(Steuerung!$A$3-1)))</f>
        <v>734</v>
      </c>
      <c r="D222" s="72" t="str">
        <f>INDEX(Rohdaten_tab3!$1:$1048576,ROW(Rohdaten_tab3!C208),COLUMN(Rohdaten_tab3!C208)+(4*(Steuerung!$A$3-1)))</f>
        <v>*</v>
      </c>
      <c r="E222" s="72">
        <f>INDEX(Rohdaten_tab3!$1:$1048576,ROW(Rohdaten_tab3!D208),COLUMN(Rohdaten_tab3!D208)+(4*(Steuerung!$A$3-1)))</f>
        <v>728</v>
      </c>
      <c r="F222" s="73" t="str">
        <f>INDEX(Rohdaten_tab3!$1:$1048576,ROW(Rohdaten_tab3!E208),COLUMN(Rohdaten_tab3!E208)+(4*(Steuerung!$A$3-1)))</f>
        <v>*</v>
      </c>
    </row>
    <row r="223" spans="1:6" ht="15" customHeight="1" x14ac:dyDescent="0.25">
      <c r="A223" s="63" t="s">
        <v>371</v>
      </c>
      <c r="B223" s="43"/>
      <c r="C223" s="71">
        <f>INDEX(Rohdaten_tab3!$1:$1048576,ROW(Rohdaten_tab3!B209),COLUMN(Rohdaten_tab3!B209)+(4*(Steuerung!$A$3-1)))</f>
        <v>877</v>
      </c>
      <c r="D223" s="72">
        <f>INDEX(Rohdaten_tab3!$1:$1048576,ROW(Rohdaten_tab3!C209),COLUMN(Rohdaten_tab3!C209)+(4*(Steuerung!$A$3-1)))</f>
        <v>849</v>
      </c>
      <c r="E223" s="72">
        <f>INDEX(Rohdaten_tab3!$1:$1048576,ROW(Rohdaten_tab3!D209),COLUMN(Rohdaten_tab3!D209)+(4*(Steuerung!$A$3-1)))</f>
        <v>845</v>
      </c>
      <c r="F223" s="73">
        <f>INDEX(Rohdaten_tab3!$1:$1048576,ROW(Rohdaten_tab3!E209),COLUMN(Rohdaten_tab3!E209)+(4*(Steuerung!$A$3-1)))</f>
        <v>4</v>
      </c>
    </row>
    <row r="224" spans="1:6" ht="15" customHeight="1" x14ac:dyDescent="0.25">
      <c r="A224" s="63" t="s">
        <v>372</v>
      </c>
      <c r="B224" s="43"/>
      <c r="C224" s="71">
        <f>INDEX(Rohdaten_tab3!$1:$1048576,ROW(Rohdaten_tab3!B210),COLUMN(Rohdaten_tab3!B210)+(4*(Steuerung!$A$3-1)))</f>
        <v>775</v>
      </c>
      <c r="D224" s="72">
        <f>INDEX(Rohdaten_tab3!$1:$1048576,ROW(Rohdaten_tab3!C210),COLUMN(Rohdaten_tab3!C210)+(4*(Steuerung!$A$3-1)))</f>
        <v>744</v>
      </c>
      <c r="E224" s="72">
        <f>INDEX(Rohdaten_tab3!$1:$1048576,ROW(Rohdaten_tab3!D210),COLUMN(Rohdaten_tab3!D210)+(4*(Steuerung!$A$3-1)))</f>
        <v>735</v>
      </c>
      <c r="F224" s="73">
        <f>INDEX(Rohdaten_tab3!$1:$1048576,ROW(Rohdaten_tab3!E210),COLUMN(Rohdaten_tab3!E210)+(4*(Steuerung!$A$3-1)))</f>
        <v>9</v>
      </c>
    </row>
    <row r="225" spans="1:6" ht="15" customHeight="1" x14ac:dyDescent="0.25">
      <c r="A225" s="63" t="s">
        <v>373</v>
      </c>
      <c r="B225" s="43"/>
      <c r="C225" s="71">
        <f>INDEX(Rohdaten_tab3!$1:$1048576,ROW(Rohdaten_tab3!B211),COLUMN(Rohdaten_tab3!B211)+(4*(Steuerung!$A$3-1)))</f>
        <v>699</v>
      </c>
      <c r="D225" s="72">
        <f>INDEX(Rohdaten_tab3!$1:$1048576,ROW(Rohdaten_tab3!C211),COLUMN(Rohdaten_tab3!C211)+(4*(Steuerung!$A$3-1)))</f>
        <v>654</v>
      </c>
      <c r="E225" s="72">
        <f>INDEX(Rohdaten_tab3!$1:$1048576,ROW(Rohdaten_tab3!D211),COLUMN(Rohdaten_tab3!D211)+(4*(Steuerung!$A$3-1)))</f>
        <v>648</v>
      </c>
      <c r="F225" s="73">
        <f>INDEX(Rohdaten_tab3!$1:$1048576,ROW(Rohdaten_tab3!E211),COLUMN(Rohdaten_tab3!E211)+(4*(Steuerung!$A$3-1)))</f>
        <v>6</v>
      </c>
    </row>
    <row r="226" spans="1:6" ht="15" customHeight="1" x14ac:dyDescent="0.25">
      <c r="A226" s="63" t="s">
        <v>374</v>
      </c>
      <c r="B226" s="43"/>
      <c r="C226" s="71">
        <f>INDEX(Rohdaten_tab3!$1:$1048576,ROW(Rohdaten_tab3!B212),COLUMN(Rohdaten_tab3!B212)+(4*(Steuerung!$A$3-1)))</f>
        <v>667</v>
      </c>
      <c r="D226" s="72" t="str">
        <f>INDEX(Rohdaten_tab3!$1:$1048576,ROW(Rohdaten_tab3!C212),COLUMN(Rohdaten_tab3!C212)+(4*(Steuerung!$A$3-1)))</f>
        <v>*</v>
      </c>
      <c r="E226" s="72">
        <f>INDEX(Rohdaten_tab3!$1:$1048576,ROW(Rohdaten_tab3!D212),COLUMN(Rohdaten_tab3!D212)+(4*(Steuerung!$A$3-1)))</f>
        <v>666</v>
      </c>
      <c r="F226" s="73" t="str">
        <f>INDEX(Rohdaten_tab3!$1:$1048576,ROW(Rohdaten_tab3!E212),COLUMN(Rohdaten_tab3!E212)+(4*(Steuerung!$A$3-1)))</f>
        <v>*</v>
      </c>
    </row>
    <row r="227" spans="1:6" ht="15" customHeight="1" x14ac:dyDescent="0.25">
      <c r="A227" s="63" t="s">
        <v>375</v>
      </c>
      <c r="B227" s="43"/>
      <c r="C227" s="71">
        <f>INDEX(Rohdaten_tab3!$1:$1048576,ROW(Rohdaten_tab3!B213),COLUMN(Rohdaten_tab3!B213)+(4*(Steuerung!$A$3-1)))</f>
        <v>656</v>
      </c>
      <c r="D227" s="72">
        <f>INDEX(Rohdaten_tab3!$1:$1048576,ROW(Rohdaten_tab3!C213),COLUMN(Rohdaten_tab3!C213)+(4*(Steuerung!$A$3-1)))</f>
        <v>631</v>
      </c>
      <c r="E227" s="72">
        <f>INDEX(Rohdaten_tab3!$1:$1048576,ROW(Rohdaten_tab3!D213),COLUMN(Rohdaten_tab3!D213)+(4*(Steuerung!$A$3-1)))</f>
        <v>626</v>
      </c>
      <c r="F227" s="73">
        <f>INDEX(Rohdaten_tab3!$1:$1048576,ROW(Rohdaten_tab3!E213),COLUMN(Rohdaten_tab3!E213)+(4*(Steuerung!$A$3-1)))</f>
        <v>5</v>
      </c>
    </row>
    <row r="228" spans="1:6" ht="15" customHeight="1" x14ac:dyDescent="0.25">
      <c r="A228" s="63" t="s">
        <v>376</v>
      </c>
      <c r="B228" s="43"/>
      <c r="C228" s="71">
        <f>INDEX(Rohdaten_tab3!$1:$1048576,ROW(Rohdaten_tab3!B214),COLUMN(Rohdaten_tab3!B214)+(4*(Steuerung!$A$3-1)))</f>
        <v>1160</v>
      </c>
      <c r="D228" s="72" t="str">
        <f>INDEX(Rohdaten_tab3!$1:$1048576,ROW(Rohdaten_tab3!C214),COLUMN(Rohdaten_tab3!C214)+(4*(Steuerung!$A$3-1)))</f>
        <v>*</v>
      </c>
      <c r="E228" s="72">
        <f>INDEX(Rohdaten_tab3!$1:$1048576,ROW(Rohdaten_tab3!D214),COLUMN(Rohdaten_tab3!D214)+(4*(Steuerung!$A$3-1)))</f>
        <v>1116</v>
      </c>
      <c r="F228" s="73" t="str">
        <f>INDEX(Rohdaten_tab3!$1:$1048576,ROW(Rohdaten_tab3!E214),COLUMN(Rohdaten_tab3!E214)+(4*(Steuerung!$A$3-1)))</f>
        <v>*</v>
      </c>
    </row>
    <row r="229" spans="1:6" ht="15" customHeight="1" x14ac:dyDescent="0.25">
      <c r="A229" s="63" t="s">
        <v>377</v>
      </c>
      <c r="B229" s="43"/>
      <c r="C229" s="71">
        <f>INDEX(Rohdaten_tab3!$1:$1048576,ROW(Rohdaten_tab3!B215),COLUMN(Rohdaten_tab3!B215)+(4*(Steuerung!$A$3-1)))</f>
        <v>958</v>
      </c>
      <c r="D229" s="72">
        <f>INDEX(Rohdaten_tab3!$1:$1048576,ROW(Rohdaten_tab3!C215),COLUMN(Rohdaten_tab3!C215)+(4*(Steuerung!$A$3-1)))</f>
        <v>939</v>
      </c>
      <c r="E229" s="72">
        <f>INDEX(Rohdaten_tab3!$1:$1048576,ROW(Rohdaten_tab3!D215),COLUMN(Rohdaten_tab3!D215)+(4*(Steuerung!$A$3-1)))</f>
        <v>936</v>
      </c>
      <c r="F229" s="73">
        <f>INDEX(Rohdaten_tab3!$1:$1048576,ROW(Rohdaten_tab3!E215),COLUMN(Rohdaten_tab3!E215)+(4*(Steuerung!$A$3-1)))</f>
        <v>3</v>
      </c>
    </row>
    <row r="230" spans="1:6" ht="15" customHeight="1" x14ac:dyDescent="0.25">
      <c r="A230" s="63" t="s">
        <v>378</v>
      </c>
      <c r="B230" s="43"/>
      <c r="C230" s="71">
        <f>INDEX(Rohdaten_tab3!$1:$1048576,ROW(Rohdaten_tab3!B216),COLUMN(Rohdaten_tab3!B216)+(4*(Steuerung!$A$3-1)))</f>
        <v>701</v>
      </c>
      <c r="D230" s="72">
        <f>INDEX(Rohdaten_tab3!$1:$1048576,ROW(Rohdaten_tab3!C216),COLUMN(Rohdaten_tab3!C216)+(4*(Steuerung!$A$3-1)))</f>
        <v>696</v>
      </c>
      <c r="E230" s="72">
        <f>INDEX(Rohdaten_tab3!$1:$1048576,ROW(Rohdaten_tab3!D216),COLUMN(Rohdaten_tab3!D216)+(4*(Steuerung!$A$3-1)))</f>
        <v>693</v>
      </c>
      <c r="F230" s="73">
        <f>INDEX(Rohdaten_tab3!$1:$1048576,ROW(Rohdaten_tab3!E216),COLUMN(Rohdaten_tab3!E216)+(4*(Steuerung!$A$3-1)))</f>
        <v>3</v>
      </c>
    </row>
    <row r="231" spans="1:6" ht="15" customHeight="1" x14ac:dyDescent="0.25">
      <c r="A231" s="63" t="s">
        <v>379</v>
      </c>
      <c r="B231" s="43"/>
      <c r="C231" s="71">
        <f>INDEX(Rohdaten_tab3!$1:$1048576,ROW(Rohdaten_tab3!B217),COLUMN(Rohdaten_tab3!B217)+(4*(Steuerung!$A$3-1)))</f>
        <v>676</v>
      </c>
      <c r="D231" s="72">
        <f>INDEX(Rohdaten_tab3!$1:$1048576,ROW(Rohdaten_tab3!C217),COLUMN(Rohdaten_tab3!C217)+(4*(Steuerung!$A$3-1)))</f>
        <v>646</v>
      </c>
      <c r="E231" s="72">
        <f>INDEX(Rohdaten_tab3!$1:$1048576,ROW(Rohdaten_tab3!D217),COLUMN(Rohdaten_tab3!D217)+(4*(Steuerung!$A$3-1)))</f>
        <v>643</v>
      </c>
      <c r="F231" s="73">
        <f>INDEX(Rohdaten_tab3!$1:$1048576,ROW(Rohdaten_tab3!E217),COLUMN(Rohdaten_tab3!E217)+(4*(Steuerung!$A$3-1)))</f>
        <v>3</v>
      </c>
    </row>
    <row r="232" spans="1:6" ht="15" customHeight="1" x14ac:dyDescent="0.25">
      <c r="A232" s="63" t="s">
        <v>380</v>
      </c>
      <c r="B232" s="43"/>
      <c r="C232" s="71">
        <f>INDEX(Rohdaten_tab3!$1:$1048576,ROW(Rohdaten_tab3!B218),COLUMN(Rohdaten_tab3!B218)+(4*(Steuerung!$A$3-1)))</f>
        <v>634</v>
      </c>
      <c r="D232" s="72" t="str">
        <f>INDEX(Rohdaten_tab3!$1:$1048576,ROW(Rohdaten_tab3!C218),COLUMN(Rohdaten_tab3!C218)+(4*(Steuerung!$A$3-1)))</f>
        <v>*</v>
      </c>
      <c r="E232" s="72">
        <f>INDEX(Rohdaten_tab3!$1:$1048576,ROW(Rohdaten_tab3!D218),COLUMN(Rohdaten_tab3!D218)+(4*(Steuerung!$A$3-1)))</f>
        <v>636</v>
      </c>
      <c r="F232" s="73" t="str">
        <f>INDEX(Rohdaten_tab3!$1:$1048576,ROW(Rohdaten_tab3!E218),COLUMN(Rohdaten_tab3!E218)+(4*(Steuerung!$A$3-1)))</f>
        <v>*</v>
      </c>
    </row>
    <row r="233" spans="1:6" ht="15" customHeight="1" x14ac:dyDescent="0.25">
      <c r="A233" s="63" t="s">
        <v>381</v>
      </c>
      <c r="B233" s="43"/>
      <c r="C233" s="71">
        <f>INDEX(Rohdaten_tab3!$1:$1048576,ROW(Rohdaten_tab3!B219),COLUMN(Rohdaten_tab3!B219)+(4*(Steuerung!$A$3-1)))</f>
        <v>566</v>
      </c>
      <c r="D233" s="72" t="str">
        <f>INDEX(Rohdaten_tab3!$1:$1048576,ROW(Rohdaten_tab3!C219),COLUMN(Rohdaten_tab3!C219)+(4*(Steuerung!$A$3-1)))</f>
        <v>*</v>
      </c>
      <c r="E233" s="72">
        <f>INDEX(Rohdaten_tab3!$1:$1048576,ROW(Rohdaten_tab3!D219),COLUMN(Rohdaten_tab3!D219)+(4*(Steuerung!$A$3-1)))</f>
        <v>558</v>
      </c>
      <c r="F233" s="73" t="str">
        <f>INDEX(Rohdaten_tab3!$1:$1048576,ROW(Rohdaten_tab3!E219),COLUMN(Rohdaten_tab3!E219)+(4*(Steuerung!$A$3-1)))</f>
        <v>*</v>
      </c>
    </row>
    <row r="234" spans="1:6" ht="15" customHeight="1" x14ac:dyDescent="0.25">
      <c r="A234" s="63" t="s">
        <v>382</v>
      </c>
      <c r="B234" s="43"/>
      <c r="C234" s="71">
        <f>INDEX(Rohdaten_tab3!$1:$1048576,ROW(Rohdaten_tab3!B220),COLUMN(Rohdaten_tab3!B220)+(4*(Steuerung!$A$3-1)))</f>
        <v>778</v>
      </c>
      <c r="D234" s="72">
        <f>INDEX(Rohdaten_tab3!$1:$1048576,ROW(Rohdaten_tab3!C220),COLUMN(Rohdaten_tab3!C220)+(4*(Steuerung!$A$3-1)))</f>
        <v>777</v>
      </c>
      <c r="E234" s="72">
        <f>INDEX(Rohdaten_tab3!$1:$1048576,ROW(Rohdaten_tab3!D220),COLUMN(Rohdaten_tab3!D220)+(4*(Steuerung!$A$3-1)))</f>
        <v>770</v>
      </c>
      <c r="F234" s="73">
        <f>INDEX(Rohdaten_tab3!$1:$1048576,ROW(Rohdaten_tab3!E220),COLUMN(Rohdaten_tab3!E220)+(4*(Steuerung!$A$3-1)))</f>
        <v>7</v>
      </c>
    </row>
    <row r="235" spans="1:6" ht="15" customHeight="1" x14ac:dyDescent="0.25">
      <c r="A235" s="63" t="s">
        <v>383</v>
      </c>
      <c r="B235" s="43"/>
      <c r="C235" s="71">
        <f>INDEX(Rohdaten_tab3!$1:$1048576,ROW(Rohdaten_tab3!B221),COLUMN(Rohdaten_tab3!B221)+(4*(Steuerung!$A$3-1)))</f>
        <v>868</v>
      </c>
      <c r="D235" s="72">
        <f>INDEX(Rohdaten_tab3!$1:$1048576,ROW(Rohdaten_tab3!C221),COLUMN(Rohdaten_tab3!C221)+(4*(Steuerung!$A$3-1)))</f>
        <v>881</v>
      </c>
      <c r="E235" s="72">
        <f>INDEX(Rohdaten_tab3!$1:$1048576,ROW(Rohdaten_tab3!D221),COLUMN(Rohdaten_tab3!D221)+(4*(Steuerung!$A$3-1)))</f>
        <v>878</v>
      </c>
      <c r="F235" s="73">
        <f>INDEX(Rohdaten_tab3!$1:$1048576,ROW(Rohdaten_tab3!E221),COLUMN(Rohdaten_tab3!E221)+(4*(Steuerung!$A$3-1)))</f>
        <v>3</v>
      </c>
    </row>
    <row r="236" spans="1:6" ht="15" customHeight="1" x14ac:dyDescent="0.25">
      <c r="A236" s="63" t="s">
        <v>384</v>
      </c>
      <c r="B236" s="43"/>
      <c r="C236" s="71">
        <f>INDEX(Rohdaten_tab3!$1:$1048576,ROW(Rohdaten_tab3!B222),COLUMN(Rohdaten_tab3!B222)+(4*(Steuerung!$A$3-1)))</f>
        <v>789</v>
      </c>
      <c r="D236" s="72">
        <f>INDEX(Rohdaten_tab3!$1:$1048576,ROW(Rohdaten_tab3!C222),COLUMN(Rohdaten_tab3!C222)+(4*(Steuerung!$A$3-1)))</f>
        <v>765</v>
      </c>
      <c r="E236" s="72">
        <f>INDEX(Rohdaten_tab3!$1:$1048576,ROW(Rohdaten_tab3!D222),COLUMN(Rohdaten_tab3!D222)+(4*(Steuerung!$A$3-1)))</f>
        <v>760</v>
      </c>
      <c r="F236" s="73">
        <f>INDEX(Rohdaten_tab3!$1:$1048576,ROW(Rohdaten_tab3!E222),COLUMN(Rohdaten_tab3!E222)+(4*(Steuerung!$A$3-1)))</f>
        <v>5</v>
      </c>
    </row>
    <row r="237" spans="1:6" ht="15" customHeight="1" x14ac:dyDescent="0.25">
      <c r="A237" s="63" t="s">
        <v>385</v>
      </c>
      <c r="B237" s="43"/>
      <c r="C237" s="71">
        <f>INDEX(Rohdaten_tab3!$1:$1048576,ROW(Rohdaten_tab3!B223),COLUMN(Rohdaten_tab3!B223)+(4*(Steuerung!$A$3-1)))</f>
        <v>765</v>
      </c>
      <c r="D237" s="72">
        <f>INDEX(Rohdaten_tab3!$1:$1048576,ROW(Rohdaten_tab3!C223),COLUMN(Rohdaten_tab3!C223)+(4*(Steuerung!$A$3-1)))</f>
        <v>765</v>
      </c>
      <c r="E237" s="72">
        <f>INDEX(Rohdaten_tab3!$1:$1048576,ROW(Rohdaten_tab3!D223),COLUMN(Rohdaten_tab3!D223)+(4*(Steuerung!$A$3-1)))</f>
        <v>762</v>
      </c>
      <c r="F237" s="73">
        <f>INDEX(Rohdaten_tab3!$1:$1048576,ROW(Rohdaten_tab3!E223),COLUMN(Rohdaten_tab3!E223)+(4*(Steuerung!$A$3-1)))</f>
        <v>3</v>
      </c>
    </row>
    <row r="238" spans="1:6" ht="15" customHeight="1" x14ac:dyDescent="0.25">
      <c r="A238" s="63" t="s">
        <v>386</v>
      </c>
      <c r="B238" s="43"/>
      <c r="C238" s="71">
        <f>INDEX(Rohdaten_tab3!$1:$1048576,ROW(Rohdaten_tab3!B224),COLUMN(Rohdaten_tab3!B224)+(4*(Steuerung!$A$3-1)))</f>
        <v>650</v>
      </c>
      <c r="D238" s="72">
        <f>INDEX(Rohdaten_tab3!$1:$1048576,ROW(Rohdaten_tab3!C224),COLUMN(Rohdaten_tab3!C224)+(4*(Steuerung!$A$3-1)))</f>
        <v>650</v>
      </c>
      <c r="E238" s="72">
        <f>INDEX(Rohdaten_tab3!$1:$1048576,ROW(Rohdaten_tab3!D224),COLUMN(Rohdaten_tab3!D224)+(4*(Steuerung!$A$3-1)))</f>
        <v>646</v>
      </c>
      <c r="F238" s="73">
        <f>INDEX(Rohdaten_tab3!$1:$1048576,ROW(Rohdaten_tab3!E224),COLUMN(Rohdaten_tab3!E224)+(4*(Steuerung!$A$3-1)))</f>
        <v>4</v>
      </c>
    </row>
    <row r="239" spans="1:6" ht="15" customHeight="1" x14ac:dyDescent="0.25">
      <c r="A239" s="63" t="s">
        <v>387</v>
      </c>
      <c r="B239" s="43"/>
      <c r="C239" s="71">
        <f>INDEX(Rohdaten_tab3!$1:$1048576,ROW(Rohdaten_tab3!B225),COLUMN(Rohdaten_tab3!B225)+(4*(Steuerung!$A$3-1)))</f>
        <v>776</v>
      </c>
      <c r="D239" s="72" t="str">
        <f>INDEX(Rohdaten_tab3!$1:$1048576,ROW(Rohdaten_tab3!C225),COLUMN(Rohdaten_tab3!C225)+(4*(Steuerung!$A$3-1)))</f>
        <v>*</v>
      </c>
      <c r="E239" s="72">
        <f>INDEX(Rohdaten_tab3!$1:$1048576,ROW(Rohdaten_tab3!D225),COLUMN(Rohdaten_tab3!D225)+(4*(Steuerung!$A$3-1)))</f>
        <v>749</v>
      </c>
      <c r="F239" s="73" t="str">
        <f>INDEX(Rohdaten_tab3!$1:$1048576,ROW(Rohdaten_tab3!E225),COLUMN(Rohdaten_tab3!E225)+(4*(Steuerung!$A$3-1)))</f>
        <v>*</v>
      </c>
    </row>
    <row r="240" spans="1:6" ht="15" customHeight="1" x14ac:dyDescent="0.25">
      <c r="A240" s="63" t="s">
        <v>388</v>
      </c>
      <c r="B240" s="43"/>
      <c r="C240" s="71">
        <f>INDEX(Rohdaten_tab3!$1:$1048576,ROW(Rohdaten_tab3!B226),COLUMN(Rohdaten_tab3!B226)+(4*(Steuerung!$A$3-1)))</f>
        <v>1051</v>
      </c>
      <c r="D240" s="72" t="str">
        <f>INDEX(Rohdaten_tab3!$1:$1048576,ROW(Rohdaten_tab3!C226),COLUMN(Rohdaten_tab3!C226)+(4*(Steuerung!$A$3-1)))</f>
        <v>*</v>
      </c>
      <c r="E240" s="72">
        <f>INDEX(Rohdaten_tab3!$1:$1048576,ROW(Rohdaten_tab3!D226),COLUMN(Rohdaten_tab3!D226)+(4*(Steuerung!$A$3-1)))</f>
        <v>1044</v>
      </c>
      <c r="F240" s="73" t="str">
        <f>INDEX(Rohdaten_tab3!$1:$1048576,ROW(Rohdaten_tab3!E226),COLUMN(Rohdaten_tab3!E226)+(4*(Steuerung!$A$3-1)))</f>
        <v>*</v>
      </c>
    </row>
    <row r="241" spans="1:6" ht="15" customHeight="1" x14ac:dyDescent="0.25">
      <c r="A241" s="63" t="s">
        <v>389</v>
      </c>
      <c r="B241" s="43"/>
      <c r="C241" s="71">
        <f>INDEX(Rohdaten_tab3!$1:$1048576,ROW(Rohdaten_tab3!B227),COLUMN(Rohdaten_tab3!B227)+(4*(Steuerung!$A$3-1)))</f>
        <v>1155</v>
      </c>
      <c r="D241" s="72" t="str">
        <f>INDEX(Rohdaten_tab3!$1:$1048576,ROW(Rohdaten_tab3!C227),COLUMN(Rohdaten_tab3!C227)+(4*(Steuerung!$A$3-1)))</f>
        <v>*</v>
      </c>
      <c r="E241" s="72">
        <f>INDEX(Rohdaten_tab3!$1:$1048576,ROW(Rohdaten_tab3!D227),COLUMN(Rohdaten_tab3!D227)+(4*(Steuerung!$A$3-1)))</f>
        <v>1168</v>
      </c>
      <c r="F241" s="73" t="str">
        <f>INDEX(Rohdaten_tab3!$1:$1048576,ROW(Rohdaten_tab3!E227),COLUMN(Rohdaten_tab3!E227)+(4*(Steuerung!$A$3-1)))</f>
        <v>*</v>
      </c>
    </row>
    <row r="242" spans="1:6" ht="15" customHeight="1" x14ac:dyDescent="0.25">
      <c r="A242" s="63" t="s">
        <v>390</v>
      </c>
      <c r="B242" s="43"/>
      <c r="C242" s="71">
        <f>INDEX(Rohdaten_tab3!$1:$1048576,ROW(Rohdaten_tab3!B228),COLUMN(Rohdaten_tab3!B228)+(4*(Steuerung!$A$3-1)))</f>
        <v>779</v>
      </c>
      <c r="D242" s="72">
        <f>INDEX(Rohdaten_tab3!$1:$1048576,ROW(Rohdaten_tab3!C228),COLUMN(Rohdaten_tab3!C228)+(4*(Steuerung!$A$3-1)))</f>
        <v>772</v>
      </c>
      <c r="E242" s="72">
        <f>INDEX(Rohdaten_tab3!$1:$1048576,ROW(Rohdaten_tab3!D228),COLUMN(Rohdaten_tab3!D228)+(4*(Steuerung!$A$3-1)))</f>
        <v>772</v>
      </c>
      <c r="F242" s="73">
        <f>INDEX(Rohdaten_tab3!$1:$1048576,ROW(Rohdaten_tab3!E228),COLUMN(Rohdaten_tab3!E228)+(4*(Steuerung!$A$3-1)))</f>
        <v>0</v>
      </c>
    </row>
    <row r="243" spans="1:6" ht="15" customHeight="1" x14ac:dyDescent="0.25">
      <c r="A243" s="63" t="s">
        <v>391</v>
      </c>
      <c r="B243" s="43"/>
      <c r="C243" s="71">
        <f>INDEX(Rohdaten_tab3!$1:$1048576,ROW(Rohdaten_tab3!B229),COLUMN(Rohdaten_tab3!B229)+(4*(Steuerung!$A$3-1)))</f>
        <v>751</v>
      </c>
      <c r="D243" s="72" t="str">
        <f>INDEX(Rohdaten_tab3!$1:$1048576,ROW(Rohdaten_tab3!C229),COLUMN(Rohdaten_tab3!C229)+(4*(Steuerung!$A$3-1)))</f>
        <v>*</v>
      </c>
      <c r="E243" s="72">
        <f>INDEX(Rohdaten_tab3!$1:$1048576,ROW(Rohdaten_tab3!D229),COLUMN(Rohdaten_tab3!D229)+(4*(Steuerung!$A$3-1)))</f>
        <v>752</v>
      </c>
      <c r="F243" s="73" t="str">
        <f>INDEX(Rohdaten_tab3!$1:$1048576,ROW(Rohdaten_tab3!E229),COLUMN(Rohdaten_tab3!E229)+(4*(Steuerung!$A$3-1)))</f>
        <v>*</v>
      </c>
    </row>
    <row r="244" spans="1:6" ht="15" customHeight="1" x14ac:dyDescent="0.25">
      <c r="A244" s="63" t="s">
        <v>392</v>
      </c>
      <c r="B244" s="43"/>
      <c r="C244" s="71">
        <f>INDEX(Rohdaten_tab3!$1:$1048576,ROW(Rohdaten_tab3!B230),COLUMN(Rohdaten_tab3!B230)+(4*(Steuerung!$A$3-1)))</f>
        <v>646</v>
      </c>
      <c r="D244" s="72">
        <f>INDEX(Rohdaten_tab3!$1:$1048576,ROW(Rohdaten_tab3!C230),COLUMN(Rohdaten_tab3!C230)+(4*(Steuerung!$A$3-1)))</f>
        <v>642</v>
      </c>
      <c r="E244" s="72">
        <f>INDEX(Rohdaten_tab3!$1:$1048576,ROW(Rohdaten_tab3!D230),COLUMN(Rohdaten_tab3!D230)+(4*(Steuerung!$A$3-1)))</f>
        <v>635</v>
      </c>
      <c r="F244" s="73">
        <f>INDEX(Rohdaten_tab3!$1:$1048576,ROW(Rohdaten_tab3!E230),COLUMN(Rohdaten_tab3!E230)+(4*(Steuerung!$A$3-1)))</f>
        <v>7</v>
      </c>
    </row>
    <row r="245" spans="1:6" ht="15" customHeight="1" x14ac:dyDescent="0.25">
      <c r="A245" s="63" t="s">
        <v>393</v>
      </c>
      <c r="B245" s="43"/>
      <c r="C245" s="71">
        <f>INDEX(Rohdaten_tab3!$1:$1048576,ROW(Rohdaten_tab3!B231),COLUMN(Rohdaten_tab3!B231)+(4*(Steuerung!$A$3-1)))</f>
        <v>734</v>
      </c>
      <c r="D245" s="72" t="str">
        <f>INDEX(Rohdaten_tab3!$1:$1048576,ROW(Rohdaten_tab3!C231),COLUMN(Rohdaten_tab3!C231)+(4*(Steuerung!$A$3-1)))</f>
        <v>*</v>
      </c>
      <c r="E245" s="72">
        <f>INDEX(Rohdaten_tab3!$1:$1048576,ROW(Rohdaten_tab3!D231),COLUMN(Rohdaten_tab3!D231)+(4*(Steuerung!$A$3-1)))</f>
        <v>697</v>
      </c>
      <c r="F245" s="73" t="str">
        <f>INDEX(Rohdaten_tab3!$1:$1048576,ROW(Rohdaten_tab3!E231),COLUMN(Rohdaten_tab3!E231)+(4*(Steuerung!$A$3-1)))</f>
        <v>*</v>
      </c>
    </row>
    <row r="246" spans="1:6" ht="15" customHeight="1" x14ac:dyDescent="0.25">
      <c r="A246" s="63" t="s">
        <v>394</v>
      </c>
      <c r="B246" s="43"/>
      <c r="C246" s="71">
        <f>INDEX(Rohdaten_tab3!$1:$1048576,ROW(Rohdaten_tab3!B232),COLUMN(Rohdaten_tab3!B232)+(4*(Steuerung!$A$3-1)))</f>
        <v>829</v>
      </c>
      <c r="D246" s="72">
        <f>INDEX(Rohdaten_tab3!$1:$1048576,ROW(Rohdaten_tab3!C232),COLUMN(Rohdaten_tab3!C232)+(4*(Steuerung!$A$3-1)))</f>
        <v>796</v>
      </c>
      <c r="E246" s="72">
        <f>INDEX(Rohdaten_tab3!$1:$1048576,ROW(Rohdaten_tab3!D232),COLUMN(Rohdaten_tab3!D232)+(4*(Steuerung!$A$3-1)))</f>
        <v>796</v>
      </c>
      <c r="F246" s="73">
        <f>INDEX(Rohdaten_tab3!$1:$1048576,ROW(Rohdaten_tab3!E232),COLUMN(Rohdaten_tab3!E232)+(4*(Steuerung!$A$3-1)))</f>
        <v>0</v>
      </c>
    </row>
    <row r="247" spans="1:6" ht="15" customHeight="1" x14ac:dyDescent="0.25">
      <c r="A247" s="63" t="s">
        <v>395</v>
      </c>
      <c r="B247" s="43"/>
      <c r="C247" s="71">
        <f>INDEX(Rohdaten_tab3!$1:$1048576,ROW(Rohdaten_tab3!B233),COLUMN(Rohdaten_tab3!B233)+(4*(Steuerung!$A$3-1)))</f>
        <v>979</v>
      </c>
      <c r="D247" s="72" t="str">
        <f>INDEX(Rohdaten_tab3!$1:$1048576,ROW(Rohdaten_tab3!C233),COLUMN(Rohdaten_tab3!C233)+(4*(Steuerung!$A$3-1)))</f>
        <v>*</v>
      </c>
      <c r="E247" s="72">
        <f>INDEX(Rohdaten_tab3!$1:$1048576,ROW(Rohdaten_tab3!D233),COLUMN(Rohdaten_tab3!D233)+(4*(Steuerung!$A$3-1)))</f>
        <v>943</v>
      </c>
      <c r="F247" s="73" t="str">
        <f>INDEX(Rohdaten_tab3!$1:$1048576,ROW(Rohdaten_tab3!E233),COLUMN(Rohdaten_tab3!E233)+(4*(Steuerung!$A$3-1)))</f>
        <v>*</v>
      </c>
    </row>
    <row r="248" spans="1:6" ht="15" customHeight="1" x14ac:dyDescent="0.25">
      <c r="A248" s="63" t="s">
        <v>396</v>
      </c>
      <c r="B248" s="43"/>
      <c r="C248" s="71">
        <f>INDEX(Rohdaten_tab3!$1:$1048576,ROW(Rohdaten_tab3!B234),COLUMN(Rohdaten_tab3!B234)+(4*(Steuerung!$A$3-1)))</f>
        <v>888</v>
      </c>
      <c r="D248" s="72">
        <f>INDEX(Rohdaten_tab3!$1:$1048576,ROW(Rohdaten_tab3!C234),COLUMN(Rohdaten_tab3!C234)+(4*(Steuerung!$A$3-1)))</f>
        <v>887</v>
      </c>
      <c r="E248" s="72">
        <f>INDEX(Rohdaten_tab3!$1:$1048576,ROW(Rohdaten_tab3!D234),COLUMN(Rohdaten_tab3!D234)+(4*(Steuerung!$A$3-1)))</f>
        <v>871</v>
      </c>
      <c r="F248" s="73">
        <f>INDEX(Rohdaten_tab3!$1:$1048576,ROW(Rohdaten_tab3!E234),COLUMN(Rohdaten_tab3!E234)+(4*(Steuerung!$A$3-1)))</f>
        <v>16</v>
      </c>
    </row>
    <row r="249" spans="1:6" ht="15" customHeight="1" x14ac:dyDescent="0.25">
      <c r="A249" s="63" t="s">
        <v>397</v>
      </c>
      <c r="B249" s="43"/>
      <c r="C249" s="71">
        <f>INDEX(Rohdaten_tab3!$1:$1048576,ROW(Rohdaten_tab3!B235),COLUMN(Rohdaten_tab3!B235)+(4*(Steuerung!$A$3-1)))</f>
        <v>891</v>
      </c>
      <c r="D249" s="72">
        <f>INDEX(Rohdaten_tab3!$1:$1048576,ROW(Rohdaten_tab3!C235),COLUMN(Rohdaten_tab3!C235)+(4*(Steuerung!$A$3-1)))</f>
        <v>893</v>
      </c>
      <c r="E249" s="72">
        <f>INDEX(Rohdaten_tab3!$1:$1048576,ROW(Rohdaten_tab3!D235),COLUMN(Rohdaten_tab3!D235)+(4*(Steuerung!$A$3-1)))</f>
        <v>887</v>
      </c>
      <c r="F249" s="73">
        <f>INDEX(Rohdaten_tab3!$1:$1048576,ROW(Rohdaten_tab3!E235),COLUMN(Rohdaten_tab3!E235)+(4*(Steuerung!$A$3-1)))</f>
        <v>6</v>
      </c>
    </row>
    <row r="250" spans="1:6" ht="15" customHeight="1" x14ac:dyDescent="0.25">
      <c r="A250" s="63" t="s">
        <v>398</v>
      </c>
      <c r="B250" s="43"/>
      <c r="C250" s="71">
        <f>INDEX(Rohdaten_tab3!$1:$1048576,ROW(Rohdaten_tab3!B236),COLUMN(Rohdaten_tab3!B236)+(4*(Steuerung!$A$3-1)))</f>
        <v>822</v>
      </c>
      <c r="D250" s="72">
        <f>INDEX(Rohdaten_tab3!$1:$1048576,ROW(Rohdaten_tab3!C236),COLUMN(Rohdaten_tab3!C236)+(4*(Steuerung!$A$3-1)))</f>
        <v>836</v>
      </c>
      <c r="E250" s="72">
        <f>INDEX(Rohdaten_tab3!$1:$1048576,ROW(Rohdaten_tab3!D236),COLUMN(Rohdaten_tab3!D236)+(4*(Steuerung!$A$3-1)))</f>
        <v>836</v>
      </c>
      <c r="F250" s="73">
        <f>INDEX(Rohdaten_tab3!$1:$1048576,ROW(Rohdaten_tab3!E236),COLUMN(Rohdaten_tab3!E236)+(4*(Steuerung!$A$3-1)))</f>
        <v>0</v>
      </c>
    </row>
    <row r="251" spans="1:6" ht="15" customHeight="1" x14ac:dyDescent="0.25">
      <c r="A251" s="63" t="s">
        <v>399</v>
      </c>
      <c r="B251" s="43"/>
      <c r="C251" s="71">
        <f>INDEX(Rohdaten_tab3!$1:$1048576,ROW(Rohdaten_tab3!B237),COLUMN(Rohdaten_tab3!B237)+(4*(Steuerung!$A$3-1)))</f>
        <v>824</v>
      </c>
      <c r="D251" s="72" t="str">
        <f>INDEX(Rohdaten_tab3!$1:$1048576,ROW(Rohdaten_tab3!C237),COLUMN(Rohdaten_tab3!C237)+(4*(Steuerung!$A$3-1)))</f>
        <v>*</v>
      </c>
      <c r="E251" s="72">
        <f>INDEX(Rohdaten_tab3!$1:$1048576,ROW(Rohdaten_tab3!D237),COLUMN(Rohdaten_tab3!D237)+(4*(Steuerung!$A$3-1)))</f>
        <v>814</v>
      </c>
      <c r="F251" s="73" t="str">
        <f>INDEX(Rohdaten_tab3!$1:$1048576,ROW(Rohdaten_tab3!E237),COLUMN(Rohdaten_tab3!E237)+(4*(Steuerung!$A$3-1)))</f>
        <v>*</v>
      </c>
    </row>
    <row r="252" spans="1:6" ht="15" customHeight="1" x14ac:dyDescent="0.25">
      <c r="A252" s="63" t="s">
        <v>400</v>
      </c>
      <c r="B252" s="43"/>
      <c r="C252" s="71">
        <f>INDEX(Rohdaten_tab3!$1:$1048576,ROW(Rohdaten_tab3!B238),COLUMN(Rohdaten_tab3!B238)+(4*(Steuerung!$A$3-1)))</f>
        <v>1360</v>
      </c>
      <c r="D252" s="72">
        <f>INDEX(Rohdaten_tab3!$1:$1048576,ROW(Rohdaten_tab3!C238),COLUMN(Rohdaten_tab3!C238)+(4*(Steuerung!$A$3-1)))</f>
        <v>1362</v>
      </c>
      <c r="E252" s="72">
        <f>INDEX(Rohdaten_tab3!$1:$1048576,ROW(Rohdaten_tab3!D238),COLUMN(Rohdaten_tab3!D238)+(4*(Steuerung!$A$3-1)))</f>
        <v>1357</v>
      </c>
      <c r="F252" s="73">
        <f>INDEX(Rohdaten_tab3!$1:$1048576,ROW(Rohdaten_tab3!E238),COLUMN(Rohdaten_tab3!E238)+(4*(Steuerung!$A$3-1)))</f>
        <v>5</v>
      </c>
    </row>
    <row r="253" spans="1:6" ht="15" customHeight="1" x14ac:dyDescent="0.25">
      <c r="A253" s="63" t="s">
        <v>401</v>
      </c>
      <c r="B253" s="43"/>
      <c r="C253" s="71">
        <f>INDEX(Rohdaten_tab3!$1:$1048576,ROW(Rohdaten_tab3!B239),COLUMN(Rohdaten_tab3!B239)+(4*(Steuerung!$A$3-1)))</f>
        <v>1151</v>
      </c>
      <c r="D253" s="72" t="str">
        <f>INDEX(Rohdaten_tab3!$1:$1048576,ROW(Rohdaten_tab3!C239),COLUMN(Rohdaten_tab3!C239)+(4*(Steuerung!$A$3-1)))</f>
        <v>*</v>
      </c>
      <c r="E253" s="72">
        <f>INDEX(Rohdaten_tab3!$1:$1048576,ROW(Rohdaten_tab3!D239),COLUMN(Rohdaten_tab3!D239)+(4*(Steuerung!$A$3-1)))</f>
        <v>1157</v>
      </c>
      <c r="F253" s="73" t="str">
        <f>INDEX(Rohdaten_tab3!$1:$1048576,ROW(Rohdaten_tab3!E239),COLUMN(Rohdaten_tab3!E239)+(4*(Steuerung!$A$3-1)))</f>
        <v>*</v>
      </c>
    </row>
    <row r="254" spans="1:6" ht="15" customHeight="1" x14ac:dyDescent="0.25">
      <c r="A254" s="63" t="s">
        <v>402</v>
      </c>
      <c r="B254" s="43"/>
      <c r="C254" s="71">
        <f>INDEX(Rohdaten_tab3!$1:$1048576,ROW(Rohdaten_tab3!B240),COLUMN(Rohdaten_tab3!B240)+(4*(Steuerung!$A$3-1)))</f>
        <v>797</v>
      </c>
      <c r="D254" s="72">
        <f>INDEX(Rohdaten_tab3!$1:$1048576,ROW(Rohdaten_tab3!C240),COLUMN(Rohdaten_tab3!C240)+(4*(Steuerung!$A$3-1)))</f>
        <v>824</v>
      </c>
      <c r="E254" s="72">
        <f>INDEX(Rohdaten_tab3!$1:$1048576,ROW(Rohdaten_tab3!D240),COLUMN(Rohdaten_tab3!D240)+(4*(Steuerung!$A$3-1)))</f>
        <v>821</v>
      </c>
      <c r="F254" s="73">
        <f>INDEX(Rohdaten_tab3!$1:$1048576,ROW(Rohdaten_tab3!E240),COLUMN(Rohdaten_tab3!E240)+(4*(Steuerung!$A$3-1)))</f>
        <v>3</v>
      </c>
    </row>
    <row r="255" spans="1:6" ht="15" customHeight="1" x14ac:dyDescent="0.25">
      <c r="A255" s="63" t="s">
        <v>403</v>
      </c>
      <c r="B255" s="43"/>
      <c r="C255" s="71">
        <f>INDEX(Rohdaten_tab3!$1:$1048576,ROW(Rohdaten_tab3!B241),COLUMN(Rohdaten_tab3!B241)+(4*(Steuerung!$A$3-1)))</f>
        <v>920</v>
      </c>
      <c r="D255" s="72">
        <f>INDEX(Rohdaten_tab3!$1:$1048576,ROW(Rohdaten_tab3!C241),COLUMN(Rohdaten_tab3!C241)+(4*(Steuerung!$A$3-1)))</f>
        <v>909</v>
      </c>
      <c r="E255" s="72">
        <f>INDEX(Rohdaten_tab3!$1:$1048576,ROW(Rohdaten_tab3!D241),COLUMN(Rohdaten_tab3!D241)+(4*(Steuerung!$A$3-1)))</f>
        <v>905</v>
      </c>
      <c r="F255" s="73">
        <f>INDEX(Rohdaten_tab3!$1:$1048576,ROW(Rohdaten_tab3!E241),COLUMN(Rohdaten_tab3!E241)+(4*(Steuerung!$A$3-1)))</f>
        <v>4</v>
      </c>
    </row>
    <row r="256" spans="1:6" ht="15" customHeight="1" x14ac:dyDescent="0.25">
      <c r="A256" s="63" t="s">
        <v>404</v>
      </c>
      <c r="B256" s="43"/>
      <c r="C256" s="71">
        <f>INDEX(Rohdaten_tab3!$1:$1048576,ROW(Rohdaten_tab3!B242),COLUMN(Rohdaten_tab3!B242)+(4*(Steuerung!$A$3-1)))</f>
        <v>873</v>
      </c>
      <c r="D256" s="72">
        <f>INDEX(Rohdaten_tab3!$1:$1048576,ROW(Rohdaten_tab3!C242),COLUMN(Rohdaten_tab3!C242)+(4*(Steuerung!$A$3-1)))</f>
        <v>878</v>
      </c>
      <c r="E256" s="72">
        <f>INDEX(Rohdaten_tab3!$1:$1048576,ROW(Rohdaten_tab3!D242),COLUMN(Rohdaten_tab3!D242)+(4*(Steuerung!$A$3-1)))</f>
        <v>875</v>
      </c>
      <c r="F256" s="73">
        <f>INDEX(Rohdaten_tab3!$1:$1048576,ROW(Rohdaten_tab3!E242),COLUMN(Rohdaten_tab3!E242)+(4*(Steuerung!$A$3-1)))</f>
        <v>3</v>
      </c>
    </row>
    <row r="257" spans="1:6" ht="15" customHeight="1" x14ac:dyDescent="0.25">
      <c r="A257" s="63" t="s">
        <v>405</v>
      </c>
      <c r="B257" s="43"/>
      <c r="C257" s="71">
        <f>INDEX(Rohdaten_tab3!$1:$1048576,ROW(Rohdaten_tab3!B243),COLUMN(Rohdaten_tab3!B243)+(4*(Steuerung!$A$3-1)))</f>
        <v>660</v>
      </c>
      <c r="D257" s="72">
        <f>INDEX(Rohdaten_tab3!$1:$1048576,ROW(Rohdaten_tab3!C243),COLUMN(Rohdaten_tab3!C243)+(4*(Steuerung!$A$3-1)))</f>
        <v>657</v>
      </c>
      <c r="E257" s="72">
        <f>INDEX(Rohdaten_tab3!$1:$1048576,ROW(Rohdaten_tab3!D243),COLUMN(Rohdaten_tab3!D243)+(4*(Steuerung!$A$3-1)))</f>
        <v>650</v>
      </c>
      <c r="F257" s="73">
        <f>INDEX(Rohdaten_tab3!$1:$1048576,ROW(Rohdaten_tab3!E243),COLUMN(Rohdaten_tab3!E243)+(4*(Steuerung!$A$3-1)))</f>
        <v>7</v>
      </c>
    </row>
    <row r="258" spans="1:6" ht="15" customHeight="1" x14ac:dyDescent="0.25">
      <c r="A258" s="63" t="s">
        <v>406</v>
      </c>
      <c r="B258" s="43"/>
      <c r="C258" s="71">
        <f>INDEX(Rohdaten_tab3!$1:$1048576,ROW(Rohdaten_tab3!B244),COLUMN(Rohdaten_tab3!B244)+(4*(Steuerung!$A$3-1)))</f>
        <v>940</v>
      </c>
      <c r="D258" s="72" t="str">
        <f>INDEX(Rohdaten_tab3!$1:$1048576,ROW(Rohdaten_tab3!C244),COLUMN(Rohdaten_tab3!C244)+(4*(Steuerung!$A$3-1)))</f>
        <v>*</v>
      </c>
      <c r="E258" s="72">
        <f>INDEX(Rohdaten_tab3!$1:$1048576,ROW(Rohdaten_tab3!D244),COLUMN(Rohdaten_tab3!D244)+(4*(Steuerung!$A$3-1)))</f>
        <v>936</v>
      </c>
      <c r="F258" s="73" t="str">
        <f>INDEX(Rohdaten_tab3!$1:$1048576,ROW(Rohdaten_tab3!E244),COLUMN(Rohdaten_tab3!E244)+(4*(Steuerung!$A$3-1)))</f>
        <v>*</v>
      </c>
    </row>
    <row r="259" spans="1:6" ht="15" customHeight="1" x14ac:dyDescent="0.25">
      <c r="A259" s="63" t="s">
        <v>407</v>
      </c>
      <c r="B259" s="43"/>
      <c r="C259" s="71">
        <f>INDEX(Rohdaten_tab3!$1:$1048576,ROW(Rohdaten_tab3!B245),COLUMN(Rohdaten_tab3!B245)+(4*(Steuerung!$A$3-1)))</f>
        <v>973</v>
      </c>
      <c r="D259" s="72" t="str">
        <f>INDEX(Rohdaten_tab3!$1:$1048576,ROW(Rohdaten_tab3!C245),COLUMN(Rohdaten_tab3!C245)+(4*(Steuerung!$A$3-1)))</f>
        <v>*</v>
      </c>
      <c r="E259" s="72">
        <f>INDEX(Rohdaten_tab3!$1:$1048576,ROW(Rohdaten_tab3!D245),COLUMN(Rohdaten_tab3!D245)+(4*(Steuerung!$A$3-1)))</f>
        <v>939</v>
      </c>
      <c r="F259" s="73" t="str">
        <f>INDEX(Rohdaten_tab3!$1:$1048576,ROW(Rohdaten_tab3!E245),COLUMN(Rohdaten_tab3!E245)+(4*(Steuerung!$A$3-1)))</f>
        <v>*</v>
      </c>
    </row>
    <row r="260" spans="1:6" ht="15" customHeight="1" x14ac:dyDescent="0.25">
      <c r="A260" s="63" t="s">
        <v>408</v>
      </c>
      <c r="B260" s="43"/>
      <c r="C260" s="71">
        <f>INDEX(Rohdaten_tab3!$1:$1048576,ROW(Rohdaten_tab3!B246),COLUMN(Rohdaten_tab3!B246)+(4*(Steuerung!$A$3-1)))</f>
        <v>900</v>
      </c>
      <c r="D260" s="72">
        <f>INDEX(Rohdaten_tab3!$1:$1048576,ROW(Rohdaten_tab3!C246),COLUMN(Rohdaten_tab3!C246)+(4*(Steuerung!$A$3-1)))</f>
        <v>888</v>
      </c>
      <c r="E260" s="72">
        <f>INDEX(Rohdaten_tab3!$1:$1048576,ROW(Rohdaten_tab3!D246),COLUMN(Rohdaten_tab3!D246)+(4*(Steuerung!$A$3-1)))</f>
        <v>878</v>
      </c>
      <c r="F260" s="73">
        <f>INDEX(Rohdaten_tab3!$1:$1048576,ROW(Rohdaten_tab3!E246),COLUMN(Rohdaten_tab3!E246)+(4*(Steuerung!$A$3-1)))</f>
        <v>10</v>
      </c>
    </row>
    <row r="261" spans="1:6" ht="15" customHeight="1" x14ac:dyDescent="0.25">
      <c r="A261" s="63" t="s">
        <v>409</v>
      </c>
      <c r="B261" s="43"/>
      <c r="C261" s="71">
        <f>INDEX(Rohdaten_tab3!$1:$1048576,ROW(Rohdaten_tab3!B247),COLUMN(Rohdaten_tab3!B247)+(4*(Steuerung!$A$3-1)))</f>
        <v>993</v>
      </c>
      <c r="D261" s="72">
        <f>INDEX(Rohdaten_tab3!$1:$1048576,ROW(Rohdaten_tab3!C247),COLUMN(Rohdaten_tab3!C247)+(4*(Steuerung!$A$3-1)))</f>
        <v>1011</v>
      </c>
      <c r="E261" s="72">
        <f>INDEX(Rohdaten_tab3!$1:$1048576,ROW(Rohdaten_tab3!D247),COLUMN(Rohdaten_tab3!D247)+(4*(Steuerung!$A$3-1)))</f>
        <v>1006</v>
      </c>
      <c r="F261" s="73">
        <f>INDEX(Rohdaten_tab3!$1:$1048576,ROW(Rohdaten_tab3!E247),COLUMN(Rohdaten_tab3!E247)+(4*(Steuerung!$A$3-1)))</f>
        <v>5</v>
      </c>
    </row>
    <row r="262" spans="1:6" ht="15" customHeight="1" x14ac:dyDescent="0.25">
      <c r="A262" s="63" t="s">
        <v>410</v>
      </c>
      <c r="B262" s="43"/>
      <c r="C262" s="71">
        <f>INDEX(Rohdaten_tab3!$1:$1048576,ROW(Rohdaten_tab3!B248),COLUMN(Rohdaten_tab3!B248)+(4*(Steuerung!$A$3-1)))</f>
        <v>826</v>
      </c>
      <c r="D262" s="72" t="str">
        <f>INDEX(Rohdaten_tab3!$1:$1048576,ROW(Rohdaten_tab3!C248),COLUMN(Rohdaten_tab3!C248)+(4*(Steuerung!$A$3-1)))</f>
        <v>*</v>
      </c>
      <c r="E262" s="72">
        <f>INDEX(Rohdaten_tab3!$1:$1048576,ROW(Rohdaten_tab3!D248),COLUMN(Rohdaten_tab3!D248)+(4*(Steuerung!$A$3-1)))</f>
        <v>800</v>
      </c>
      <c r="F262" s="73" t="str">
        <f>INDEX(Rohdaten_tab3!$1:$1048576,ROW(Rohdaten_tab3!E248),COLUMN(Rohdaten_tab3!E248)+(4*(Steuerung!$A$3-1)))</f>
        <v>*</v>
      </c>
    </row>
    <row r="263" spans="1:6" ht="15" customHeight="1" x14ac:dyDescent="0.25">
      <c r="A263" s="63" t="s">
        <v>411</v>
      </c>
      <c r="B263" s="43"/>
      <c r="C263" s="71">
        <f>INDEX(Rohdaten_tab3!$1:$1048576,ROW(Rohdaten_tab3!B249),COLUMN(Rohdaten_tab3!B249)+(4*(Steuerung!$A$3-1)))</f>
        <v>844</v>
      </c>
      <c r="D263" s="72">
        <f>INDEX(Rohdaten_tab3!$1:$1048576,ROW(Rohdaten_tab3!C249),COLUMN(Rohdaten_tab3!C249)+(4*(Steuerung!$A$3-1)))</f>
        <v>848</v>
      </c>
      <c r="E263" s="72">
        <f>INDEX(Rohdaten_tab3!$1:$1048576,ROW(Rohdaten_tab3!D249),COLUMN(Rohdaten_tab3!D249)+(4*(Steuerung!$A$3-1)))</f>
        <v>839</v>
      </c>
      <c r="F263" s="73">
        <f>INDEX(Rohdaten_tab3!$1:$1048576,ROW(Rohdaten_tab3!E249),COLUMN(Rohdaten_tab3!E249)+(4*(Steuerung!$A$3-1)))</f>
        <v>9</v>
      </c>
    </row>
    <row r="264" spans="1:6" ht="15" customHeight="1" x14ac:dyDescent="0.25">
      <c r="A264" s="63" t="s">
        <v>412</v>
      </c>
      <c r="B264" s="43"/>
      <c r="C264" s="71">
        <f>INDEX(Rohdaten_tab3!$1:$1048576,ROW(Rohdaten_tab3!B250),COLUMN(Rohdaten_tab3!B250)+(4*(Steuerung!$A$3-1)))</f>
        <v>1311</v>
      </c>
      <c r="D264" s="72" t="str">
        <f>INDEX(Rohdaten_tab3!$1:$1048576,ROW(Rohdaten_tab3!C250),COLUMN(Rohdaten_tab3!C250)+(4*(Steuerung!$A$3-1)))</f>
        <v>*</v>
      </c>
      <c r="E264" s="72">
        <f>INDEX(Rohdaten_tab3!$1:$1048576,ROW(Rohdaten_tab3!D250),COLUMN(Rohdaten_tab3!D250)+(4*(Steuerung!$A$3-1)))</f>
        <v>1266</v>
      </c>
      <c r="F264" s="73" t="str">
        <f>INDEX(Rohdaten_tab3!$1:$1048576,ROW(Rohdaten_tab3!E250),COLUMN(Rohdaten_tab3!E250)+(4*(Steuerung!$A$3-1)))</f>
        <v>*</v>
      </c>
    </row>
    <row r="265" spans="1:6" ht="15" customHeight="1" x14ac:dyDescent="0.25">
      <c r="A265" s="63" t="s">
        <v>413</v>
      </c>
      <c r="B265" s="43"/>
      <c r="C265" s="71">
        <f>INDEX(Rohdaten_tab3!$1:$1048576,ROW(Rohdaten_tab3!B251),COLUMN(Rohdaten_tab3!B251)+(4*(Steuerung!$A$3-1)))</f>
        <v>1321</v>
      </c>
      <c r="D265" s="72" t="str">
        <f>INDEX(Rohdaten_tab3!$1:$1048576,ROW(Rohdaten_tab3!C251),COLUMN(Rohdaten_tab3!C251)+(4*(Steuerung!$A$3-1)))</f>
        <v>*</v>
      </c>
      <c r="E265" s="72">
        <f>INDEX(Rohdaten_tab3!$1:$1048576,ROW(Rohdaten_tab3!D251),COLUMN(Rohdaten_tab3!D251)+(4*(Steuerung!$A$3-1)))</f>
        <v>1310</v>
      </c>
      <c r="F265" s="73" t="str">
        <f>INDEX(Rohdaten_tab3!$1:$1048576,ROW(Rohdaten_tab3!E251),COLUMN(Rohdaten_tab3!E251)+(4*(Steuerung!$A$3-1)))</f>
        <v>*</v>
      </c>
    </row>
    <row r="266" spans="1:6" ht="15" customHeight="1" x14ac:dyDescent="0.25">
      <c r="A266" s="63" t="s">
        <v>414</v>
      </c>
      <c r="B266" s="43"/>
      <c r="C266" s="71">
        <f>INDEX(Rohdaten_tab3!$1:$1048576,ROW(Rohdaten_tab3!B252),COLUMN(Rohdaten_tab3!B252)+(4*(Steuerung!$A$3-1)))</f>
        <v>785</v>
      </c>
      <c r="D266" s="72">
        <f>INDEX(Rohdaten_tab3!$1:$1048576,ROW(Rohdaten_tab3!C252),COLUMN(Rohdaten_tab3!C252)+(4*(Steuerung!$A$3-1)))</f>
        <v>819</v>
      </c>
      <c r="E266" s="72">
        <f>INDEX(Rohdaten_tab3!$1:$1048576,ROW(Rohdaten_tab3!D252),COLUMN(Rohdaten_tab3!D252)+(4*(Steuerung!$A$3-1)))</f>
        <v>814</v>
      </c>
      <c r="F266" s="73">
        <f>INDEX(Rohdaten_tab3!$1:$1048576,ROW(Rohdaten_tab3!E252),COLUMN(Rohdaten_tab3!E252)+(4*(Steuerung!$A$3-1)))</f>
        <v>5</v>
      </c>
    </row>
    <row r="267" spans="1:6" ht="15" customHeight="1" x14ac:dyDescent="0.25">
      <c r="A267" s="63" t="s">
        <v>415</v>
      </c>
      <c r="B267" s="43"/>
      <c r="C267" s="71">
        <f>INDEX(Rohdaten_tab3!$1:$1048576,ROW(Rohdaten_tab3!B253),COLUMN(Rohdaten_tab3!B253)+(4*(Steuerung!$A$3-1)))</f>
        <v>851</v>
      </c>
      <c r="D267" s="72" t="str">
        <f>INDEX(Rohdaten_tab3!$1:$1048576,ROW(Rohdaten_tab3!C253),COLUMN(Rohdaten_tab3!C253)+(4*(Steuerung!$A$3-1)))</f>
        <v>*</v>
      </c>
      <c r="E267" s="72">
        <f>INDEX(Rohdaten_tab3!$1:$1048576,ROW(Rohdaten_tab3!D253),COLUMN(Rohdaten_tab3!D253)+(4*(Steuerung!$A$3-1)))</f>
        <v>860</v>
      </c>
      <c r="F267" s="73" t="str">
        <f>INDEX(Rohdaten_tab3!$1:$1048576,ROW(Rohdaten_tab3!E253),COLUMN(Rohdaten_tab3!E253)+(4*(Steuerung!$A$3-1)))</f>
        <v>*</v>
      </c>
    </row>
    <row r="268" spans="1:6" ht="15" customHeight="1" x14ac:dyDescent="0.25">
      <c r="A268" s="63" t="s">
        <v>416</v>
      </c>
      <c r="B268" s="43"/>
      <c r="C268" s="71">
        <f>INDEX(Rohdaten_tab3!$1:$1048576,ROW(Rohdaten_tab3!B254),COLUMN(Rohdaten_tab3!B254)+(4*(Steuerung!$A$3-1)))</f>
        <v>827</v>
      </c>
      <c r="D268" s="72" t="str">
        <f>INDEX(Rohdaten_tab3!$1:$1048576,ROW(Rohdaten_tab3!C254),COLUMN(Rohdaten_tab3!C254)+(4*(Steuerung!$A$3-1)))</f>
        <v>*</v>
      </c>
      <c r="E268" s="72">
        <f>INDEX(Rohdaten_tab3!$1:$1048576,ROW(Rohdaten_tab3!D254),COLUMN(Rohdaten_tab3!D254)+(4*(Steuerung!$A$3-1)))</f>
        <v>822</v>
      </c>
      <c r="F268" s="73" t="str">
        <f>INDEX(Rohdaten_tab3!$1:$1048576,ROW(Rohdaten_tab3!E254),COLUMN(Rohdaten_tab3!E254)+(4*(Steuerung!$A$3-1)))</f>
        <v>*</v>
      </c>
    </row>
    <row r="269" spans="1:6" ht="15" customHeight="1" x14ac:dyDescent="0.25">
      <c r="A269" s="63" t="s">
        <v>417</v>
      </c>
      <c r="B269" s="43"/>
      <c r="C269" s="71">
        <f>INDEX(Rohdaten_tab3!$1:$1048576,ROW(Rohdaten_tab3!B255),COLUMN(Rohdaten_tab3!B255)+(4*(Steuerung!$A$3-1)))</f>
        <v>826</v>
      </c>
      <c r="D269" s="72" t="str">
        <f>INDEX(Rohdaten_tab3!$1:$1048576,ROW(Rohdaten_tab3!C255),COLUMN(Rohdaten_tab3!C255)+(4*(Steuerung!$A$3-1)))</f>
        <v>*</v>
      </c>
      <c r="E269" s="72">
        <f>INDEX(Rohdaten_tab3!$1:$1048576,ROW(Rohdaten_tab3!D255),COLUMN(Rohdaten_tab3!D255)+(4*(Steuerung!$A$3-1)))</f>
        <v>822</v>
      </c>
      <c r="F269" s="73" t="str">
        <f>INDEX(Rohdaten_tab3!$1:$1048576,ROW(Rohdaten_tab3!E255),COLUMN(Rohdaten_tab3!E255)+(4*(Steuerung!$A$3-1)))</f>
        <v>*</v>
      </c>
    </row>
    <row r="270" spans="1:6" ht="15" customHeight="1" x14ac:dyDescent="0.25">
      <c r="A270" s="63" t="s">
        <v>418</v>
      </c>
      <c r="B270" s="43"/>
      <c r="C270" s="71">
        <f>INDEX(Rohdaten_tab3!$1:$1048576,ROW(Rohdaten_tab3!B256),COLUMN(Rohdaten_tab3!B256)+(4*(Steuerung!$A$3-1)))</f>
        <v>926</v>
      </c>
      <c r="D270" s="72">
        <f>INDEX(Rohdaten_tab3!$1:$1048576,ROW(Rohdaten_tab3!C256),COLUMN(Rohdaten_tab3!C256)+(4*(Steuerung!$A$3-1)))</f>
        <v>939</v>
      </c>
      <c r="E270" s="72">
        <f>INDEX(Rohdaten_tab3!$1:$1048576,ROW(Rohdaten_tab3!D256),COLUMN(Rohdaten_tab3!D256)+(4*(Steuerung!$A$3-1)))</f>
        <v>936</v>
      </c>
      <c r="F270" s="73">
        <f>INDEX(Rohdaten_tab3!$1:$1048576,ROW(Rohdaten_tab3!E256),COLUMN(Rohdaten_tab3!E256)+(4*(Steuerung!$A$3-1)))</f>
        <v>3</v>
      </c>
    </row>
    <row r="271" spans="1:6" ht="15" customHeight="1" x14ac:dyDescent="0.25">
      <c r="A271" s="63" t="s">
        <v>419</v>
      </c>
      <c r="B271" s="43"/>
      <c r="C271" s="71">
        <f>INDEX(Rohdaten_tab3!$1:$1048576,ROW(Rohdaten_tab3!B257),COLUMN(Rohdaten_tab3!B257)+(4*(Steuerung!$A$3-1)))</f>
        <v>1066</v>
      </c>
      <c r="D271" s="72" t="str">
        <f>INDEX(Rohdaten_tab3!$1:$1048576,ROW(Rohdaten_tab3!C257),COLUMN(Rohdaten_tab3!C257)+(4*(Steuerung!$A$3-1)))</f>
        <v>*</v>
      </c>
      <c r="E271" s="72">
        <f>INDEX(Rohdaten_tab3!$1:$1048576,ROW(Rohdaten_tab3!D257),COLUMN(Rohdaten_tab3!D257)+(4*(Steuerung!$A$3-1)))</f>
        <v>1043</v>
      </c>
      <c r="F271" s="73" t="str">
        <f>INDEX(Rohdaten_tab3!$1:$1048576,ROW(Rohdaten_tab3!E257),COLUMN(Rohdaten_tab3!E257)+(4*(Steuerung!$A$3-1)))</f>
        <v>*</v>
      </c>
    </row>
    <row r="272" spans="1:6" ht="15" customHeight="1" x14ac:dyDescent="0.25">
      <c r="A272" s="63" t="s">
        <v>420</v>
      </c>
      <c r="B272" s="43"/>
      <c r="C272" s="71">
        <f>INDEX(Rohdaten_tab3!$1:$1048576,ROW(Rohdaten_tab3!B258),COLUMN(Rohdaten_tab3!B258)+(4*(Steuerung!$A$3-1)))</f>
        <v>1021</v>
      </c>
      <c r="D272" s="72">
        <f>INDEX(Rohdaten_tab3!$1:$1048576,ROW(Rohdaten_tab3!C258),COLUMN(Rohdaten_tab3!C258)+(4*(Steuerung!$A$3-1)))</f>
        <v>1043</v>
      </c>
      <c r="E272" s="72">
        <f>INDEX(Rohdaten_tab3!$1:$1048576,ROW(Rohdaten_tab3!D258),COLUMN(Rohdaten_tab3!D258)+(4*(Steuerung!$A$3-1)))</f>
        <v>1035</v>
      </c>
      <c r="F272" s="73">
        <f>INDEX(Rohdaten_tab3!$1:$1048576,ROW(Rohdaten_tab3!E258),COLUMN(Rohdaten_tab3!E258)+(4*(Steuerung!$A$3-1)))</f>
        <v>8</v>
      </c>
    </row>
    <row r="273" spans="1:8" ht="15" customHeight="1" x14ac:dyDescent="0.25">
      <c r="A273" s="63" t="s">
        <v>421</v>
      </c>
      <c r="B273" s="43"/>
      <c r="C273" s="71">
        <f>INDEX(Rohdaten_tab3!$1:$1048576,ROW(Rohdaten_tab3!B259),COLUMN(Rohdaten_tab3!B259)+(4*(Steuerung!$A$3-1)))</f>
        <v>1085</v>
      </c>
      <c r="D273" s="72">
        <f>INDEX(Rohdaten_tab3!$1:$1048576,ROW(Rohdaten_tab3!C259),COLUMN(Rohdaten_tab3!C259)+(4*(Steuerung!$A$3-1)))</f>
        <v>1073</v>
      </c>
      <c r="E273" s="72">
        <f>INDEX(Rohdaten_tab3!$1:$1048576,ROW(Rohdaten_tab3!D259),COLUMN(Rohdaten_tab3!D259)+(4*(Steuerung!$A$3-1)))</f>
        <v>1068</v>
      </c>
      <c r="F273" s="73">
        <f>INDEX(Rohdaten_tab3!$1:$1048576,ROW(Rohdaten_tab3!E259),COLUMN(Rohdaten_tab3!E259)+(4*(Steuerung!$A$3-1)))</f>
        <v>5</v>
      </c>
    </row>
    <row r="274" spans="1:8" ht="15" customHeight="1" x14ac:dyDescent="0.25">
      <c r="A274" s="63" t="s">
        <v>422</v>
      </c>
      <c r="B274" s="43"/>
      <c r="C274" s="71">
        <f>INDEX(Rohdaten_tab3!$1:$1048576,ROW(Rohdaten_tab3!B260),COLUMN(Rohdaten_tab3!B260)+(4*(Steuerung!$A$3-1)))</f>
        <v>867</v>
      </c>
      <c r="D274" s="72" t="str">
        <f>INDEX(Rohdaten_tab3!$1:$1048576,ROW(Rohdaten_tab3!C260),COLUMN(Rohdaten_tab3!C260)+(4*(Steuerung!$A$3-1)))</f>
        <v>*</v>
      </c>
      <c r="E274" s="72">
        <f>INDEX(Rohdaten_tab3!$1:$1048576,ROW(Rohdaten_tab3!D260),COLUMN(Rohdaten_tab3!D260)+(4*(Steuerung!$A$3-1)))</f>
        <v>856</v>
      </c>
      <c r="F274" s="73" t="str">
        <f>INDEX(Rohdaten_tab3!$1:$1048576,ROW(Rohdaten_tab3!E260),COLUMN(Rohdaten_tab3!E260)+(4*(Steuerung!$A$3-1)))</f>
        <v>*</v>
      </c>
    </row>
    <row r="275" spans="1:8" ht="15" customHeight="1" x14ac:dyDescent="0.25">
      <c r="A275" s="63" t="s">
        <v>423</v>
      </c>
      <c r="B275" s="43"/>
      <c r="C275" s="71">
        <f>INDEX(Rohdaten_tab3!$1:$1048576,ROW(Rohdaten_tab3!B261),COLUMN(Rohdaten_tab3!B261)+(4*(Steuerung!$A$3-1)))</f>
        <v>869</v>
      </c>
      <c r="D275" s="72">
        <f>INDEX(Rohdaten_tab3!$1:$1048576,ROW(Rohdaten_tab3!C261),COLUMN(Rohdaten_tab3!C261)+(4*(Steuerung!$A$3-1)))</f>
        <v>877</v>
      </c>
      <c r="E275" s="72">
        <f>INDEX(Rohdaten_tab3!$1:$1048576,ROW(Rohdaten_tab3!D261),COLUMN(Rohdaten_tab3!D261)+(4*(Steuerung!$A$3-1)))</f>
        <v>870</v>
      </c>
      <c r="F275" s="73">
        <f>INDEX(Rohdaten_tab3!$1:$1048576,ROW(Rohdaten_tab3!E261),COLUMN(Rohdaten_tab3!E261)+(4*(Steuerung!$A$3-1)))</f>
        <v>7</v>
      </c>
    </row>
    <row r="276" spans="1:8" ht="15" customHeight="1" x14ac:dyDescent="0.25">
      <c r="A276" s="63" t="s">
        <v>424</v>
      </c>
      <c r="B276" s="43"/>
      <c r="C276" s="71">
        <f>INDEX(Rohdaten_tab3!$1:$1048576,ROW(Rohdaten_tab3!B262),COLUMN(Rohdaten_tab3!B262)+(4*(Steuerung!$A$3-1)))</f>
        <v>1269</v>
      </c>
      <c r="D276" s="72">
        <f>INDEX(Rohdaten_tab3!$1:$1048576,ROW(Rohdaten_tab3!C262),COLUMN(Rohdaten_tab3!C262)+(4*(Steuerung!$A$3-1)))</f>
        <v>1253</v>
      </c>
      <c r="E276" s="72">
        <f>INDEX(Rohdaten_tab3!$1:$1048576,ROW(Rohdaten_tab3!D262),COLUMN(Rohdaten_tab3!D262)+(4*(Steuerung!$A$3-1)))</f>
        <v>1249</v>
      </c>
      <c r="F276" s="73">
        <f>INDEX(Rohdaten_tab3!$1:$1048576,ROW(Rohdaten_tab3!E262),COLUMN(Rohdaten_tab3!E262)+(4*(Steuerung!$A$3-1)))</f>
        <v>4</v>
      </c>
    </row>
    <row r="277" spans="1:8" ht="15" customHeight="1" x14ac:dyDescent="0.25">
      <c r="A277" s="63" t="s">
        <v>425</v>
      </c>
      <c r="B277" s="43"/>
      <c r="C277" s="71">
        <f>INDEX(Rohdaten_tab3!$1:$1048576,ROW(Rohdaten_tab3!B263),COLUMN(Rohdaten_tab3!B263)+(4*(Steuerung!$A$3-1)))</f>
        <v>1414</v>
      </c>
      <c r="D277" s="72" t="str">
        <f>INDEX(Rohdaten_tab3!$1:$1048576,ROW(Rohdaten_tab3!C263),COLUMN(Rohdaten_tab3!C263)+(4*(Steuerung!$A$3-1)))</f>
        <v>*</v>
      </c>
      <c r="E277" s="72">
        <f>INDEX(Rohdaten_tab3!$1:$1048576,ROW(Rohdaten_tab3!D263),COLUMN(Rohdaten_tab3!D263)+(4*(Steuerung!$A$3-1)))</f>
        <v>1411</v>
      </c>
      <c r="F277" s="73" t="str">
        <f>INDEX(Rohdaten_tab3!$1:$1048576,ROW(Rohdaten_tab3!E263),COLUMN(Rohdaten_tab3!E263)+(4*(Steuerung!$A$3-1)))</f>
        <v>*</v>
      </c>
    </row>
    <row r="278" spans="1:8" ht="15" customHeight="1" x14ac:dyDescent="0.25">
      <c r="A278" s="63" t="s">
        <v>426</v>
      </c>
      <c r="B278" s="43"/>
      <c r="C278" s="71">
        <f>INDEX(Rohdaten_tab3!$1:$1048576,ROW(Rohdaten_tab3!B264),COLUMN(Rohdaten_tab3!B264)+(4*(Steuerung!$A$3-1)))</f>
        <v>976</v>
      </c>
      <c r="D278" s="72">
        <f>INDEX(Rohdaten_tab3!$1:$1048576,ROW(Rohdaten_tab3!C264),COLUMN(Rohdaten_tab3!C264)+(4*(Steuerung!$A$3-1)))</f>
        <v>962</v>
      </c>
      <c r="E278" s="72">
        <f>INDEX(Rohdaten_tab3!$1:$1048576,ROW(Rohdaten_tab3!D264),COLUMN(Rohdaten_tab3!D264)+(4*(Steuerung!$A$3-1)))</f>
        <v>959</v>
      </c>
      <c r="F278" s="73">
        <f>INDEX(Rohdaten_tab3!$1:$1048576,ROW(Rohdaten_tab3!E264),COLUMN(Rohdaten_tab3!E264)+(4*(Steuerung!$A$3-1)))</f>
        <v>3</v>
      </c>
    </row>
    <row r="279" spans="1:8" ht="15" customHeight="1" x14ac:dyDescent="0.25">
      <c r="A279" s="63" t="s">
        <v>427</v>
      </c>
      <c r="B279" s="43"/>
      <c r="C279" s="71">
        <f>INDEX(Rohdaten_tab3!$1:$1048576,ROW(Rohdaten_tab3!B265),COLUMN(Rohdaten_tab3!B265)+(4*(Steuerung!$A$3-1)))</f>
        <v>948</v>
      </c>
      <c r="D279" s="72">
        <f>INDEX(Rohdaten_tab3!$1:$1048576,ROW(Rohdaten_tab3!C265),COLUMN(Rohdaten_tab3!C265)+(4*(Steuerung!$A$3-1)))</f>
        <v>963</v>
      </c>
      <c r="E279" s="72">
        <f>INDEX(Rohdaten_tab3!$1:$1048576,ROW(Rohdaten_tab3!D265),COLUMN(Rohdaten_tab3!D265)+(4*(Steuerung!$A$3-1)))</f>
        <v>960</v>
      </c>
      <c r="F279" s="73">
        <f>INDEX(Rohdaten_tab3!$1:$1048576,ROW(Rohdaten_tab3!E265),COLUMN(Rohdaten_tab3!E265)+(4*(Steuerung!$A$3-1)))</f>
        <v>3</v>
      </c>
    </row>
    <row r="280" spans="1:8" ht="15" customHeight="1" x14ac:dyDescent="0.25">
      <c r="A280" s="63" t="s">
        <v>428</v>
      </c>
      <c r="B280" s="43"/>
      <c r="C280" s="71">
        <f>INDEX(Rohdaten_tab3!$1:$1048576,ROW(Rohdaten_tab3!B266),COLUMN(Rohdaten_tab3!B266)+(4*(Steuerung!$A$3-1)))</f>
        <v>866</v>
      </c>
      <c r="D280" s="72">
        <f>INDEX(Rohdaten_tab3!$1:$1048576,ROW(Rohdaten_tab3!C266),COLUMN(Rohdaten_tab3!C266)+(4*(Steuerung!$A$3-1)))</f>
        <v>864</v>
      </c>
      <c r="E280" s="72">
        <f>INDEX(Rohdaten_tab3!$1:$1048576,ROW(Rohdaten_tab3!D266),COLUMN(Rohdaten_tab3!D266)+(4*(Steuerung!$A$3-1)))</f>
        <v>859</v>
      </c>
      <c r="F280" s="73">
        <f>INDEX(Rohdaten_tab3!$1:$1048576,ROW(Rohdaten_tab3!E266),COLUMN(Rohdaten_tab3!E266)+(4*(Steuerung!$A$3-1)))</f>
        <v>5</v>
      </c>
    </row>
    <row r="281" spans="1:8" ht="15" customHeight="1" x14ac:dyDescent="0.25">
      <c r="A281" s="63" t="s">
        <v>429</v>
      </c>
      <c r="B281" s="43"/>
      <c r="C281" s="71">
        <f>INDEX(Rohdaten_tab3!$1:$1048576,ROW(Rohdaten_tab3!B267),COLUMN(Rohdaten_tab3!B267)+(4*(Steuerung!$A$3-1)))</f>
        <v>769</v>
      </c>
      <c r="D281" s="72">
        <f>INDEX(Rohdaten_tab3!$1:$1048576,ROW(Rohdaten_tab3!C267),COLUMN(Rohdaten_tab3!C267)+(4*(Steuerung!$A$3-1)))</f>
        <v>760</v>
      </c>
      <c r="E281" s="72">
        <f>INDEX(Rohdaten_tab3!$1:$1048576,ROW(Rohdaten_tab3!D267),COLUMN(Rohdaten_tab3!D267)+(4*(Steuerung!$A$3-1)))</f>
        <v>756</v>
      </c>
      <c r="F281" s="73">
        <f>INDEX(Rohdaten_tab3!$1:$1048576,ROW(Rohdaten_tab3!E267),COLUMN(Rohdaten_tab3!E267)+(4*(Steuerung!$A$3-1)))</f>
        <v>4</v>
      </c>
    </row>
    <row r="282" spans="1:8" ht="15" customHeight="1" x14ac:dyDescent="0.25">
      <c r="A282" s="63" t="s">
        <v>430</v>
      </c>
      <c r="B282" s="43"/>
      <c r="C282" s="71">
        <f>INDEX(Rohdaten_tab3!$1:$1048576,ROW(Rohdaten_tab3!B268),COLUMN(Rohdaten_tab3!B268)+(4*(Steuerung!$A$3-1)))</f>
        <v>1039</v>
      </c>
      <c r="D282" s="72">
        <f>INDEX(Rohdaten_tab3!$1:$1048576,ROW(Rohdaten_tab3!C268),COLUMN(Rohdaten_tab3!C268)+(4*(Steuerung!$A$3-1)))</f>
        <v>1043</v>
      </c>
      <c r="E282" s="72">
        <f>INDEX(Rohdaten_tab3!$1:$1048576,ROW(Rohdaten_tab3!D268),COLUMN(Rohdaten_tab3!D268)+(4*(Steuerung!$A$3-1)))</f>
        <v>1039</v>
      </c>
      <c r="F282" s="73">
        <f>INDEX(Rohdaten_tab3!$1:$1048576,ROW(Rohdaten_tab3!E268),COLUMN(Rohdaten_tab3!E268)+(4*(Steuerung!$A$3-1)))</f>
        <v>4</v>
      </c>
    </row>
    <row r="283" spans="1:8" ht="15" customHeight="1" x14ac:dyDescent="0.25">
      <c r="A283" s="63" t="s">
        <v>431</v>
      </c>
      <c r="B283" s="43"/>
      <c r="C283" s="71">
        <f>INDEX(Rohdaten_tab3!$1:$1048576,ROW(Rohdaten_tab3!B269),COLUMN(Rohdaten_tab3!B269)+(4*(Steuerung!$A$3-1)))</f>
        <v>1179</v>
      </c>
      <c r="D283" s="72">
        <f>INDEX(Rohdaten_tab3!$1:$1048576,ROW(Rohdaten_tab3!C269),COLUMN(Rohdaten_tab3!C269)+(4*(Steuerung!$A$3-1)))</f>
        <v>1185</v>
      </c>
      <c r="E283" s="72">
        <f>INDEX(Rohdaten_tab3!$1:$1048576,ROW(Rohdaten_tab3!D269),COLUMN(Rohdaten_tab3!D269)+(4*(Steuerung!$A$3-1)))</f>
        <v>1185</v>
      </c>
      <c r="F283" s="73">
        <f>INDEX(Rohdaten_tab3!$1:$1048576,ROW(Rohdaten_tab3!E269),COLUMN(Rohdaten_tab3!E269)+(4*(Steuerung!$A$3-1)))</f>
        <v>0</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5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5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1506" r:id="rId5" name="Drop Down 2">
              <controlPr defaultSize="0" print="0" autoLine="0" autoPict="0">
                <anchor moveWithCells="1">
                  <from>
                    <xdr:col>4</xdr:col>
                    <xdr:colOff>908050</xdr:colOff>
                    <xdr:row>9</xdr:row>
                    <xdr:rowOff>12700</xdr:rowOff>
                  </from>
                  <to>
                    <xdr:col>5</xdr:col>
                    <xdr:colOff>1212850</xdr:colOff>
                    <xdr:row>10</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CONCATENATE("4. Abgang von Anspruchsberechtigten und Leistungsbeziehenden",Auswahl_Text)</f>
        <v>4. Abgang von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idden="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56</v>
      </c>
      <c r="D12" s="108" t="s">
        <v>57</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IF(INDEX(Rohdaten_tab4!$A:$A,ROW(Rohdaten_tab4!$A2),COLUMN(Rohdaten_tab4!$A:$A))&lt;&gt;"",INDEX(Rohdaten_tab4!$A:$A,ROW(Rohdaten_tab4!$A2),COLUMN(Rohdaten_tab4!$A:$A)),"")</f>
        <v>2006</v>
      </c>
      <c r="B16" s="44"/>
      <c r="C16" s="68">
        <f>INDEX(Rohdaten_tab4!$1:$1048576,ROW(Rohdaten_tab4!B2),COLUMN(Rohdaten_tab4!B2)+(4*(Steuerung!$A$3-1)))</f>
        <v>14238</v>
      </c>
      <c r="D16" s="69">
        <f>INDEX(Rohdaten_tab4!$1:$1048576,ROW(Rohdaten_tab4!C2),COLUMN(Rohdaten_tab4!C2)+(4*(Steuerung!$A$3-1)))</f>
        <v>14316</v>
      </c>
      <c r="E16" s="69">
        <f>INDEX(Rohdaten_tab4!$1:$1048576,ROW(Rohdaten_tab4!D2),COLUMN(Rohdaten_tab4!D2)+(4*(Steuerung!$A$3-1)))</f>
        <v>14099</v>
      </c>
      <c r="F16" s="70">
        <f>INDEX(Rohdaten_tab4!$1:$1048576,ROW(Rohdaten_tab4!E2),COLUMN(Rohdaten_tab4!E2)+(4*(Steuerung!$A$3-1)))</f>
        <v>217</v>
      </c>
    </row>
    <row r="17" spans="1:6" ht="15" customHeight="1" x14ac:dyDescent="0.25">
      <c r="A17" s="63" t="str">
        <f>IF(INDEX(Rohdaten_tab4!$A:$A,ROW(Rohdaten_tab4!$A3),COLUMN(Rohdaten_tab4!$A:$A))&lt;&gt;"",INDEX(Rohdaten_tab4!$A:$A,ROW(Rohdaten_tab4!$A3),COLUMN(Rohdaten_tab4!$A:$A)),"")</f>
        <v>2007</v>
      </c>
      <c r="B17" s="43"/>
      <c r="C17" s="71">
        <f>INDEX(Rohdaten_tab4!$1:$1048576,ROW(Rohdaten_tab4!B3),COLUMN(Rohdaten_tab4!B3)+(4*(Steuerung!$A$3-1)))</f>
        <v>12027</v>
      </c>
      <c r="D17" s="72">
        <f>INDEX(Rohdaten_tab4!$1:$1048576,ROW(Rohdaten_tab4!C3),COLUMN(Rohdaten_tab4!C3)+(4*(Steuerung!$A$3-1)))</f>
        <v>12152</v>
      </c>
      <c r="E17" s="72">
        <f>INDEX(Rohdaten_tab4!$1:$1048576,ROW(Rohdaten_tab4!D3),COLUMN(Rohdaten_tab4!D3)+(4*(Steuerung!$A$3-1)))</f>
        <v>12016</v>
      </c>
      <c r="F17" s="73">
        <f>INDEX(Rohdaten_tab4!$1:$1048576,ROW(Rohdaten_tab4!E3),COLUMN(Rohdaten_tab4!E3)+(4*(Steuerung!$A$3-1)))</f>
        <v>136</v>
      </c>
    </row>
    <row r="18" spans="1:6" ht="15" customHeight="1" x14ac:dyDescent="0.25">
      <c r="A18" s="63" t="str">
        <f>IF(INDEX(Rohdaten_tab4!$A:$A,ROW(Rohdaten_tab4!$A4),COLUMN(Rohdaten_tab4!$A:$A))&lt;&gt;"",INDEX(Rohdaten_tab4!$A:$A,ROW(Rohdaten_tab4!$A4),COLUMN(Rohdaten_tab4!$A:$A)),"")</f>
        <v>2008</v>
      </c>
      <c r="B18" s="42"/>
      <c r="C18" s="71">
        <f>INDEX(Rohdaten_tab4!$1:$1048576,ROW(Rohdaten_tab4!B4),COLUMN(Rohdaten_tab4!B4)+(4*(Steuerung!$A$3-1)))</f>
        <v>11038</v>
      </c>
      <c r="D18" s="72">
        <f>INDEX(Rohdaten_tab4!$1:$1048576,ROW(Rohdaten_tab4!C4),COLUMN(Rohdaten_tab4!C4)+(4*(Steuerung!$A$3-1)))</f>
        <v>11104</v>
      </c>
      <c r="E18" s="72">
        <f>INDEX(Rohdaten_tab4!$1:$1048576,ROW(Rohdaten_tab4!D4),COLUMN(Rohdaten_tab4!D4)+(4*(Steuerung!$A$3-1)))</f>
        <v>10994</v>
      </c>
      <c r="F18" s="73">
        <f>INDEX(Rohdaten_tab4!$1:$1048576,ROW(Rohdaten_tab4!E4),COLUMN(Rohdaten_tab4!E4)+(4*(Steuerung!$A$3-1)))</f>
        <v>110</v>
      </c>
    </row>
    <row r="19" spans="1:6" ht="15" customHeight="1" x14ac:dyDescent="0.25">
      <c r="A19" s="63" t="str">
        <f>IF(INDEX(Rohdaten_tab4!$A:$A,ROW(Rohdaten_tab4!$A5),COLUMN(Rohdaten_tab4!$A:$A))&lt;&gt;"",INDEX(Rohdaten_tab4!$A:$A,ROW(Rohdaten_tab4!$A5),COLUMN(Rohdaten_tab4!$A:$A)),"")</f>
        <v>2009</v>
      </c>
      <c r="B19" s="43"/>
      <c r="C19" s="71">
        <f>INDEX(Rohdaten_tab4!$1:$1048576,ROW(Rohdaten_tab4!B5),COLUMN(Rohdaten_tab4!B5)+(4*(Steuerung!$A$3-1)))</f>
        <v>13698</v>
      </c>
      <c r="D19" s="72">
        <f>INDEX(Rohdaten_tab4!$1:$1048576,ROW(Rohdaten_tab4!C5),COLUMN(Rohdaten_tab4!C5)+(4*(Steuerung!$A$3-1)))</f>
        <v>13938</v>
      </c>
      <c r="E19" s="72">
        <f>INDEX(Rohdaten_tab4!$1:$1048576,ROW(Rohdaten_tab4!D5),COLUMN(Rohdaten_tab4!D5)+(4*(Steuerung!$A$3-1)))</f>
        <v>13854</v>
      </c>
      <c r="F19" s="73">
        <f>INDEX(Rohdaten_tab4!$1:$1048576,ROW(Rohdaten_tab4!E5),COLUMN(Rohdaten_tab4!E5)+(4*(Steuerung!$A$3-1)))</f>
        <v>84</v>
      </c>
    </row>
    <row r="20" spans="1:6" ht="15" customHeight="1" x14ac:dyDescent="0.25">
      <c r="A20" s="63" t="str">
        <f>IF(INDEX(Rohdaten_tab4!$A:$A,ROW(Rohdaten_tab4!$A6),COLUMN(Rohdaten_tab4!$A:$A))&lt;&gt;"",INDEX(Rohdaten_tab4!$A:$A,ROW(Rohdaten_tab4!$A6),COLUMN(Rohdaten_tab4!$A:$A)),"")</f>
        <v>2010</v>
      </c>
      <c r="B20" s="43"/>
      <c r="C20" s="71">
        <f>INDEX(Rohdaten_tab4!$1:$1048576,ROW(Rohdaten_tab4!B6),COLUMN(Rohdaten_tab4!B6)+(4*(Steuerung!$A$3-1)))</f>
        <v>14341</v>
      </c>
      <c r="D20" s="72">
        <f>INDEX(Rohdaten_tab4!$1:$1048576,ROW(Rohdaten_tab4!C6),COLUMN(Rohdaten_tab4!C6)+(4*(Steuerung!$A$3-1)))</f>
        <v>14389</v>
      </c>
      <c r="E20" s="72">
        <f>INDEX(Rohdaten_tab4!$1:$1048576,ROW(Rohdaten_tab4!D6),COLUMN(Rohdaten_tab4!D6)+(4*(Steuerung!$A$3-1)))</f>
        <v>14309</v>
      </c>
      <c r="F20" s="73">
        <f>INDEX(Rohdaten_tab4!$1:$1048576,ROW(Rohdaten_tab4!E6),COLUMN(Rohdaten_tab4!E6)+(4*(Steuerung!$A$3-1)))</f>
        <v>80</v>
      </c>
    </row>
    <row r="21" spans="1:6" ht="15" customHeight="1" x14ac:dyDescent="0.25">
      <c r="A21" s="63" t="str">
        <f>IF(INDEX(Rohdaten_tab4!$A:$A,ROW(Rohdaten_tab4!$A7),COLUMN(Rohdaten_tab4!$A:$A))&lt;&gt;"",INDEX(Rohdaten_tab4!$A:$A,ROW(Rohdaten_tab4!$A7),COLUMN(Rohdaten_tab4!$A:$A)),"")</f>
        <v>2011</v>
      </c>
      <c r="B21" s="43"/>
      <c r="C21" s="71">
        <f>INDEX(Rohdaten_tab4!$1:$1048576,ROW(Rohdaten_tab4!B7),COLUMN(Rohdaten_tab4!B7)+(4*(Steuerung!$A$3-1)))</f>
        <v>11293</v>
      </c>
      <c r="D21" s="72">
        <f>INDEX(Rohdaten_tab4!$1:$1048576,ROW(Rohdaten_tab4!C7),COLUMN(Rohdaten_tab4!C7)+(4*(Steuerung!$A$3-1)))</f>
        <v>11320</v>
      </c>
      <c r="E21" s="72">
        <f>INDEX(Rohdaten_tab4!$1:$1048576,ROW(Rohdaten_tab4!D7),COLUMN(Rohdaten_tab4!D7)+(4*(Steuerung!$A$3-1)))</f>
        <v>11239</v>
      </c>
      <c r="F21" s="73">
        <f>INDEX(Rohdaten_tab4!$1:$1048576,ROW(Rohdaten_tab4!E7),COLUMN(Rohdaten_tab4!E7)+(4*(Steuerung!$A$3-1)))</f>
        <v>81</v>
      </c>
    </row>
    <row r="22" spans="1:6" ht="15" customHeight="1" x14ac:dyDescent="0.25">
      <c r="A22" s="63" t="str">
        <f>IF(INDEX(Rohdaten_tab4!$A:$A,ROW(Rohdaten_tab4!$A8),COLUMN(Rohdaten_tab4!$A:$A))&lt;&gt;"",INDEX(Rohdaten_tab4!$A:$A,ROW(Rohdaten_tab4!$A8),COLUMN(Rohdaten_tab4!$A:$A)),"")</f>
        <v>2012</v>
      </c>
      <c r="B22" s="43"/>
      <c r="C22" s="71">
        <f>INDEX(Rohdaten_tab4!$1:$1048576,ROW(Rohdaten_tab4!B8),COLUMN(Rohdaten_tab4!B8)+(4*(Steuerung!$A$3-1)))</f>
        <v>10268</v>
      </c>
      <c r="D22" s="72">
        <f>INDEX(Rohdaten_tab4!$1:$1048576,ROW(Rohdaten_tab4!C8),COLUMN(Rohdaten_tab4!C8)+(4*(Steuerung!$A$3-1)))</f>
        <v>10292</v>
      </c>
      <c r="E22" s="72">
        <f>INDEX(Rohdaten_tab4!$1:$1048576,ROW(Rohdaten_tab4!D8),COLUMN(Rohdaten_tab4!D8)+(4*(Steuerung!$A$3-1)))</f>
        <v>10234</v>
      </c>
      <c r="F22" s="73">
        <f>INDEX(Rohdaten_tab4!$1:$1048576,ROW(Rohdaten_tab4!E8),COLUMN(Rohdaten_tab4!E8)+(4*(Steuerung!$A$3-1)))</f>
        <v>58</v>
      </c>
    </row>
    <row r="23" spans="1:6" ht="15" customHeight="1" x14ac:dyDescent="0.25">
      <c r="A23" s="63" t="str">
        <f>IF(INDEX(Rohdaten_tab4!$A:$A,ROW(Rohdaten_tab4!$A9),COLUMN(Rohdaten_tab4!$A:$A))&lt;&gt;"",INDEX(Rohdaten_tab4!$A:$A,ROW(Rohdaten_tab4!$A9),COLUMN(Rohdaten_tab4!$A:$A)),"")</f>
        <v>2013</v>
      </c>
      <c r="B23" s="43"/>
      <c r="C23" s="71">
        <f>INDEX(Rohdaten_tab4!$1:$1048576,ROW(Rohdaten_tab4!B9),COLUMN(Rohdaten_tab4!B9)+(4*(Steuerung!$A$3-1)))</f>
        <v>11468</v>
      </c>
      <c r="D23" s="72">
        <f>INDEX(Rohdaten_tab4!$1:$1048576,ROW(Rohdaten_tab4!C9),COLUMN(Rohdaten_tab4!C9)+(4*(Steuerung!$A$3-1)))</f>
        <v>11546</v>
      </c>
      <c r="E23" s="72">
        <f>INDEX(Rohdaten_tab4!$1:$1048576,ROW(Rohdaten_tab4!D9),COLUMN(Rohdaten_tab4!D9)+(4*(Steuerung!$A$3-1)))</f>
        <v>11458</v>
      </c>
      <c r="F23" s="73">
        <f>INDEX(Rohdaten_tab4!$1:$1048576,ROW(Rohdaten_tab4!E9),COLUMN(Rohdaten_tab4!E9)+(4*(Steuerung!$A$3-1)))</f>
        <v>88</v>
      </c>
    </row>
    <row r="24" spans="1:6" ht="15" customHeight="1" x14ac:dyDescent="0.25">
      <c r="A24" s="63" t="str">
        <f>IF(INDEX(Rohdaten_tab4!$A:$A,ROW(Rohdaten_tab4!$A10),COLUMN(Rohdaten_tab4!$A:$A))&lt;&gt;"",INDEX(Rohdaten_tab4!$A:$A,ROW(Rohdaten_tab4!$A10),COLUMN(Rohdaten_tab4!$A:$A)),"")</f>
        <v>2014</v>
      </c>
      <c r="B24" s="43"/>
      <c r="C24" s="71">
        <f>INDEX(Rohdaten_tab4!$1:$1048576,ROW(Rohdaten_tab4!B10),COLUMN(Rohdaten_tab4!B10)+(4*(Steuerung!$A$3-1)))</f>
        <v>10770</v>
      </c>
      <c r="D24" s="72">
        <f>INDEX(Rohdaten_tab4!$1:$1048576,ROW(Rohdaten_tab4!C10),COLUMN(Rohdaten_tab4!C10)+(4*(Steuerung!$A$3-1)))</f>
        <v>10735</v>
      </c>
      <c r="E24" s="72">
        <f>INDEX(Rohdaten_tab4!$1:$1048576,ROW(Rohdaten_tab4!D10),COLUMN(Rohdaten_tab4!D10)+(4*(Steuerung!$A$3-1)))</f>
        <v>10657</v>
      </c>
      <c r="F24" s="73">
        <f>INDEX(Rohdaten_tab4!$1:$1048576,ROW(Rohdaten_tab4!E10),COLUMN(Rohdaten_tab4!E10)+(4*(Steuerung!$A$3-1)))</f>
        <v>78</v>
      </c>
    </row>
    <row r="25" spans="1:6" ht="15" customHeight="1" x14ac:dyDescent="0.25">
      <c r="A25" s="63" t="str">
        <f>IF(INDEX(Rohdaten_tab4!$A:$A,ROW(Rohdaten_tab4!$A11),COLUMN(Rohdaten_tab4!$A:$A))&lt;&gt;"",INDEX(Rohdaten_tab4!$A:$A,ROW(Rohdaten_tab4!$A11),COLUMN(Rohdaten_tab4!$A:$A)),"")</f>
        <v>2015</v>
      </c>
      <c r="B25" s="43"/>
      <c r="C25" s="71">
        <f>INDEX(Rohdaten_tab4!$1:$1048576,ROW(Rohdaten_tab4!B11),COLUMN(Rohdaten_tab4!B11)+(4*(Steuerung!$A$3-1)))</f>
        <v>10568</v>
      </c>
      <c r="D25" s="72">
        <f>INDEX(Rohdaten_tab4!$1:$1048576,ROW(Rohdaten_tab4!C11),COLUMN(Rohdaten_tab4!C11)+(4*(Steuerung!$A$3-1)))</f>
        <v>10660</v>
      </c>
      <c r="E25" s="72">
        <f>INDEX(Rohdaten_tab4!$1:$1048576,ROW(Rohdaten_tab4!D11),COLUMN(Rohdaten_tab4!D11)+(4*(Steuerung!$A$3-1)))</f>
        <v>10602</v>
      </c>
      <c r="F25" s="73">
        <f>INDEX(Rohdaten_tab4!$1:$1048576,ROW(Rohdaten_tab4!E11),COLUMN(Rohdaten_tab4!E11)+(4*(Steuerung!$A$3-1)))</f>
        <v>58</v>
      </c>
    </row>
    <row r="26" spans="1:6" ht="15" customHeight="1" x14ac:dyDescent="0.25">
      <c r="A26" s="63" t="str">
        <f>IF(INDEX(Rohdaten_tab4!$A:$A,ROW(Rohdaten_tab4!$A12),COLUMN(Rohdaten_tab4!$A:$A))&lt;&gt;"",INDEX(Rohdaten_tab4!$A:$A,ROW(Rohdaten_tab4!$A12),COLUMN(Rohdaten_tab4!$A:$A)),"")</f>
        <v>2016</v>
      </c>
      <c r="B26" s="43"/>
      <c r="C26" s="71">
        <f>INDEX(Rohdaten_tab4!$1:$1048576,ROW(Rohdaten_tab4!B12),COLUMN(Rohdaten_tab4!B12)+(4*(Steuerung!$A$3-1)))</f>
        <v>10686</v>
      </c>
      <c r="D26" s="72">
        <f>INDEX(Rohdaten_tab4!$1:$1048576,ROW(Rohdaten_tab4!C12),COLUMN(Rohdaten_tab4!C12)+(4*(Steuerung!$A$3-1)))</f>
        <v>10777</v>
      </c>
      <c r="E26" s="72">
        <f>INDEX(Rohdaten_tab4!$1:$1048576,ROW(Rohdaten_tab4!D12),COLUMN(Rohdaten_tab4!D12)+(4*(Steuerung!$A$3-1)))</f>
        <v>10702</v>
      </c>
      <c r="F26" s="73">
        <f>INDEX(Rohdaten_tab4!$1:$1048576,ROW(Rohdaten_tab4!E12),COLUMN(Rohdaten_tab4!E12)+(4*(Steuerung!$A$3-1)))</f>
        <v>75</v>
      </c>
    </row>
    <row r="27" spans="1:6" ht="15" customHeight="1" x14ac:dyDescent="0.25">
      <c r="A27" s="63" t="str">
        <f>IF(INDEX(Rohdaten_tab4!$A:$A,ROW(Rohdaten_tab4!$A13),COLUMN(Rohdaten_tab4!$A:$A))&lt;&gt;"",INDEX(Rohdaten_tab4!$A:$A,ROW(Rohdaten_tab4!$A13),COLUMN(Rohdaten_tab4!$A:$A)),"")</f>
        <v>2017</v>
      </c>
      <c r="B27" s="43"/>
      <c r="C27" s="71">
        <f>INDEX(Rohdaten_tab4!$1:$1048576,ROW(Rohdaten_tab4!B13),COLUMN(Rohdaten_tab4!B13)+(4*(Steuerung!$A$3-1)))</f>
        <v>10139</v>
      </c>
      <c r="D27" s="72">
        <f>INDEX(Rohdaten_tab4!$1:$1048576,ROW(Rohdaten_tab4!C13),COLUMN(Rohdaten_tab4!C13)+(4*(Steuerung!$A$3-1)))</f>
        <v>10105</v>
      </c>
      <c r="E27" s="72">
        <f>INDEX(Rohdaten_tab4!$1:$1048576,ROW(Rohdaten_tab4!D13),COLUMN(Rohdaten_tab4!D13)+(4*(Steuerung!$A$3-1)))</f>
        <v>10050</v>
      </c>
      <c r="F27" s="73">
        <f>INDEX(Rohdaten_tab4!$1:$1048576,ROW(Rohdaten_tab4!E13),COLUMN(Rohdaten_tab4!E13)+(4*(Steuerung!$A$3-1)))</f>
        <v>55</v>
      </c>
    </row>
    <row r="28" spans="1:6" ht="15" customHeight="1" x14ac:dyDescent="0.25">
      <c r="A28" s="63" t="str">
        <f>IF(INDEX(Rohdaten_tab4!$A:$A,ROW(Rohdaten_tab4!$A14),COLUMN(Rohdaten_tab4!$A:$A))&lt;&gt;"",INDEX(Rohdaten_tab4!$A:$A,ROW(Rohdaten_tab4!$A14),COLUMN(Rohdaten_tab4!$A:$A)),"")</f>
        <v>2018</v>
      </c>
      <c r="B28" s="43"/>
      <c r="C28" s="71">
        <f>INDEX(Rohdaten_tab4!$1:$1048576,ROW(Rohdaten_tab4!B14),COLUMN(Rohdaten_tab4!B14)+(4*(Steuerung!$A$3-1)))</f>
        <v>9529</v>
      </c>
      <c r="D28" s="72">
        <f>INDEX(Rohdaten_tab4!$1:$1048576,ROW(Rohdaten_tab4!C14),COLUMN(Rohdaten_tab4!C14)+(4*(Steuerung!$A$3-1)))</f>
        <v>9473</v>
      </c>
      <c r="E28" s="72">
        <f>INDEX(Rohdaten_tab4!$1:$1048576,ROW(Rohdaten_tab4!D14),COLUMN(Rohdaten_tab4!D14)+(4*(Steuerung!$A$3-1)))</f>
        <v>9403</v>
      </c>
      <c r="F28" s="73">
        <f>INDEX(Rohdaten_tab4!$1:$1048576,ROW(Rohdaten_tab4!E14),COLUMN(Rohdaten_tab4!E14)+(4*(Steuerung!$A$3-1)))</f>
        <v>70</v>
      </c>
    </row>
    <row r="29" spans="1:6" ht="15" customHeight="1" x14ac:dyDescent="0.25">
      <c r="A29" s="63" t="str">
        <f>IF(INDEX(Rohdaten_tab4!$A:$A,ROW(Rohdaten_tab4!$A15),COLUMN(Rohdaten_tab4!$A:$A))&lt;&gt;"",INDEX(Rohdaten_tab4!$A:$A,ROW(Rohdaten_tab4!$A15),COLUMN(Rohdaten_tab4!$A:$A)),"")</f>
        <v>2019</v>
      </c>
      <c r="B29" s="43"/>
      <c r="C29" s="71">
        <f>INDEX(Rohdaten_tab4!$1:$1048576,ROW(Rohdaten_tab4!B15),COLUMN(Rohdaten_tab4!B15)+(4*(Steuerung!$A$3-1)))</f>
        <v>10028</v>
      </c>
      <c r="D29" s="72">
        <f>INDEX(Rohdaten_tab4!$1:$1048576,ROW(Rohdaten_tab4!C15),COLUMN(Rohdaten_tab4!C15)+(4*(Steuerung!$A$3-1)))</f>
        <v>10075</v>
      </c>
      <c r="E29" s="72">
        <f>INDEX(Rohdaten_tab4!$1:$1048576,ROW(Rohdaten_tab4!D15),COLUMN(Rohdaten_tab4!D15)+(4*(Steuerung!$A$3-1)))</f>
        <v>10017</v>
      </c>
      <c r="F29" s="73">
        <f>INDEX(Rohdaten_tab4!$1:$1048576,ROW(Rohdaten_tab4!E15),COLUMN(Rohdaten_tab4!E15)+(4*(Steuerung!$A$3-1)))</f>
        <v>58</v>
      </c>
    </row>
    <row r="30" spans="1:6" ht="15" customHeight="1" x14ac:dyDescent="0.25">
      <c r="A30" s="63" t="str">
        <f>IF(INDEX(Rohdaten_tab4!$A:$A,ROW(Rohdaten_tab4!$A16),COLUMN(Rohdaten_tab4!$A:$A))&lt;&gt;"",INDEX(Rohdaten_tab4!$A:$A,ROW(Rohdaten_tab4!$A16),COLUMN(Rohdaten_tab4!$A:$A)),"")</f>
        <v>2020</v>
      </c>
      <c r="B30" s="43"/>
      <c r="C30" s="71">
        <f>INDEX(Rohdaten_tab4!$1:$1048576,ROW(Rohdaten_tab4!B16),COLUMN(Rohdaten_tab4!B16)+(4*(Steuerung!$A$3-1)))</f>
        <v>10143</v>
      </c>
      <c r="D30" s="72">
        <f>INDEX(Rohdaten_tab4!$1:$1048576,ROW(Rohdaten_tab4!C16),COLUMN(Rohdaten_tab4!C16)+(4*(Steuerung!$A$3-1)))</f>
        <v>9978</v>
      </c>
      <c r="E30" s="72">
        <f>INDEX(Rohdaten_tab4!$1:$1048576,ROW(Rohdaten_tab4!D16),COLUMN(Rohdaten_tab4!D16)+(4*(Steuerung!$A$3-1)))</f>
        <v>9908</v>
      </c>
      <c r="F30" s="73">
        <f>INDEX(Rohdaten_tab4!$1:$1048576,ROW(Rohdaten_tab4!E16),COLUMN(Rohdaten_tab4!E16)+(4*(Steuerung!$A$3-1)))</f>
        <v>70</v>
      </c>
    </row>
    <row r="31" spans="1:6" ht="15" customHeight="1" x14ac:dyDescent="0.25">
      <c r="A31" s="63" t="str">
        <f>IF(INDEX(Rohdaten_tab4!$A:$A,ROW(Rohdaten_tab4!$A17),COLUMN(Rohdaten_tab4!$A:$A))&lt;&gt;"",INDEX(Rohdaten_tab4!$A:$A,ROW(Rohdaten_tab4!$A17),COLUMN(Rohdaten_tab4!$A:$A)),"")</f>
        <v>2021</v>
      </c>
      <c r="B31" s="43"/>
      <c r="C31" s="71">
        <f>INDEX(Rohdaten_tab4!$1:$1048576,ROW(Rohdaten_tab4!B17),COLUMN(Rohdaten_tab4!B17)+(4*(Steuerung!$A$3-1)))</f>
        <v>11417</v>
      </c>
      <c r="D31" s="72">
        <f>INDEX(Rohdaten_tab4!$1:$1048576,ROW(Rohdaten_tab4!C17),COLUMN(Rohdaten_tab4!C17)+(4*(Steuerung!$A$3-1)))</f>
        <v>11207</v>
      </c>
      <c r="E31" s="72">
        <f>INDEX(Rohdaten_tab4!$1:$1048576,ROW(Rohdaten_tab4!D17),COLUMN(Rohdaten_tab4!D17)+(4*(Steuerung!$A$3-1)))</f>
        <v>11132</v>
      </c>
      <c r="F31" s="73">
        <f>INDEX(Rohdaten_tab4!$1:$1048576,ROW(Rohdaten_tab4!E17),COLUMN(Rohdaten_tab4!E17)+(4*(Steuerung!$A$3-1)))</f>
        <v>75</v>
      </c>
    </row>
    <row r="32" spans="1:6" ht="15" customHeight="1" x14ac:dyDescent="0.25">
      <c r="A32" s="63" t="str">
        <f>IF(INDEX(Rohdaten_tab4!$A:$A,ROW(Rohdaten_tab4!$A18),COLUMN(Rohdaten_tab4!$A:$A))&lt;&gt;"",INDEX(Rohdaten_tab4!$A:$A,ROW(Rohdaten_tab4!$A18),COLUMN(Rohdaten_tab4!$A:$A)),"")</f>
        <v>2022</v>
      </c>
      <c r="B32" s="43"/>
      <c r="C32" s="71">
        <f>INDEX(Rohdaten_tab4!$1:$1048576,ROW(Rohdaten_tab4!B18),COLUMN(Rohdaten_tab4!B18)+(4*(Steuerung!$A$3-1)))</f>
        <v>9124</v>
      </c>
      <c r="D32" s="72">
        <f>INDEX(Rohdaten_tab4!$1:$1048576,ROW(Rohdaten_tab4!C18),COLUMN(Rohdaten_tab4!C18)+(4*(Steuerung!$A$3-1)))</f>
        <v>9003</v>
      </c>
      <c r="E32" s="72">
        <f>INDEX(Rohdaten_tab4!$1:$1048576,ROW(Rohdaten_tab4!D18),COLUMN(Rohdaten_tab4!D18)+(4*(Steuerung!$A$3-1)))</f>
        <v>8948</v>
      </c>
      <c r="F32" s="73">
        <f>INDEX(Rohdaten_tab4!$1:$1048576,ROW(Rohdaten_tab4!E18),COLUMN(Rohdaten_tab4!E18)+(4*(Steuerung!$A$3-1)))</f>
        <v>55</v>
      </c>
    </row>
    <row r="33" spans="1:6" ht="15" customHeight="1" x14ac:dyDescent="0.25">
      <c r="A33" s="63" t="str">
        <f>IF(INDEX(Rohdaten_tab4!$A:$A,ROW(Rohdaten_tab4!$A19),COLUMN(Rohdaten_tab4!$A:$A))&lt;&gt;"",INDEX(Rohdaten_tab4!$A:$A,ROW(Rohdaten_tab4!$A19),COLUMN(Rohdaten_tab4!$A:$A)),"")</f>
        <v>2023</v>
      </c>
      <c r="B33" s="43"/>
      <c r="C33" s="71">
        <f>INDEX(Rohdaten_tab4!$1:$1048576,ROW(Rohdaten_tab4!B19),COLUMN(Rohdaten_tab4!B19)+(4*(Steuerung!$A$3-1)))</f>
        <v>9719</v>
      </c>
      <c r="D33" s="72">
        <f>INDEX(Rohdaten_tab4!$1:$1048576,ROW(Rohdaten_tab4!C19),COLUMN(Rohdaten_tab4!C19)+(4*(Steuerung!$A$3-1)))</f>
        <v>9639</v>
      </c>
      <c r="E33" s="72">
        <f>INDEX(Rohdaten_tab4!$1:$1048576,ROW(Rohdaten_tab4!D19),COLUMN(Rohdaten_tab4!D19)+(4*(Steuerung!$A$3-1)))</f>
        <v>9586</v>
      </c>
      <c r="F33" s="73">
        <f>INDEX(Rohdaten_tab4!$1:$1048576,ROW(Rohdaten_tab4!E19),COLUMN(Rohdaten_tab4!E19)+(4*(Steuerung!$A$3-1)))</f>
        <v>53</v>
      </c>
    </row>
    <row r="34" spans="1:6" ht="15" customHeight="1" x14ac:dyDescent="0.25">
      <c r="A34" s="63" t="str">
        <f>IF(INDEX(Rohdaten_tab4!$A:$A,ROW(Rohdaten_tab4!$A20),COLUMN(Rohdaten_tab4!$A:$A))&lt;&gt;"",INDEX(Rohdaten_tab4!$A:$A,ROW(Rohdaten_tab4!$A20),COLUMN(Rohdaten_tab4!$A:$A)),"")</f>
        <v>2024</v>
      </c>
      <c r="B34" s="43"/>
      <c r="C34" s="71">
        <f>INDEX(Rohdaten_tab4!$1:$1048576,ROW(Rohdaten_tab4!B20),COLUMN(Rohdaten_tab4!B20)+(4*(Steuerung!$A$3-1)))</f>
        <v>10750</v>
      </c>
      <c r="D34" s="72">
        <f>INDEX(Rohdaten_tab4!$1:$1048576,ROW(Rohdaten_tab4!C20),COLUMN(Rohdaten_tab4!C20)+(4*(Steuerung!$A$3-1)))</f>
        <v>10747</v>
      </c>
      <c r="E34" s="72">
        <f>INDEX(Rohdaten_tab4!$1:$1048576,ROW(Rohdaten_tab4!D20),COLUMN(Rohdaten_tab4!D20)+(4*(Steuerung!$A$3-1)))</f>
        <v>10681</v>
      </c>
      <c r="F34" s="73">
        <f>INDEX(Rohdaten_tab4!$1:$1048576,ROW(Rohdaten_tab4!E20),COLUMN(Rohdaten_tab4!E20)+(4*(Steuerung!$A$3-1)))</f>
        <v>66</v>
      </c>
    </row>
    <row r="35" spans="1:6" ht="15" customHeight="1" x14ac:dyDescent="0.25">
      <c r="A35" s="63" t="str">
        <f>IF(INDEX(Rohdaten_tab4!$A:$A,ROW(Rohdaten_tab4!$A21),COLUMN(Rohdaten_tab4!$A:$A))&lt;&gt;"",INDEX(Rohdaten_tab4!$A:$A,ROW(Rohdaten_tab4!$A21),COLUMN(Rohdaten_tab4!$A:$A)),"")</f>
        <v>2025</v>
      </c>
      <c r="B35" s="43"/>
      <c r="C35" s="71">
        <f>INDEX(Rohdaten_tab4!$1:$1048576,ROW(Rohdaten_tab4!B21),COLUMN(Rohdaten_tab4!B21)+(4*(Steuerung!$A$3-1)))</f>
        <v>11297</v>
      </c>
      <c r="D35" s="72">
        <f>INDEX(Rohdaten_tab4!$1:$1048576,ROW(Rohdaten_tab4!C21),COLUMN(Rohdaten_tab4!C21)+(4*(Steuerung!$A$3-1)))</f>
        <v>11312</v>
      </c>
      <c r="E35" s="72">
        <f>INDEX(Rohdaten_tab4!$1:$1048576,ROW(Rohdaten_tab4!D21),COLUMN(Rohdaten_tab4!D21)+(4*(Steuerung!$A$3-1)))</f>
        <v>11258</v>
      </c>
      <c r="F35" s="73">
        <f>INDEX(Rohdaten_tab4!$1:$1048576,ROW(Rohdaten_tab4!E21),COLUMN(Rohdaten_tab4!E21)+(4*(Steuerung!$A$3-1)))</f>
        <v>54</v>
      </c>
    </row>
    <row r="36" spans="1:6" ht="15" customHeight="1" x14ac:dyDescent="0.25">
      <c r="A36" s="63" t="str">
        <f>IF(INDEX(Rohdaten_tab4!$A:$A,ROW(Rohdaten_tab4!$A22),COLUMN(Rohdaten_tab4!$A:$A))&lt;&gt;"",INDEX(Rohdaten_tab4!$A:$A,ROW(Rohdaten_tab4!$A22),COLUMN(Rohdaten_tab4!$A:$A)),"")</f>
        <v>Januar 2006</v>
      </c>
      <c r="B36" s="43"/>
      <c r="C36" s="71">
        <f>INDEX(Rohdaten_tab4!$1:$1048576,ROW(Rohdaten_tab4!B22),COLUMN(Rohdaten_tab4!B22)+(4*(Steuerung!$A$3-1)))</f>
        <v>1167</v>
      </c>
      <c r="D36" s="72">
        <f>INDEX(Rohdaten_tab4!$1:$1048576,ROW(Rohdaten_tab4!C22),COLUMN(Rohdaten_tab4!C22)+(4*(Steuerung!$A$3-1)))</f>
        <v>1167</v>
      </c>
      <c r="E36" s="72">
        <f>INDEX(Rohdaten_tab4!$1:$1048576,ROW(Rohdaten_tab4!D22),COLUMN(Rohdaten_tab4!D22)+(4*(Steuerung!$A$3-1)))</f>
        <v>1158</v>
      </c>
      <c r="F36" s="73">
        <f>INDEX(Rohdaten_tab4!$1:$1048576,ROW(Rohdaten_tab4!E22),COLUMN(Rohdaten_tab4!E22)+(4*(Steuerung!$A$3-1)))</f>
        <v>9</v>
      </c>
    </row>
    <row r="37" spans="1:6" ht="15" customHeight="1" x14ac:dyDescent="0.25">
      <c r="A37" s="63" t="str">
        <f>IF(INDEX(Rohdaten_tab4!$A:$A,ROW(Rohdaten_tab4!$A23),COLUMN(Rohdaten_tab4!$A:$A))&lt;&gt;"",INDEX(Rohdaten_tab4!$A:$A,ROW(Rohdaten_tab4!$A23),COLUMN(Rohdaten_tab4!$A:$A)),"")</f>
        <v>Februar 2006</v>
      </c>
      <c r="B37" s="43"/>
      <c r="C37" s="71">
        <f>INDEX(Rohdaten_tab4!$1:$1048576,ROW(Rohdaten_tab4!B23),COLUMN(Rohdaten_tab4!B23)+(4*(Steuerung!$A$3-1)))</f>
        <v>1010</v>
      </c>
      <c r="D37" s="72">
        <f>INDEX(Rohdaten_tab4!$1:$1048576,ROW(Rohdaten_tab4!C23),COLUMN(Rohdaten_tab4!C23)+(4*(Steuerung!$A$3-1)))</f>
        <v>1005</v>
      </c>
      <c r="E37" s="72">
        <f>INDEX(Rohdaten_tab4!$1:$1048576,ROW(Rohdaten_tab4!D23),COLUMN(Rohdaten_tab4!D23)+(4*(Steuerung!$A$3-1)))</f>
        <v>992</v>
      </c>
      <c r="F37" s="73">
        <f>INDEX(Rohdaten_tab4!$1:$1048576,ROW(Rohdaten_tab4!E23),COLUMN(Rohdaten_tab4!E23)+(4*(Steuerung!$A$3-1)))</f>
        <v>13</v>
      </c>
    </row>
    <row r="38" spans="1:6" ht="15" customHeight="1" x14ac:dyDescent="0.25">
      <c r="A38" s="63" t="str">
        <f>IF(INDEX(Rohdaten_tab4!$A:$A,ROW(Rohdaten_tab4!$A24),COLUMN(Rohdaten_tab4!$A:$A))&lt;&gt;"",INDEX(Rohdaten_tab4!$A:$A,ROW(Rohdaten_tab4!$A24),COLUMN(Rohdaten_tab4!$A:$A)),"")</f>
        <v>März 2006</v>
      </c>
      <c r="B38" s="43"/>
      <c r="C38" s="71">
        <f>INDEX(Rohdaten_tab4!$1:$1048576,ROW(Rohdaten_tab4!B24),COLUMN(Rohdaten_tab4!B24)+(4*(Steuerung!$A$3-1)))</f>
        <v>1450</v>
      </c>
      <c r="D38" s="72">
        <f>INDEX(Rohdaten_tab4!$1:$1048576,ROW(Rohdaten_tab4!C24),COLUMN(Rohdaten_tab4!C24)+(4*(Steuerung!$A$3-1)))</f>
        <v>1451</v>
      </c>
      <c r="E38" s="72">
        <f>INDEX(Rohdaten_tab4!$1:$1048576,ROW(Rohdaten_tab4!D24),COLUMN(Rohdaten_tab4!D24)+(4*(Steuerung!$A$3-1)))</f>
        <v>1447</v>
      </c>
      <c r="F38" s="73">
        <f>INDEX(Rohdaten_tab4!$1:$1048576,ROW(Rohdaten_tab4!E24),COLUMN(Rohdaten_tab4!E24)+(4*(Steuerung!$A$3-1)))</f>
        <v>4</v>
      </c>
    </row>
    <row r="39" spans="1:6" ht="15" customHeight="1" x14ac:dyDescent="0.25">
      <c r="A39" s="63" t="str">
        <f>IF(INDEX(Rohdaten_tab4!$A:$A,ROW(Rohdaten_tab4!$A25),COLUMN(Rohdaten_tab4!$A:$A))&lt;&gt;"",INDEX(Rohdaten_tab4!$A:$A,ROW(Rohdaten_tab4!$A25),COLUMN(Rohdaten_tab4!$A:$A)),"")</f>
        <v>April 2006</v>
      </c>
      <c r="B39" s="43"/>
      <c r="C39" s="71">
        <f>INDEX(Rohdaten_tab4!$1:$1048576,ROW(Rohdaten_tab4!B25),COLUMN(Rohdaten_tab4!B25)+(4*(Steuerung!$A$3-1)))</f>
        <v>1677</v>
      </c>
      <c r="D39" s="72">
        <f>INDEX(Rohdaten_tab4!$1:$1048576,ROW(Rohdaten_tab4!C25),COLUMN(Rohdaten_tab4!C25)+(4*(Steuerung!$A$3-1)))</f>
        <v>1680</v>
      </c>
      <c r="E39" s="72">
        <f>INDEX(Rohdaten_tab4!$1:$1048576,ROW(Rohdaten_tab4!D25),COLUMN(Rohdaten_tab4!D25)+(4*(Steuerung!$A$3-1)))</f>
        <v>1667</v>
      </c>
      <c r="F39" s="73">
        <f>INDEX(Rohdaten_tab4!$1:$1048576,ROW(Rohdaten_tab4!E25),COLUMN(Rohdaten_tab4!E25)+(4*(Steuerung!$A$3-1)))</f>
        <v>13</v>
      </c>
    </row>
    <row r="40" spans="1:6" ht="15" customHeight="1" x14ac:dyDescent="0.25">
      <c r="A40" s="63" t="str">
        <f>IF(INDEX(Rohdaten_tab4!$A:$A,ROW(Rohdaten_tab4!$A26),COLUMN(Rohdaten_tab4!$A:$A))&lt;&gt;"",INDEX(Rohdaten_tab4!$A:$A,ROW(Rohdaten_tab4!$A26),COLUMN(Rohdaten_tab4!$A:$A)),"")</f>
        <v>Mai 2006</v>
      </c>
      <c r="B40" s="43"/>
      <c r="C40" s="71">
        <f>INDEX(Rohdaten_tab4!$1:$1048576,ROW(Rohdaten_tab4!B26),COLUMN(Rohdaten_tab4!B26)+(4*(Steuerung!$A$3-1)))</f>
        <v>1432</v>
      </c>
      <c r="D40" s="72">
        <f>INDEX(Rohdaten_tab4!$1:$1048576,ROW(Rohdaten_tab4!C26),COLUMN(Rohdaten_tab4!C26)+(4*(Steuerung!$A$3-1)))</f>
        <v>1433</v>
      </c>
      <c r="E40" s="72">
        <f>INDEX(Rohdaten_tab4!$1:$1048576,ROW(Rohdaten_tab4!D26),COLUMN(Rohdaten_tab4!D26)+(4*(Steuerung!$A$3-1)))</f>
        <v>1423</v>
      </c>
      <c r="F40" s="73">
        <f>INDEX(Rohdaten_tab4!$1:$1048576,ROW(Rohdaten_tab4!E26),COLUMN(Rohdaten_tab4!E26)+(4*(Steuerung!$A$3-1)))</f>
        <v>10</v>
      </c>
    </row>
    <row r="41" spans="1:6" ht="15" customHeight="1" x14ac:dyDescent="0.25">
      <c r="A41" s="63" t="str">
        <f>IF(INDEX(Rohdaten_tab4!$A:$A,ROW(Rohdaten_tab4!$A27),COLUMN(Rohdaten_tab4!$A:$A))&lt;&gt;"",INDEX(Rohdaten_tab4!$A:$A,ROW(Rohdaten_tab4!$A27),COLUMN(Rohdaten_tab4!$A:$A)),"")</f>
        <v>Juni 2006</v>
      </c>
      <c r="B41" s="43"/>
      <c r="C41" s="71">
        <f>INDEX(Rohdaten_tab4!$1:$1048576,ROW(Rohdaten_tab4!B27),COLUMN(Rohdaten_tab4!B27)+(4*(Steuerung!$A$3-1)))</f>
        <v>1197</v>
      </c>
      <c r="D41" s="72">
        <f>INDEX(Rohdaten_tab4!$1:$1048576,ROW(Rohdaten_tab4!C27),COLUMN(Rohdaten_tab4!C27)+(4*(Steuerung!$A$3-1)))</f>
        <v>1202</v>
      </c>
      <c r="E41" s="72">
        <f>INDEX(Rohdaten_tab4!$1:$1048576,ROW(Rohdaten_tab4!D27),COLUMN(Rohdaten_tab4!D27)+(4*(Steuerung!$A$3-1)))</f>
        <v>1191</v>
      </c>
      <c r="F41" s="73">
        <f>INDEX(Rohdaten_tab4!$1:$1048576,ROW(Rohdaten_tab4!E27),COLUMN(Rohdaten_tab4!E27)+(4*(Steuerung!$A$3-1)))</f>
        <v>11</v>
      </c>
    </row>
    <row r="42" spans="1:6" ht="15" customHeight="1" x14ac:dyDescent="0.25">
      <c r="A42" s="63" t="str">
        <f>IF(INDEX(Rohdaten_tab4!$A:$A,ROW(Rohdaten_tab4!$A28),COLUMN(Rohdaten_tab4!$A:$A))&lt;&gt;"",INDEX(Rohdaten_tab4!$A:$A,ROW(Rohdaten_tab4!$A28),COLUMN(Rohdaten_tab4!$A:$A)),"")</f>
        <v>Juli 2006</v>
      </c>
      <c r="B42" s="43"/>
      <c r="C42" s="71">
        <f>INDEX(Rohdaten_tab4!$1:$1048576,ROW(Rohdaten_tab4!B28),COLUMN(Rohdaten_tab4!B28)+(4*(Steuerung!$A$3-1)))</f>
        <v>1195</v>
      </c>
      <c r="D42" s="72">
        <f>INDEX(Rohdaten_tab4!$1:$1048576,ROW(Rohdaten_tab4!C28),COLUMN(Rohdaten_tab4!C28)+(4*(Steuerung!$A$3-1)))</f>
        <v>1199</v>
      </c>
      <c r="E42" s="72">
        <f>INDEX(Rohdaten_tab4!$1:$1048576,ROW(Rohdaten_tab4!D28),COLUMN(Rohdaten_tab4!D28)+(4*(Steuerung!$A$3-1)))</f>
        <v>1155</v>
      </c>
      <c r="F42" s="73">
        <f>INDEX(Rohdaten_tab4!$1:$1048576,ROW(Rohdaten_tab4!E28),COLUMN(Rohdaten_tab4!E28)+(4*(Steuerung!$A$3-1)))</f>
        <v>44</v>
      </c>
    </row>
    <row r="43" spans="1:6" ht="15" customHeight="1" x14ac:dyDescent="0.25">
      <c r="A43" s="63" t="str">
        <f>IF(INDEX(Rohdaten_tab4!$A:$A,ROW(Rohdaten_tab4!$A29),COLUMN(Rohdaten_tab4!$A:$A))&lt;&gt;"",INDEX(Rohdaten_tab4!$A:$A,ROW(Rohdaten_tab4!$A29),COLUMN(Rohdaten_tab4!$A:$A)),"")</f>
        <v>August 2006</v>
      </c>
      <c r="B43" s="43"/>
      <c r="C43" s="71">
        <f>INDEX(Rohdaten_tab4!$1:$1048576,ROW(Rohdaten_tab4!B29),COLUMN(Rohdaten_tab4!B29)+(4*(Steuerung!$A$3-1)))</f>
        <v>1047</v>
      </c>
      <c r="D43" s="72">
        <f>INDEX(Rohdaten_tab4!$1:$1048576,ROW(Rohdaten_tab4!C29),COLUMN(Rohdaten_tab4!C29)+(4*(Steuerung!$A$3-1)))</f>
        <v>1071</v>
      </c>
      <c r="E43" s="72">
        <f>INDEX(Rohdaten_tab4!$1:$1048576,ROW(Rohdaten_tab4!D29),COLUMN(Rohdaten_tab4!D29)+(4*(Steuerung!$A$3-1)))</f>
        <v>1054</v>
      </c>
      <c r="F43" s="73">
        <f>INDEX(Rohdaten_tab4!$1:$1048576,ROW(Rohdaten_tab4!E29),COLUMN(Rohdaten_tab4!E29)+(4*(Steuerung!$A$3-1)))</f>
        <v>17</v>
      </c>
    </row>
    <row r="44" spans="1:6" ht="15" customHeight="1" x14ac:dyDescent="0.25">
      <c r="A44" s="63" t="str">
        <f>IF(INDEX(Rohdaten_tab4!$A:$A,ROW(Rohdaten_tab4!$A30),COLUMN(Rohdaten_tab4!$A:$A))&lt;&gt;"",INDEX(Rohdaten_tab4!$A:$A,ROW(Rohdaten_tab4!$A30),COLUMN(Rohdaten_tab4!$A:$A)),"")</f>
        <v>September 2006</v>
      </c>
      <c r="B44" s="43"/>
      <c r="C44" s="71">
        <f>INDEX(Rohdaten_tab4!$1:$1048576,ROW(Rohdaten_tab4!B30),COLUMN(Rohdaten_tab4!B30)+(4*(Steuerung!$A$3-1)))</f>
        <v>1273</v>
      </c>
      <c r="D44" s="72">
        <f>INDEX(Rohdaten_tab4!$1:$1048576,ROW(Rohdaten_tab4!C30),COLUMN(Rohdaten_tab4!C30)+(4*(Steuerung!$A$3-1)))</f>
        <v>1298</v>
      </c>
      <c r="E44" s="72">
        <f>INDEX(Rohdaten_tab4!$1:$1048576,ROW(Rohdaten_tab4!D30),COLUMN(Rohdaten_tab4!D30)+(4*(Steuerung!$A$3-1)))</f>
        <v>1276</v>
      </c>
      <c r="F44" s="73">
        <f>INDEX(Rohdaten_tab4!$1:$1048576,ROW(Rohdaten_tab4!E30),COLUMN(Rohdaten_tab4!E30)+(4*(Steuerung!$A$3-1)))</f>
        <v>22</v>
      </c>
    </row>
    <row r="45" spans="1:6" ht="15" customHeight="1" x14ac:dyDescent="0.25">
      <c r="A45" s="63" t="str">
        <f>IF(INDEX(Rohdaten_tab4!$A:$A,ROW(Rohdaten_tab4!$A31),COLUMN(Rohdaten_tab4!$A:$A))&lt;&gt;"",INDEX(Rohdaten_tab4!$A:$A,ROW(Rohdaten_tab4!$A31),COLUMN(Rohdaten_tab4!$A:$A)),"")</f>
        <v>Oktober 2006</v>
      </c>
      <c r="B45" s="43"/>
      <c r="C45" s="71">
        <f>INDEX(Rohdaten_tab4!$1:$1048576,ROW(Rohdaten_tab4!B31),COLUMN(Rohdaten_tab4!B31)+(4*(Steuerung!$A$3-1)))</f>
        <v>1036</v>
      </c>
      <c r="D45" s="72">
        <f>INDEX(Rohdaten_tab4!$1:$1048576,ROW(Rohdaten_tab4!C31),COLUMN(Rohdaten_tab4!C31)+(4*(Steuerung!$A$3-1)))</f>
        <v>1053</v>
      </c>
      <c r="E45" s="72">
        <f>INDEX(Rohdaten_tab4!$1:$1048576,ROW(Rohdaten_tab4!D31),COLUMN(Rohdaten_tab4!D31)+(4*(Steuerung!$A$3-1)))</f>
        <v>1025</v>
      </c>
      <c r="F45" s="73">
        <f>INDEX(Rohdaten_tab4!$1:$1048576,ROW(Rohdaten_tab4!E31),COLUMN(Rohdaten_tab4!E31)+(4*(Steuerung!$A$3-1)))</f>
        <v>28</v>
      </c>
    </row>
    <row r="46" spans="1:6" ht="15" customHeight="1" x14ac:dyDescent="0.25">
      <c r="A46" s="63" t="str">
        <f>IF(INDEX(Rohdaten_tab4!$A:$A,ROW(Rohdaten_tab4!$A32),COLUMN(Rohdaten_tab4!$A:$A))&lt;&gt;"",INDEX(Rohdaten_tab4!$A:$A,ROW(Rohdaten_tab4!$A32),COLUMN(Rohdaten_tab4!$A:$A)),"")</f>
        <v>November 2006</v>
      </c>
      <c r="B46" s="43"/>
      <c r="C46" s="71">
        <f>INDEX(Rohdaten_tab4!$1:$1048576,ROW(Rohdaten_tab4!B32),COLUMN(Rohdaten_tab4!B32)+(4*(Steuerung!$A$3-1)))</f>
        <v>944</v>
      </c>
      <c r="D46" s="72">
        <f>INDEX(Rohdaten_tab4!$1:$1048576,ROW(Rohdaten_tab4!C32),COLUMN(Rohdaten_tab4!C32)+(4*(Steuerung!$A$3-1)))</f>
        <v>952</v>
      </c>
      <c r="E46" s="72">
        <f>INDEX(Rohdaten_tab4!$1:$1048576,ROW(Rohdaten_tab4!D32),COLUMN(Rohdaten_tab4!D32)+(4*(Steuerung!$A$3-1)))</f>
        <v>921</v>
      </c>
      <c r="F46" s="73">
        <f>INDEX(Rohdaten_tab4!$1:$1048576,ROW(Rohdaten_tab4!E32),COLUMN(Rohdaten_tab4!E32)+(4*(Steuerung!$A$3-1)))</f>
        <v>31</v>
      </c>
    </row>
    <row r="47" spans="1:6" ht="15" customHeight="1" x14ac:dyDescent="0.25">
      <c r="A47" s="63" t="str">
        <f>IF(INDEX(Rohdaten_tab4!$A:$A,ROW(Rohdaten_tab4!$A33),COLUMN(Rohdaten_tab4!$A:$A))&lt;&gt;"",INDEX(Rohdaten_tab4!$A:$A,ROW(Rohdaten_tab4!$A33),COLUMN(Rohdaten_tab4!$A:$A)),"")</f>
        <v>Dezember 2006</v>
      </c>
      <c r="B47" s="43"/>
      <c r="C47" s="71">
        <f>INDEX(Rohdaten_tab4!$1:$1048576,ROW(Rohdaten_tab4!B33),COLUMN(Rohdaten_tab4!B33)+(4*(Steuerung!$A$3-1)))</f>
        <v>810</v>
      </c>
      <c r="D47" s="72">
        <f>INDEX(Rohdaten_tab4!$1:$1048576,ROW(Rohdaten_tab4!C33),COLUMN(Rohdaten_tab4!C33)+(4*(Steuerung!$A$3-1)))</f>
        <v>805</v>
      </c>
      <c r="E47" s="72">
        <f>INDEX(Rohdaten_tab4!$1:$1048576,ROW(Rohdaten_tab4!D33),COLUMN(Rohdaten_tab4!D33)+(4*(Steuerung!$A$3-1)))</f>
        <v>790</v>
      </c>
      <c r="F47" s="73">
        <f>INDEX(Rohdaten_tab4!$1:$1048576,ROW(Rohdaten_tab4!E33),COLUMN(Rohdaten_tab4!E33)+(4*(Steuerung!$A$3-1)))</f>
        <v>15</v>
      </c>
    </row>
    <row r="48" spans="1:6" ht="15" customHeight="1" x14ac:dyDescent="0.25">
      <c r="A48" s="63" t="str">
        <f>IF(INDEX(Rohdaten_tab4!$A:$A,ROW(Rohdaten_tab4!$A34),COLUMN(Rohdaten_tab4!$A:$A))&lt;&gt;"",INDEX(Rohdaten_tab4!$A:$A,ROW(Rohdaten_tab4!$A34),COLUMN(Rohdaten_tab4!$A:$A)),"")</f>
        <v>Januar 2007</v>
      </c>
      <c r="B48" s="43"/>
      <c r="C48" s="71">
        <f>INDEX(Rohdaten_tab4!$1:$1048576,ROW(Rohdaten_tab4!B34),COLUMN(Rohdaten_tab4!B34)+(4*(Steuerung!$A$3-1)))</f>
        <v>957</v>
      </c>
      <c r="D48" s="72">
        <f>INDEX(Rohdaten_tab4!$1:$1048576,ROW(Rohdaten_tab4!C34),COLUMN(Rohdaten_tab4!C34)+(4*(Steuerung!$A$3-1)))</f>
        <v>979</v>
      </c>
      <c r="E48" s="72">
        <f>INDEX(Rohdaten_tab4!$1:$1048576,ROW(Rohdaten_tab4!D34),COLUMN(Rohdaten_tab4!D34)+(4*(Steuerung!$A$3-1)))</f>
        <v>972</v>
      </c>
      <c r="F48" s="73">
        <f>INDEX(Rohdaten_tab4!$1:$1048576,ROW(Rohdaten_tab4!E34),COLUMN(Rohdaten_tab4!E34)+(4*(Steuerung!$A$3-1)))</f>
        <v>7</v>
      </c>
    </row>
    <row r="49" spans="1:6" ht="15" customHeight="1" x14ac:dyDescent="0.25">
      <c r="A49" s="63" t="str">
        <f>IF(INDEX(Rohdaten_tab4!$A:$A,ROW(Rohdaten_tab4!$A35),COLUMN(Rohdaten_tab4!$A:$A))&lt;&gt;"",INDEX(Rohdaten_tab4!$A:$A,ROW(Rohdaten_tab4!$A35),COLUMN(Rohdaten_tab4!$A:$A)),"")</f>
        <v>Februar 2007</v>
      </c>
      <c r="B49" s="43"/>
      <c r="C49" s="71">
        <f>INDEX(Rohdaten_tab4!$1:$1048576,ROW(Rohdaten_tab4!B35),COLUMN(Rohdaten_tab4!B35)+(4*(Steuerung!$A$3-1)))</f>
        <v>838</v>
      </c>
      <c r="D49" s="72">
        <f>INDEX(Rohdaten_tab4!$1:$1048576,ROW(Rohdaten_tab4!C35),COLUMN(Rohdaten_tab4!C35)+(4*(Steuerung!$A$3-1)))</f>
        <v>852</v>
      </c>
      <c r="E49" s="72">
        <f>INDEX(Rohdaten_tab4!$1:$1048576,ROW(Rohdaten_tab4!D35),COLUMN(Rohdaten_tab4!D35)+(4*(Steuerung!$A$3-1)))</f>
        <v>843</v>
      </c>
      <c r="F49" s="73">
        <f>INDEX(Rohdaten_tab4!$1:$1048576,ROW(Rohdaten_tab4!E35),COLUMN(Rohdaten_tab4!E35)+(4*(Steuerung!$A$3-1)))</f>
        <v>9</v>
      </c>
    </row>
    <row r="50" spans="1:6" ht="15" customHeight="1" x14ac:dyDescent="0.25">
      <c r="A50" s="63" t="str">
        <f>IF(INDEX(Rohdaten_tab4!$A:$A,ROW(Rohdaten_tab4!$A36),COLUMN(Rohdaten_tab4!$A:$A))&lt;&gt;"",INDEX(Rohdaten_tab4!$A:$A,ROW(Rohdaten_tab4!$A36),COLUMN(Rohdaten_tab4!$A:$A)),"")</f>
        <v>März 2007</v>
      </c>
      <c r="B50" s="43"/>
      <c r="C50" s="71">
        <f>INDEX(Rohdaten_tab4!$1:$1048576,ROW(Rohdaten_tab4!B36),COLUMN(Rohdaten_tab4!B36)+(4*(Steuerung!$A$3-1)))</f>
        <v>1221</v>
      </c>
      <c r="D50" s="72">
        <f>INDEX(Rohdaten_tab4!$1:$1048576,ROW(Rohdaten_tab4!C36),COLUMN(Rohdaten_tab4!C36)+(4*(Steuerung!$A$3-1)))</f>
        <v>1227</v>
      </c>
      <c r="E50" s="72">
        <f>INDEX(Rohdaten_tab4!$1:$1048576,ROW(Rohdaten_tab4!D36),COLUMN(Rohdaten_tab4!D36)+(4*(Steuerung!$A$3-1)))</f>
        <v>1222</v>
      </c>
      <c r="F50" s="73">
        <f>INDEX(Rohdaten_tab4!$1:$1048576,ROW(Rohdaten_tab4!E36),COLUMN(Rohdaten_tab4!E36)+(4*(Steuerung!$A$3-1)))</f>
        <v>5</v>
      </c>
    </row>
    <row r="51" spans="1:6" ht="15" customHeight="1" x14ac:dyDescent="0.25">
      <c r="A51" s="63" t="str">
        <f>IF(INDEX(Rohdaten_tab4!$A:$A,ROW(Rohdaten_tab4!$A37),COLUMN(Rohdaten_tab4!$A:$A))&lt;&gt;"",INDEX(Rohdaten_tab4!$A:$A,ROW(Rohdaten_tab4!$A37),COLUMN(Rohdaten_tab4!$A:$A)),"")</f>
        <v>April 2007</v>
      </c>
      <c r="B51" s="43"/>
      <c r="C51" s="71">
        <f>INDEX(Rohdaten_tab4!$1:$1048576,ROW(Rohdaten_tab4!B37),COLUMN(Rohdaten_tab4!B37)+(4*(Steuerung!$A$3-1)))</f>
        <v>1550</v>
      </c>
      <c r="D51" s="72">
        <f>INDEX(Rohdaten_tab4!$1:$1048576,ROW(Rohdaten_tab4!C37),COLUMN(Rohdaten_tab4!C37)+(4*(Steuerung!$A$3-1)))</f>
        <v>1570</v>
      </c>
      <c r="E51" s="72">
        <f>INDEX(Rohdaten_tab4!$1:$1048576,ROW(Rohdaten_tab4!D37),COLUMN(Rohdaten_tab4!D37)+(4*(Steuerung!$A$3-1)))</f>
        <v>1563</v>
      </c>
      <c r="F51" s="73">
        <f>INDEX(Rohdaten_tab4!$1:$1048576,ROW(Rohdaten_tab4!E37),COLUMN(Rohdaten_tab4!E37)+(4*(Steuerung!$A$3-1)))</f>
        <v>7</v>
      </c>
    </row>
    <row r="52" spans="1:6" ht="15" customHeight="1" x14ac:dyDescent="0.25">
      <c r="A52" s="63" t="str">
        <f>IF(INDEX(Rohdaten_tab4!$A:$A,ROW(Rohdaten_tab4!$A38),COLUMN(Rohdaten_tab4!$A:$A))&lt;&gt;"",INDEX(Rohdaten_tab4!$A:$A,ROW(Rohdaten_tab4!$A38),COLUMN(Rohdaten_tab4!$A:$A)),"")</f>
        <v>Mai 2007</v>
      </c>
      <c r="B52" s="43"/>
      <c r="C52" s="71">
        <f>INDEX(Rohdaten_tab4!$1:$1048576,ROW(Rohdaten_tab4!B38),COLUMN(Rohdaten_tab4!B38)+(4*(Steuerung!$A$3-1)))</f>
        <v>869</v>
      </c>
      <c r="D52" s="72">
        <f>INDEX(Rohdaten_tab4!$1:$1048576,ROW(Rohdaten_tab4!C38),COLUMN(Rohdaten_tab4!C38)+(4*(Steuerung!$A$3-1)))</f>
        <v>882</v>
      </c>
      <c r="E52" s="72">
        <f>INDEX(Rohdaten_tab4!$1:$1048576,ROW(Rohdaten_tab4!D38),COLUMN(Rohdaten_tab4!D38)+(4*(Steuerung!$A$3-1)))</f>
        <v>868</v>
      </c>
      <c r="F52" s="73">
        <f>INDEX(Rohdaten_tab4!$1:$1048576,ROW(Rohdaten_tab4!E38),COLUMN(Rohdaten_tab4!E38)+(4*(Steuerung!$A$3-1)))</f>
        <v>14</v>
      </c>
    </row>
    <row r="53" spans="1:6" ht="15" customHeight="1" x14ac:dyDescent="0.25">
      <c r="A53" s="63" t="str">
        <f>IF(INDEX(Rohdaten_tab4!$A:$A,ROW(Rohdaten_tab4!$A39),COLUMN(Rohdaten_tab4!$A:$A))&lt;&gt;"",INDEX(Rohdaten_tab4!$A:$A,ROW(Rohdaten_tab4!$A39),COLUMN(Rohdaten_tab4!$A:$A)),"")</f>
        <v>Juni 2007</v>
      </c>
      <c r="B53" s="43"/>
      <c r="C53" s="71">
        <f>INDEX(Rohdaten_tab4!$1:$1048576,ROW(Rohdaten_tab4!B39),COLUMN(Rohdaten_tab4!B39)+(4*(Steuerung!$A$3-1)))</f>
        <v>897</v>
      </c>
      <c r="D53" s="72">
        <f>INDEX(Rohdaten_tab4!$1:$1048576,ROW(Rohdaten_tab4!C39),COLUMN(Rohdaten_tab4!C39)+(4*(Steuerung!$A$3-1)))</f>
        <v>915</v>
      </c>
      <c r="E53" s="72">
        <f>INDEX(Rohdaten_tab4!$1:$1048576,ROW(Rohdaten_tab4!D39),COLUMN(Rohdaten_tab4!D39)+(4*(Steuerung!$A$3-1)))</f>
        <v>900</v>
      </c>
      <c r="F53" s="73">
        <f>INDEX(Rohdaten_tab4!$1:$1048576,ROW(Rohdaten_tab4!E39),COLUMN(Rohdaten_tab4!E39)+(4*(Steuerung!$A$3-1)))</f>
        <v>15</v>
      </c>
    </row>
    <row r="54" spans="1:6" ht="15" customHeight="1" x14ac:dyDescent="0.25">
      <c r="A54" s="63" t="str">
        <f>IF(INDEX(Rohdaten_tab4!$A:$A,ROW(Rohdaten_tab4!$A40),COLUMN(Rohdaten_tab4!$A:$A))&lt;&gt;"",INDEX(Rohdaten_tab4!$A:$A,ROW(Rohdaten_tab4!$A40),COLUMN(Rohdaten_tab4!$A:$A)),"")</f>
        <v>Juli 2007</v>
      </c>
      <c r="B54" s="43"/>
      <c r="C54" s="71">
        <f>INDEX(Rohdaten_tab4!$1:$1048576,ROW(Rohdaten_tab4!B40),COLUMN(Rohdaten_tab4!B40)+(4*(Steuerung!$A$3-1)))</f>
        <v>1064</v>
      </c>
      <c r="D54" s="72">
        <f>INDEX(Rohdaten_tab4!$1:$1048576,ROW(Rohdaten_tab4!C40),COLUMN(Rohdaten_tab4!C40)+(4*(Steuerung!$A$3-1)))</f>
        <v>1061</v>
      </c>
      <c r="E54" s="72">
        <f>INDEX(Rohdaten_tab4!$1:$1048576,ROW(Rohdaten_tab4!D40),COLUMN(Rohdaten_tab4!D40)+(4*(Steuerung!$A$3-1)))</f>
        <v>1042</v>
      </c>
      <c r="F54" s="73">
        <f>INDEX(Rohdaten_tab4!$1:$1048576,ROW(Rohdaten_tab4!E40),COLUMN(Rohdaten_tab4!E40)+(4*(Steuerung!$A$3-1)))</f>
        <v>19</v>
      </c>
    </row>
    <row r="55" spans="1:6" ht="15" customHeight="1" x14ac:dyDescent="0.25">
      <c r="A55" s="63" t="str">
        <f>IF(INDEX(Rohdaten_tab4!$A:$A,ROW(Rohdaten_tab4!$A41),COLUMN(Rohdaten_tab4!$A:$A))&lt;&gt;"",INDEX(Rohdaten_tab4!$A:$A,ROW(Rohdaten_tab4!$A41),COLUMN(Rohdaten_tab4!$A:$A)),"")</f>
        <v>August 2007</v>
      </c>
      <c r="B55" s="43"/>
      <c r="C55" s="71">
        <f>INDEX(Rohdaten_tab4!$1:$1048576,ROW(Rohdaten_tab4!B41),COLUMN(Rohdaten_tab4!B41)+(4*(Steuerung!$A$3-1)))</f>
        <v>892</v>
      </c>
      <c r="D55" s="72">
        <f>INDEX(Rohdaten_tab4!$1:$1048576,ROW(Rohdaten_tab4!C41),COLUMN(Rohdaten_tab4!C41)+(4*(Steuerung!$A$3-1)))</f>
        <v>914</v>
      </c>
      <c r="E55" s="72">
        <f>INDEX(Rohdaten_tab4!$1:$1048576,ROW(Rohdaten_tab4!D41),COLUMN(Rohdaten_tab4!D41)+(4*(Steuerung!$A$3-1)))</f>
        <v>896</v>
      </c>
      <c r="F55" s="73">
        <f>INDEX(Rohdaten_tab4!$1:$1048576,ROW(Rohdaten_tab4!E41),COLUMN(Rohdaten_tab4!E41)+(4*(Steuerung!$A$3-1)))</f>
        <v>18</v>
      </c>
    </row>
    <row r="56" spans="1:6" ht="15" customHeight="1" x14ac:dyDescent="0.25">
      <c r="A56" s="63" t="str">
        <f>IF(INDEX(Rohdaten_tab4!$A:$A,ROW(Rohdaten_tab4!$A42),COLUMN(Rohdaten_tab4!$A:$A))&lt;&gt;"",INDEX(Rohdaten_tab4!$A:$A,ROW(Rohdaten_tab4!$A42),COLUMN(Rohdaten_tab4!$A:$A)),"")</f>
        <v>September 2007</v>
      </c>
      <c r="B56" s="43"/>
      <c r="C56" s="71">
        <f>INDEX(Rohdaten_tab4!$1:$1048576,ROW(Rohdaten_tab4!B42),COLUMN(Rohdaten_tab4!B42)+(4*(Steuerung!$A$3-1)))</f>
        <v>1120</v>
      </c>
      <c r="D56" s="72">
        <f>INDEX(Rohdaten_tab4!$1:$1048576,ROW(Rohdaten_tab4!C42),COLUMN(Rohdaten_tab4!C42)+(4*(Steuerung!$A$3-1)))</f>
        <v>1127</v>
      </c>
      <c r="E56" s="72">
        <f>INDEX(Rohdaten_tab4!$1:$1048576,ROW(Rohdaten_tab4!D42),COLUMN(Rohdaten_tab4!D42)+(4*(Steuerung!$A$3-1)))</f>
        <v>1122</v>
      </c>
      <c r="F56" s="73">
        <f>INDEX(Rohdaten_tab4!$1:$1048576,ROW(Rohdaten_tab4!E42),COLUMN(Rohdaten_tab4!E42)+(4*(Steuerung!$A$3-1)))</f>
        <v>5</v>
      </c>
    </row>
    <row r="57" spans="1:6" ht="15" customHeight="1" x14ac:dyDescent="0.25">
      <c r="A57" s="63" t="str">
        <f>IF(INDEX(Rohdaten_tab4!$A:$A,ROW(Rohdaten_tab4!$A43),COLUMN(Rohdaten_tab4!$A:$A))&lt;&gt;"",INDEX(Rohdaten_tab4!$A:$A,ROW(Rohdaten_tab4!$A43),COLUMN(Rohdaten_tab4!$A:$A)),"")</f>
        <v>Oktober 2007</v>
      </c>
      <c r="B57" s="43"/>
      <c r="C57" s="71">
        <f>INDEX(Rohdaten_tab4!$1:$1048576,ROW(Rohdaten_tab4!B43),COLUMN(Rohdaten_tab4!B43)+(4*(Steuerung!$A$3-1)))</f>
        <v>1065</v>
      </c>
      <c r="D57" s="72">
        <f>INDEX(Rohdaten_tab4!$1:$1048576,ROW(Rohdaten_tab4!C43),COLUMN(Rohdaten_tab4!C43)+(4*(Steuerung!$A$3-1)))</f>
        <v>1049</v>
      </c>
      <c r="E57" s="72">
        <f>INDEX(Rohdaten_tab4!$1:$1048576,ROW(Rohdaten_tab4!D43),COLUMN(Rohdaten_tab4!D43)+(4*(Steuerung!$A$3-1)))</f>
        <v>1032</v>
      </c>
      <c r="F57" s="73">
        <f>INDEX(Rohdaten_tab4!$1:$1048576,ROW(Rohdaten_tab4!E43),COLUMN(Rohdaten_tab4!E43)+(4*(Steuerung!$A$3-1)))</f>
        <v>17</v>
      </c>
    </row>
    <row r="58" spans="1:6" ht="15" customHeight="1" x14ac:dyDescent="0.25">
      <c r="A58" s="63" t="str">
        <f>IF(INDEX(Rohdaten_tab4!$A:$A,ROW(Rohdaten_tab4!$A44),COLUMN(Rohdaten_tab4!$A:$A))&lt;&gt;"",INDEX(Rohdaten_tab4!$A:$A,ROW(Rohdaten_tab4!$A44),COLUMN(Rohdaten_tab4!$A:$A)),"")</f>
        <v>November 2007</v>
      </c>
      <c r="B58" s="43"/>
      <c r="C58" s="71">
        <f>INDEX(Rohdaten_tab4!$1:$1048576,ROW(Rohdaten_tab4!B44),COLUMN(Rohdaten_tab4!B44)+(4*(Steuerung!$A$3-1)))</f>
        <v>796</v>
      </c>
      <c r="D58" s="72">
        <f>INDEX(Rohdaten_tab4!$1:$1048576,ROW(Rohdaten_tab4!C44),COLUMN(Rohdaten_tab4!C44)+(4*(Steuerung!$A$3-1)))</f>
        <v>818</v>
      </c>
      <c r="E58" s="72">
        <f>INDEX(Rohdaten_tab4!$1:$1048576,ROW(Rohdaten_tab4!D44),COLUMN(Rohdaten_tab4!D44)+(4*(Steuerung!$A$3-1)))</f>
        <v>812</v>
      </c>
      <c r="F58" s="73">
        <f>INDEX(Rohdaten_tab4!$1:$1048576,ROW(Rohdaten_tab4!E44),COLUMN(Rohdaten_tab4!E44)+(4*(Steuerung!$A$3-1)))</f>
        <v>6</v>
      </c>
    </row>
    <row r="59" spans="1:6" ht="15" customHeight="1" x14ac:dyDescent="0.25">
      <c r="A59" s="63" t="str">
        <f>IF(INDEX(Rohdaten_tab4!$A:$A,ROW(Rohdaten_tab4!$A45),COLUMN(Rohdaten_tab4!$A:$A))&lt;&gt;"",INDEX(Rohdaten_tab4!$A:$A,ROW(Rohdaten_tab4!$A45),COLUMN(Rohdaten_tab4!$A:$A)),"")</f>
        <v>Dezember 2007</v>
      </c>
      <c r="B59" s="43"/>
      <c r="C59" s="71">
        <f>INDEX(Rohdaten_tab4!$1:$1048576,ROW(Rohdaten_tab4!B45),COLUMN(Rohdaten_tab4!B45)+(4*(Steuerung!$A$3-1)))</f>
        <v>758</v>
      </c>
      <c r="D59" s="72">
        <f>INDEX(Rohdaten_tab4!$1:$1048576,ROW(Rohdaten_tab4!C45),COLUMN(Rohdaten_tab4!C45)+(4*(Steuerung!$A$3-1)))</f>
        <v>758</v>
      </c>
      <c r="E59" s="72">
        <f>INDEX(Rohdaten_tab4!$1:$1048576,ROW(Rohdaten_tab4!D45),COLUMN(Rohdaten_tab4!D45)+(4*(Steuerung!$A$3-1)))</f>
        <v>744</v>
      </c>
      <c r="F59" s="73">
        <f>INDEX(Rohdaten_tab4!$1:$1048576,ROW(Rohdaten_tab4!E45),COLUMN(Rohdaten_tab4!E45)+(4*(Steuerung!$A$3-1)))</f>
        <v>14</v>
      </c>
    </row>
    <row r="60" spans="1:6" ht="15" customHeight="1" x14ac:dyDescent="0.25">
      <c r="A60" s="63" t="str">
        <f>IF(INDEX(Rohdaten_tab4!$A:$A,ROW(Rohdaten_tab4!$A46),COLUMN(Rohdaten_tab4!$A:$A))&lt;&gt;"",INDEX(Rohdaten_tab4!$A:$A,ROW(Rohdaten_tab4!$A46),COLUMN(Rohdaten_tab4!$A:$A)),"")</f>
        <v>Januar 2008</v>
      </c>
      <c r="B60" s="43"/>
      <c r="C60" s="71">
        <f>INDEX(Rohdaten_tab4!$1:$1048576,ROW(Rohdaten_tab4!B46),COLUMN(Rohdaten_tab4!B46)+(4*(Steuerung!$A$3-1)))</f>
        <v>890</v>
      </c>
      <c r="D60" s="72">
        <f>INDEX(Rohdaten_tab4!$1:$1048576,ROW(Rohdaten_tab4!C46),COLUMN(Rohdaten_tab4!C46)+(4*(Steuerung!$A$3-1)))</f>
        <v>905</v>
      </c>
      <c r="E60" s="72">
        <f>INDEX(Rohdaten_tab4!$1:$1048576,ROW(Rohdaten_tab4!D46),COLUMN(Rohdaten_tab4!D46)+(4*(Steuerung!$A$3-1)))</f>
        <v>901</v>
      </c>
      <c r="F60" s="73">
        <f>INDEX(Rohdaten_tab4!$1:$1048576,ROW(Rohdaten_tab4!E46),COLUMN(Rohdaten_tab4!E46)+(4*(Steuerung!$A$3-1)))</f>
        <v>4</v>
      </c>
    </row>
    <row r="61" spans="1:6" ht="15" customHeight="1" x14ac:dyDescent="0.25">
      <c r="A61" s="63" t="str">
        <f>IF(INDEX(Rohdaten_tab4!$A:$A,ROW(Rohdaten_tab4!$A47),COLUMN(Rohdaten_tab4!$A:$A))&lt;&gt;"",INDEX(Rohdaten_tab4!$A:$A,ROW(Rohdaten_tab4!$A47),COLUMN(Rohdaten_tab4!$A:$A)),"")</f>
        <v>Februar 2008</v>
      </c>
      <c r="B61" s="43"/>
      <c r="C61" s="71">
        <f>INDEX(Rohdaten_tab4!$1:$1048576,ROW(Rohdaten_tab4!B47),COLUMN(Rohdaten_tab4!B47)+(4*(Steuerung!$A$3-1)))</f>
        <v>830</v>
      </c>
      <c r="D61" s="72">
        <f>INDEX(Rohdaten_tab4!$1:$1048576,ROW(Rohdaten_tab4!C47),COLUMN(Rohdaten_tab4!C47)+(4*(Steuerung!$A$3-1)))</f>
        <v>853</v>
      </c>
      <c r="E61" s="72">
        <f>INDEX(Rohdaten_tab4!$1:$1048576,ROW(Rohdaten_tab4!D47),COLUMN(Rohdaten_tab4!D47)+(4*(Steuerung!$A$3-1)))</f>
        <v>846</v>
      </c>
      <c r="F61" s="73">
        <f>INDEX(Rohdaten_tab4!$1:$1048576,ROW(Rohdaten_tab4!E47),COLUMN(Rohdaten_tab4!E47)+(4*(Steuerung!$A$3-1)))</f>
        <v>7</v>
      </c>
    </row>
    <row r="62" spans="1:6" ht="15" customHeight="1" x14ac:dyDescent="0.25">
      <c r="A62" s="63" t="str">
        <f>IF(INDEX(Rohdaten_tab4!$A:$A,ROW(Rohdaten_tab4!$A48),COLUMN(Rohdaten_tab4!$A:$A))&lt;&gt;"",INDEX(Rohdaten_tab4!$A:$A,ROW(Rohdaten_tab4!$A48),COLUMN(Rohdaten_tab4!$A:$A)),"")</f>
        <v>März 2008</v>
      </c>
      <c r="B62" s="43"/>
      <c r="C62" s="71">
        <f>INDEX(Rohdaten_tab4!$1:$1048576,ROW(Rohdaten_tab4!B48),COLUMN(Rohdaten_tab4!B48)+(4*(Steuerung!$A$3-1)))</f>
        <v>1221</v>
      </c>
      <c r="D62" s="72">
        <f>INDEX(Rohdaten_tab4!$1:$1048576,ROW(Rohdaten_tab4!C48),COLUMN(Rohdaten_tab4!C48)+(4*(Steuerung!$A$3-1)))</f>
        <v>1210</v>
      </c>
      <c r="E62" s="72">
        <f>INDEX(Rohdaten_tab4!$1:$1048576,ROW(Rohdaten_tab4!D48),COLUMN(Rohdaten_tab4!D48)+(4*(Steuerung!$A$3-1)))</f>
        <v>1202</v>
      </c>
      <c r="F62" s="73">
        <f>INDEX(Rohdaten_tab4!$1:$1048576,ROW(Rohdaten_tab4!E48),COLUMN(Rohdaten_tab4!E48)+(4*(Steuerung!$A$3-1)))</f>
        <v>8</v>
      </c>
    </row>
    <row r="63" spans="1:6" ht="15" customHeight="1" x14ac:dyDescent="0.25">
      <c r="A63" s="63" t="str">
        <f>IF(INDEX(Rohdaten_tab4!$A:$A,ROW(Rohdaten_tab4!$A49),COLUMN(Rohdaten_tab4!$A:$A))&lt;&gt;"",INDEX(Rohdaten_tab4!$A:$A,ROW(Rohdaten_tab4!$A49),COLUMN(Rohdaten_tab4!$A:$A)),"")</f>
        <v>April 2008</v>
      </c>
      <c r="B63" s="43"/>
      <c r="C63" s="71">
        <f>INDEX(Rohdaten_tab4!$1:$1048576,ROW(Rohdaten_tab4!B49),COLUMN(Rohdaten_tab4!B49)+(4*(Steuerung!$A$3-1)))</f>
        <v>1170</v>
      </c>
      <c r="D63" s="72">
        <f>INDEX(Rohdaten_tab4!$1:$1048576,ROW(Rohdaten_tab4!C49),COLUMN(Rohdaten_tab4!C49)+(4*(Steuerung!$A$3-1)))</f>
        <v>1176</v>
      </c>
      <c r="E63" s="72">
        <f>INDEX(Rohdaten_tab4!$1:$1048576,ROW(Rohdaten_tab4!D49),COLUMN(Rohdaten_tab4!D49)+(4*(Steuerung!$A$3-1)))</f>
        <v>1167</v>
      </c>
      <c r="F63" s="73">
        <f>INDEX(Rohdaten_tab4!$1:$1048576,ROW(Rohdaten_tab4!E49),COLUMN(Rohdaten_tab4!E49)+(4*(Steuerung!$A$3-1)))</f>
        <v>9</v>
      </c>
    </row>
    <row r="64" spans="1:6" ht="15" customHeight="1" x14ac:dyDescent="0.25">
      <c r="A64" s="63" t="str">
        <f>IF(INDEX(Rohdaten_tab4!$A:$A,ROW(Rohdaten_tab4!$A50),COLUMN(Rohdaten_tab4!$A:$A))&lt;&gt;"",INDEX(Rohdaten_tab4!$A:$A,ROW(Rohdaten_tab4!$A50),COLUMN(Rohdaten_tab4!$A:$A)),"")</f>
        <v>Mai 2008</v>
      </c>
      <c r="B64" s="43"/>
      <c r="C64" s="71">
        <f>INDEX(Rohdaten_tab4!$1:$1048576,ROW(Rohdaten_tab4!B50),COLUMN(Rohdaten_tab4!B50)+(4*(Steuerung!$A$3-1)))</f>
        <v>876</v>
      </c>
      <c r="D64" s="72">
        <f>INDEX(Rohdaten_tab4!$1:$1048576,ROW(Rohdaten_tab4!C50),COLUMN(Rohdaten_tab4!C50)+(4*(Steuerung!$A$3-1)))</f>
        <v>891</v>
      </c>
      <c r="E64" s="72">
        <f>INDEX(Rohdaten_tab4!$1:$1048576,ROW(Rohdaten_tab4!D50),COLUMN(Rohdaten_tab4!D50)+(4*(Steuerung!$A$3-1)))</f>
        <v>880</v>
      </c>
      <c r="F64" s="73">
        <f>INDEX(Rohdaten_tab4!$1:$1048576,ROW(Rohdaten_tab4!E50),COLUMN(Rohdaten_tab4!E50)+(4*(Steuerung!$A$3-1)))</f>
        <v>11</v>
      </c>
    </row>
    <row r="65" spans="1:6" ht="15" customHeight="1" x14ac:dyDescent="0.25">
      <c r="A65" s="63" t="str">
        <f>IF(INDEX(Rohdaten_tab4!$A:$A,ROW(Rohdaten_tab4!$A51),COLUMN(Rohdaten_tab4!$A:$A))&lt;&gt;"",INDEX(Rohdaten_tab4!$A:$A,ROW(Rohdaten_tab4!$A51),COLUMN(Rohdaten_tab4!$A:$A)),"")</f>
        <v>Juni 2008</v>
      </c>
      <c r="B65" s="43"/>
      <c r="C65" s="71">
        <f>INDEX(Rohdaten_tab4!$1:$1048576,ROW(Rohdaten_tab4!B51),COLUMN(Rohdaten_tab4!B51)+(4*(Steuerung!$A$3-1)))</f>
        <v>784</v>
      </c>
      <c r="D65" s="72">
        <f>INDEX(Rohdaten_tab4!$1:$1048576,ROW(Rohdaten_tab4!C51),COLUMN(Rohdaten_tab4!C51)+(4*(Steuerung!$A$3-1)))</f>
        <v>794</v>
      </c>
      <c r="E65" s="72">
        <f>INDEX(Rohdaten_tab4!$1:$1048576,ROW(Rohdaten_tab4!D51),COLUMN(Rohdaten_tab4!D51)+(4*(Steuerung!$A$3-1)))</f>
        <v>788</v>
      </c>
      <c r="F65" s="73">
        <f>INDEX(Rohdaten_tab4!$1:$1048576,ROW(Rohdaten_tab4!E51),COLUMN(Rohdaten_tab4!E51)+(4*(Steuerung!$A$3-1)))</f>
        <v>6</v>
      </c>
    </row>
    <row r="66" spans="1:6" ht="15" customHeight="1" x14ac:dyDescent="0.25">
      <c r="A66" s="63" t="str">
        <f>IF(INDEX(Rohdaten_tab4!$A:$A,ROW(Rohdaten_tab4!$A52),COLUMN(Rohdaten_tab4!$A:$A))&lt;&gt;"",INDEX(Rohdaten_tab4!$A:$A,ROW(Rohdaten_tab4!$A52),COLUMN(Rohdaten_tab4!$A:$A)),"")</f>
        <v>Juli 2008</v>
      </c>
      <c r="B66" s="43"/>
      <c r="C66" s="71">
        <f>INDEX(Rohdaten_tab4!$1:$1048576,ROW(Rohdaten_tab4!B52),COLUMN(Rohdaten_tab4!B52)+(4*(Steuerung!$A$3-1)))</f>
        <v>840</v>
      </c>
      <c r="D66" s="72">
        <f>INDEX(Rohdaten_tab4!$1:$1048576,ROW(Rohdaten_tab4!C52),COLUMN(Rohdaten_tab4!C52)+(4*(Steuerung!$A$3-1)))</f>
        <v>839</v>
      </c>
      <c r="E66" s="72">
        <f>INDEX(Rohdaten_tab4!$1:$1048576,ROW(Rohdaten_tab4!D52),COLUMN(Rohdaten_tab4!D52)+(4*(Steuerung!$A$3-1)))</f>
        <v>827</v>
      </c>
      <c r="F66" s="73">
        <f>INDEX(Rohdaten_tab4!$1:$1048576,ROW(Rohdaten_tab4!E52),COLUMN(Rohdaten_tab4!E52)+(4*(Steuerung!$A$3-1)))</f>
        <v>12</v>
      </c>
    </row>
    <row r="67" spans="1:6" ht="15" customHeight="1" x14ac:dyDescent="0.25">
      <c r="A67" s="63" t="str">
        <f>IF(INDEX(Rohdaten_tab4!$A:$A,ROW(Rohdaten_tab4!$A53),COLUMN(Rohdaten_tab4!$A:$A))&lt;&gt;"",INDEX(Rohdaten_tab4!$A:$A,ROW(Rohdaten_tab4!$A53),COLUMN(Rohdaten_tab4!$A:$A)),"")</f>
        <v>August 2008</v>
      </c>
      <c r="B67" s="43"/>
      <c r="C67" s="71">
        <f>INDEX(Rohdaten_tab4!$1:$1048576,ROW(Rohdaten_tab4!B53),COLUMN(Rohdaten_tab4!B53)+(4*(Steuerung!$A$3-1)))</f>
        <v>842</v>
      </c>
      <c r="D67" s="72">
        <f>INDEX(Rohdaten_tab4!$1:$1048576,ROW(Rohdaten_tab4!C53),COLUMN(Rohdaten_tab4!C53)+(4*(Steuerung!$A$3-1)))</f>
        <v>847</v>
      </c>
      <c r="E67" s="72">
        <f>INDEX(Rohdaten_tab4!$1:$1048576,ROW(Rohdaten_tab4!D53),COLUMN(Rohdaten_tab4!D53)+(4*(Steuerung!$A$3-1)))</f>
        <v>834</v>
      </c>
      <c r="F67" s="73">
        <f>INDEX(Rohdaten_tab4!$1:$1048576,ROW(Rohdaten_tab4!E53),COLUMN(Rohdaten_tab4!E53)+(4*(Steuerung!$A$3-1)))</f>
        <v>13</v>
      </c>
    </row>
    <row r="68" spans="1:6" ht="15" customHeight="1" x14ac:dyDescent="0.25">
      <c r="A68" s="63" t="str">
        <f>IF(INDEX(Rohdaten_tab4!$A:$A,ROW(Rohdaten_tab4!$A54),COLUMN(Rohdaten_tab4!$A:$A))&lt;&gt;"",INDEX(Rohdaten_tab4!$A:$A,ROW(Rohdaten_tab4!$A54),COLUMN(Rohdaten_tab4!$A:$A)),"")</f>
        <v>September 2008</v>
      </c>
      <c r="B68" s="43"/>
      <c r="C68" s="71">
        <f>INDEX(Rohdaten_tab4!$1:$1048576,ROW(Rohdaten_tab4!B54),COLUMN(Rohdaten_tab4!B54)+(4*(Steuerung!$A$3-1)))</f>
        <v>1143</v>
      </c>
      <c r="D68" s="72">
        <f>INDEX(Rohdaten_tab4!$1:$1048576,ROW(Rohdaten_tab4!C54),COLUMN(Rohdaten_tab4!C54)+(4*(Steuerung!$A$3-1)))</f>
        <v>1147</v>
      </c>
      <c r="E68" s="72">
        <f>INDEX(Rohdaten_tab4!$1:$1048576,ROW(Rohdaten_tab4!D54),COLUMN(Rohdaten_tab4!D54)+(4*(Steuerung!$A$3-1)))</f>
        <v>1141</v>
      </c>
      <c r="F68" s="73">
        <f>INDEX(Rohdaten_tab4!$1:$1048576,ROW(Rohdaten_tab4!E54),COLUMN(Rohdaten_tab4!E54)+(4*(Steuerung!$A$3-1)))</f>
        <v>6</v>
      </c>
    </row>
    <row r="69" spans="1:6" ht="15" customHeight="1" x14ac:dyDescent="0.25">
      <c r="A69" s="63" t="str">
        <f>IF(INDEX(Rohdaten_tab4!$A:$A,ROW(Rohdaten_tab4!$A55),COLUMN(Rohdaten_tab4!$A:$A))&lt;&gt;"",INDEX(Rohdaten_tab4!$A:$A,ROW(Rohdaten_tab4!$A55),COLUMN(Rohdaten_tab4!$A:$A)),"")</f>
        <v>Oktober 2008</v>
      </c>
      <c r="B69" s="43"/>
      <c r="C69" s="71">
        <f>INDEX(Rohdaten_tab4!$1:$1048576,ROW(Rohdaten_tab4!B55),COLUMN(Rohdaten_tab4!B55)+(4*(Steuerung!$A$3-1)))</f>
        <v>984</v>
      </c>
      <c r="D69" s="72">
        <f>INDEX(Rohdaten_tab4!$1:$1048576,ROW(Rohdaten_tab4!C55),COLUMN(Rohdaten_tab4!C55)+(4*(Steuerung!$A$3-1)))</f>
        <v>991</v>
      </c>
      <c r="E69" s="72">
        <f>INDEX(Rohdaten_tab4!$1:$1048576,ROW(Rohdaten_tab4!D55),COLUMN(Rohdaten_tab4!D55)+(4*(Steuerung!$A$3-1)))</f>
        <v>972</v>
      </c>
      <c r="F69" s="73">
        <f>INDEX(Rohdaten_tab4!$1:$1048576,ROW(Rohdaten_tab4!E55),COLUMN(Rohdaten_tab4!E55)+(4*(Steuerung!$A$3-1)))</f>
        <v>19</v>
      </c>
    </row>
    <row r="70" spans="1:6" ht="15" customHeight="1" x14ac:dyDescent="0.25">
      <c r="A70" s="63" t="str">
        <f>IF(INDEX(Rohdaten_tab4!$A:$A,ROW(Rohdaten_tab4!$A56),COLUMN(Rohdaten_tab4!$A:$A))&lt;&gt;"",INDEX(Rohdaten_tab4!$A:$A,ROW(Rohdaten_tab4!$A56),COLUMN(Rohdaten_tab4!$A:$A)),"")</f>
        <v>November 2008</v>
      </c>
      <c r="B70" s="43"/>
      <c r="C70" s="71">
        <f>INDEX(Rohdaten_tab4!$1:$1048576,ROW(Rohdaten_tab4!B56),COLUMN(Rohdaten_tab4!B56)+(4*(Steuerung!$A$3-1)))</f>
        <v>772</v>
      </c>
      <c r="D70" s="72">
        <f>INDEX(Rohdaten_tab4!$1:$1048576,ROW(Rohdaten_tab4!C56),COLUMN(Rohdaten_tab4!C56)+(4*(Steuerung!$A$3-1)))</f>
        <v>772</v>
      </c>
      <c r="E70" s="72">
        <f>INDEX(Rohdaten_tab4!$1:$1048576,ROW(Rohdaten_tab4!D56),COLUMN(Rohdaten_tab4!D56)+(4*(Steuerung!$A$3-1)))</f>
        <v>764</v>
      </c>
      <c r="F70" s="73">
        <f>INDEX(Rohdaten_tab4!$1:$1048576,ROW(Rohdaten_tab4!E56),COLUMN(Rohdaten_tab4!E56)+(4*(Steuerung!$A$3-1)))</f>
        <v>8</v>
      </c>
    </row>
    <row r="71" spans="1:6" ht="15" customHeight="1" x14ac:dyDescent="0.25">
      <c r="A71" s="63" t="s">
        <v>219</v>
      </c>
      <c r="B71" s="43"/>
      <c r="C71" s="71">
        <f>INDEX(Rohdaten_tab4!$1:$1048576,ROW(Rohdaten_tab4!B57),COLUMN(Rohdaten_tab4!B57)+(4*(Steuerung!$A$3-1)))</f>
        <v>686</v>
      </c>
      <c r="D71" s="72">
        <f>INDEX(Rohdaten_tab4!$1:$1048576,ROW(Rohdaten_tab4!C57),COLUMN(Rohdaten_tab4!C57)+(4*(Steuerung!$A$3-1)))</f>
        <v>679</v>
      </c>
      <c r="E71" s="72">
        <f>INDEX(Rohdaten_tab4!$1:$1048576,ROW(Rohdaten_tab4!D57),COLUMN(Rohdaten_tab4!D57)+(4*(Steuerung!$A$3-1)))</f>
        <v>672</v>
      </c>
      <c r="F71" s="73">
        <f>INDEX(Rohdaten_tab4!$1:$1048576,ROW(Rohdaten_tab4!E57),COLUMN(Rohdaten_tab4!E57)+(4*(Steuerung!$A$3-1)))</f>
        <v>7</v>
      </c>
    </row>
    <row r="72" spans="1:6" ht="15" customHeight="1" x14ac:dyDescent="0.25">
      <c r="A72" s="63" t="s">
        <v>220</v>
      </c>
      <c r="B72" s="43"/>
      <c r="C72" s="71">
        <f>INDEX(Rohdaten_tab4!$1:$1048576,ROW(Rohdaten_tab4!B58),COLUMN(Rohdaten_tab4!B58)+(4*(Steuerung!$A$3-1)))</f>
        <v>848</v>
      </c>
      <c r="D72" s="72">
        <f>INDEX(Rohdaten_tab4!$1:$1048576,ROW(Rohdaten_tab4!C58),COLUMN(Rohdaten_tab4!C58)+(4*(Steuerung!$A$3-1)))</f>
        <v>862</v>
      </c>
      <c r="E72" s="72">
        <f>INDEX(Rohdaten_tab4!$1:$1048576,ROW(Rohdaten_tab4!D58),COLUMN(Rohdaten_tab4!D58)+(4*(Steuerung!$A$3-1)))</f>
        <v>855</v>
      </c>
      <c r="F72" s="73">
        <f>INDEX(Rohdaten_tab4!$1:$1048576,ROW(Rohdaten_tab4!E58),COLUMN(Rohdaten_tab4!E58)+(4*(Steuerung!$A$3-1)))</f>
        <v>7</v>
      </c>
    </row>
    <row r="73" spans="1:6" ht="15" customHeight="1" x14ac:dyDescent="0.25">
      <c r="A73" s="63" t="s">
        <v>221</v>
      </c>
      <c r="B73" s="43"/>
      <c r="C73" s="71">
        <f>INDEX(Rohdaten_tab4!$1:$1048576,ROW(Rohdaten_tab4!B59),COLUMN(Rohdaten_tab4!B59)+(4*(Steuerung!$A$3-1)))</f>
        <v>782</v>
      </c>
      <c r="D73" s="72">
        <f>INDEX(Rohdaten_tab4!$1:$1048576,ROW(Rohdaten_tab4!C59),COLUMN(Rohdaten_tab4!C59)+(4*(Steuerung!$A$3-1)))</f>
        <v>795</v>
      </c>
      <c r="E73" s="72">
        <f>INDEX(Rohdaten_tab4!$1:$1048576,ROW(Rohdaten_tab4!D59),COLUMN(Rohdaten_tab4!D59)+(4*(Steuerung!$A$3-1)))</f>
        <v>789</v>
      </c>
      <c r="F73" s="73">
        <f>INDEX(Rohdaten_tab4!$1:$1048576,ROW(Rohdaten_tab4!E59),COLUMN(Rohdaten_tab4!E59)+(4*(Steuerung!$A$3-1)))</f>
        <v>6</v>
      </c>
    </row>
    <row r="74" spans="1:6" ht="15" customHeight="1" x14ac:dyDescent="0.25">
      <c r="A74" s="63" t="s">
        <v>222</v>
      </c>
      <c r="B74" s="43"/>
      <c r="C74" s="71">
        <f>INDEX(Rohdaten_tab4!$1:$1048576,ROW(Rohdaten_tab4!B60),COLUMN(Rohdaten_tab4!B60)+(4*(Steuerung!$A$3-1)))</f>
        <v>976</v>
      </c>
      <c r="D74" s="72" t="str">
        <f>INDEX(Rohdaten_tab4!$1:$1048576,ROW(Rohdaten_tab4!C60),COLUMN(Rohdaten_tab4!C60)+(4*(Steuerung!$A$3-1)))</f>
        <v>*</v>
      </c>
      <c r="E74" s="72">
        <f>INDEX(Rohdaten_tab4!$1:$1048576,ROW(Rohdaten_tab4!D60),COLUMN(Rohdaten_tab4!D60)+(4*(Steuerung!$A$3-1)))</f>
        <v>986</v>
      </c>
      <c r="F74" s="73" t="str">
        <f>INDEX(Rohdaten_tab4!$1:$1048576,ROW(Rohdaten_tab4!E60),COLUMN(Rohdaten_tab4!E60)+(4*(Steuerung!$A$3-1)))</f>
        <v>*</v>
      </c>
    </row>
    <row r="75" spans="1:6" ht="15" customHeight="1" x14ac:dyDescent="0.25">
      <c r="A75" s="63" t="s">
        <v>223</v>
      </c>
      <c r="B75" s="43"/>
      <c r="C75" s="71">
        <f>INDEX(Rohdaten_tab4!$1:$1048576,ROW(Rohdaten_tab4!B61),COLUMN(Rohdaten_tab4!B61)+(4*(Steuerung!$A$3-1)))</f>
        <v>1613</v>
      </c>
      <c r="D75" s="72">
        <f>INDEX(Rohdaten_tab4!$1:$1048576,ROW(Rohdaten_tab4!C61),COLUMN(Rohdaten_tab4!C61)+(4*(Steuerung!$A$3-1)))</f>
        <v>1631</v>
      </c>
      <c r="E75" s="72">
        <f>INDEX(Rohdaten_tab4!$1:$1048576,ROW(Rohdaten_tab4!D61),COLUMN(Rohdaten_tab4!D61)+(4*(Steuerung!$A$3-1)))</f>
        <v>1627</v>
      </c>
      <c r="F75" s="73">
        <f>INDEX(Rohdaten_tab4!$1:$1048576,ROW(Rohdaten_tab4!E61),COLUMN(Rohdaten_tab4!E61)+(4*(Steuerung!$A$3-1)))</f>
        <v>4</v>
      </c>
    </row>
    <row r="76" spans="1:6" ht="15" customHeight="1" x14ac:dyDescent="0.25">
      <c r="A76" s="63" t="s">
        <v>224</v>
      </c>
      <c r="B76" s="43"/>
      <c r="C76" s="71">
        <f>INDEX(Rohdaten_tab4!$1:$1048576,ROW(Rohdaten_tab4!B62),COLUMN(Rohdaten_tab4!B62)+(4*(Steuerung!$A$3-1)))</f>
        <v>1079</v>
      </c>
      <c r="D76" s="72">
        <f>INDEX(Rohdaten_tab4!$1:$1048576,ROW(Rohdaten_tab4!C62),COLUMN(Rohdaten_tab4!C62)+(4*(Steuerung!$A$3-1)))</f>
        <v>1106</v>
      </c>
      <c r="E76" s="72">
        <f>INDEX(Rohdaten_tab4!$1:$1048576,ROW(Rohdaten_tab4!D62),COLUMN(Rohdaten_tab4!D62)+(4*(Steuerung!$A$3-1)))</f>
        <v>1096</v>
      </c>
      <c r="F76" s="73">
        <f>INDEX(Rohdaten_tab4!$1:$1048576,ROW(Rohdaten_tab4!E62),COLUMN(Rohdaten_tab4!E62)+(4*(Steuerung!$A$3-1)))</f>
        <v>10</v>
      </c>
    </row>
    <row r="77" spans="1:6" ht="15" customHeight="1" x14ac:dyDescent="0.25">
      <c r="A77" s="63" t="s">
        <v>225</v>
      </c>
      <c r="B77" s="43"/>
      <c r="C77" s="71">
        <f>INDEX(Rohdaten_tab4!$1:$1048576,ROW(Rohdaten_tab4!B63),COLUMN(Rohdaten_tab4!B63)+(4*(Steuerung!$A$3-1)))</f>
        <v>1076</v>
      </c>
      <c r="D77" s="72">
        <f>INDEX(Rohdaten_tab4!$1:$1048576,ROW(Rohdaten_tab4!C63),COLUMN(Rohdaten_tab4!C63)+(4*(Steuerung!$A$3-1)))</f>
        <v>1118</v>
      </c>
      <c r="E77" s="72">
        <f>INDEX(Rohdaten_tab4!$1:$1048576,ROW(Rohdaten_tab4!D63),COLUMN(Rohdaten_tab4!D63)+(4*(Steuerung!$A$3-1)))</f>
        <v>1113</v>
      </c>
      <c r="F77" s="73">
        <f>INDEX(Rohdaten_tab4!$1:$1048576,ROW(Rohdaten_tab4!E63),COLUMN(Rohdaten_tab4!E63)+(4*(Steuerung!$A$3-1)))</f>
        <v>5</v>
      </c>
    </row>
    <row r="78" spans="1:6" ht="15" customHeight="1" x14ac:dyDescent="0.25">
      <c r="A78" s="63" t="s">
        <v>226</v>
      </c>
      <c r="B78" s="43"/>
      <c r="C78" s="71">
        <f>INDEX(Rohdaten_tab4!$1:$1048576,ROW(Rohdaten_tab4!B64),COLUMN(Rohdaten_tab4!B64)+(4*(Steuerung!$A$3-1)))</f>
        <v>1147</v>
      </c>
      <c r="D78" s="72">
        <f>INDEX(Rohdaten_tab4!$1:$1048576,ROW(Rohdaten_tab4!C64),COLUMN(Rohdaten_tab4!C64)+(4*(Steuerung!$A$3-1)))</f>
        <v>1173</v>
      </c>
      <c r="E78" s="72">
        <f>INDEX(Rohdaten_tab4!$1:$1048576,ROW(Rohdaten_tab4!D64),COLUMN(Rohdaten_tab4!D64)+(4*(Steuerung!$A$3-1)))</f>
        <v>1158</v>
      </c>
      <c r="F78" s="73">
        <f>INDEX(Rohdaten_tab4!$1:$1048576,ROW(Rohdaten_tab4!E64),COLUMN(Rohdaten_tab4!E64)+(4*(Steuerung!$A$3-1)))</f>
        <v>15</v>
      </c>
    </row>
    <row r="79" spans="1:6" ht="15" customHeight="1" x14ac:dyDescent="0.25">
      <c r="A79" s="63" t="s">
        <v>227</v>
      </c>
      <c r="B79" s="43"/>
      <c r="C79" s="71">
        <f>INDEX(Rohdaten_tab4!$1:$1048576,ROW(Rohdaten_tab4!B65),COLUMN(Rohdaten_tab4!B65)+(4*(Steuerung!$A$3-1)))</f>
        <v>1130</v>
      </c>
      <c r="D79" s="72">
        <f>INDEX(Rohdaten_tab4!$1:$1048576,ROW(Rohdaten_tab4!C65),COLUMN(Rohdaten_tab4!C65)+(4*(Steuerung!$A$3-1)))</f>
        <v>1145</v>
      </c>
      <c r="E79" s="72">
        <f>INDEX(Rohdaten_tab4!$1:$1048576,ROW(Rohdaten_tab4!D65),COLUMN(Rohdaten_tab4!D65)+(4*(Steuerung!$A$3-1)))</f>
        <v>1133</v>
      </c>
      <c r="F79" s="73">
        <f>INDEX(Rohdaten_tab4!$1:$1048576,ROW(Rohdaten_tab4!E65),COLUMN(Rohdaten_tab4!E65)+(4*(Steuerung!$A$3-1)))</f>
        <v>12</v>
      </c>
    </row>
    <row r="80" spans="1:6" ht="15" customHeight="1" x14ac:dyDescent="0.25">
      <c r="A80" s="63" t="s">
        <v>228</v>
      </c>
      <c r="B80" s="43"/>
      <c r="C80" s="71">
        <f>INDEX(Rohdaten_tab4!$1:$1048576,ROW(Rohdaten_tab4!B66),COLUMN(Rohdaten_tab4!B66)+(4*(Steuerung!$A$3-1)))</f>
        <v>1581</v>
      </c>
      <c r="D80" s="72">
        <f>INDEX(Rohdaten_tab4!$1:$1048576,ROW(Rohdaten_tab4!C66),COLUMN(Rohdaten_tab4!C66)+(4*(Steuerung!$A$3-1)))</f>
        <v>1583</v>
      </c>
      <c r="E80" s="72">
        <f>INDEX(Rohdaten_tab4!$1:$1048576,ROW(Rohdaten_tab4!D66),COLUMN(Rohdaten_tab4!D66)+(4*(Steuerung!$A$3-1)))</f>
        <v>1577</v>
      </c>
      <c r="F80" s="73">
        <f>INDEX(Rohdaten_tab4!$1:$1048576,ROW(Rohdaten_tab4!E66),COLUMN(Rohdaten_tab4!E66)+(4*(Steuerung!$A$3-1)))</f>
        <v>6</v>
      </c>
    </row>
    <row r="81" spans="1:6" ht="15" customHeight="1" x14ac:dyDescent="0.25">
      <c r="A81" s="63" t="s">
        <v>229</v>
      </c>
      <c r="B81" s="43"/>
      <c r="C81" s="71">
        <f>INDEX(Rohdaten_tab4!$1:$1048576,ROW(Rohdaten_tab4!B67),COLUMN(Rohdaten_tab4!B67)+(4*(Steuerung!$A$3-1)))</f>
        <v>1413</v>
      </c>
      <c r="D81" s="72">
        <f>INDEX(Rohdaten_tab4!$1:$1048576,ROW(Rohdaten_tab4!C67),COLUMN(Rohdaten_tab4!C67)+(4*(Steuerung!$A$3-1)))</f>
        <v>1434</v>
      </c>
      <c r="E81" s="72">
        <f>INDEX(Rohdaten_tab4!$1:$1048576,ROW(Rohdaten_tab4!D67),COLUMN(Rohdaten_tab4!D67)+(4*(Steuerung!$A$3-1)))</f>
        <v>1425</v>
      </c>
      <c r="F81" s="73">
        <f>INDEX(Rohdaten_tab4!$1:$1048576,ROW(Rohdaten_tab4!E67),COLUMN(Rohdaten_tab4!E67)+(4*(Steuerung!$A$3-1)))</f>
        <v>9</v>
      </c>
    </row>
    <row r="82" spans="1:6" ht="15" customHeight="1" x14ac:dyDescent="0.25">
      <c r="A82" s="63" t="s">
        <v>230</v>
      </c>
      <c r="B82" s="43"/>
      <c r="C82" s="71">
        <f>INDEX(Rohdaten_tab4!$1:$1048576,ROW(Rohdaten_tab4!B68),COLUMN(Rohdaten_tab4!B68)+(4*(Steuerung!$A$3-1)))</f>
        <v>1057</v>
      </c>
      <c r="D82" s="72" t="str">
        <f>INDEX(Rohdaten_tab4!$1:$1048576,ROW(Rohdaten_tab4!C68),COLUMN(Rohdaten_tab4!C68)+(4*(Steuerung!$A$3-1)))</f>
        <v>*</v>
      </c>
      <c r="E82" s="72">
        <f>INDEX(Rohdaten_tab4!$1:$1048576,ROW(Rohdaten_tab4!D68),COLUMN(Rohdaten_tab4!D68)+(4*(Steuerung!$A$3-1)))</f>
        <v>1071</v>
      </c>
      <c r="F82" s="73" t="str">
        <f>INDEX(Rohdaten_tab4!$1:$1048576,ROW(Rohdaten_tab4!E68),COLUMN(Rohdaten_tab4!E68)+(4*(Steuerung!$A$3-1)))</f>
        <v>*</v>
      </c>
    </row>
    <row r="83" spans="1:6" ht="15" customHeight="1" x14ac:dyDescent="0.25">
      <c r="A83" s="63" t="s">
        <v>231</v>
      </c>
      <c r="B83" s="43"/>
      <c r="C83" s="71">
        <f>INDEX(Rohdaten_tab4!$1:$1048576,ROW(Rohdaten_tab4!B69),COLUMN(Rohdaten_tab4!B69)+(4*(Steuerung!$A$3-1)))</f>
        <v>996</v>
      </c>
      <c r="D83" s="72">
        <f>INDEX(Rohdaten_tab4!$1:$1048576,ROW(Rohdaten_tab4!C69),COLUMN(Rohdaten_tab4!C69)+(4*(Steuerung!$A$3-1)))</f>
        <v>1029</v>
      </c>
      <c r="E83" s="72">
        <f>INDEX(Rohdaten_tab4!$1:$1048576,ROW(Rohdaten_tab4!D69),COLUMN(Rohdaten_tab4!D69)+(4*(Steuerung!$A$3-1)))</f>
        <v>1024</v>
      </c>
      <c r="F83" s="73">
        <f>INDEX(Rohdaten_tab4!$1:$1048576,ROW(Rohdaten_tab4!E69),COLUMN(Rohdaten_tab4!E69)+(4*(Steuerung!$A$3-1)))</f>
        <v>5</v>
      </c>
    </row>
    <row r="84" spans="1:6" ht="15" customHeight="1" x14ac:dyDescent="0.25">
      <c r="A84" s="63" t="s">
        <v>232</v>
      </c>
      <c r="B84" s="43"/>
      <c r="C84" s="71">
        <f>INDEX(Rohdaten_tab4!$1:$1048576,ROW(Rohdaten_tab4!B70),COLUMN(Rohdaten_tab4!B70)+(4*(Steuerung!$A$3-1)))</f>
        <v>1123</v>
      </c>
      <c r="D84" s="72">
        <f>INDEX(Rohdaten_tab4!$1:$1048576,ROW(Rohdaten_tab4!C70),COLUMN(Rohdaten_tab4!C70)+(4*(Steuerung!$A$3-1)))</f>
        <v>1131</v>
      </c>
      <c r="E84" s="72">
        <f>INDEX(Rohdaten_tab4!$1:$1048576,ROW(Rohdaten_tab4!D70),COLUMN(Rohdaten_tab4!D70)+(4*(Steuerung!$A$3-1)))</f>
        <v>1128</v>
      </c>
      <c r="F84" s="73">
        <f>INDEX(Rohdaten_tab4!$1:$1048576,ROW(Rohdaten_tab4!E70),COLUMN(Rohdaten_tab4!E70)+(4*(Steuerung!$A$3-1)))</f>
        <v>3</v>
      </c>
    </row>
    <row r="85" spans="1:6" ht="15" customHeight="1" x14ac:dyDescent="0.25">
      <c r="A85" s="63" t="s">
        <v>233</v>
      </c>
      <c r="B85" s="43"/>
      <c r="C85" s="71">
        <f>INDEX(Rohdaten_tab4!$1:$1048576,ROW(Rohdaten_tab4!B71),COLUMN(Rohdaten_tab4!B71)+(4*(Steuerung!$A$3-1)))</f>
        <v>1107</v>
      </c>
      <c r="D85" s="72" t="str">
        <f>INDEX(Rohdaten_tab4!$1:$1048576,ROW(Rohdaten_tab4!C71),COLUMN(Rohdaten_tab4!C71)+(4*(Steuerung!$A$3-1)))</f>
        <v>*</v>
      </c>
      <c r="E85" s="72">
        <f>INDEX(Rohdaten_tab4!$1:$1048576,ROW(Rohdaten_tab4!D71),COLUMN(Rohdaten_tab4!D71)+(4*(Steuerung!$A$3-1)))</f>
        <v>1117</v>
      </c>
      <c r="F85" s="73" t="str">
        <f>INDEX(Rohdaten_tab4!$1:$1048576,ROW(Rohdaten_tab4!E71),COLUMN(Rohdaten_tab4!E71)+(4*(Steuerung!$A$3-1)))</f>
        <v>*</v>
      </c>
    </row>
    <row r="86" spans="1:6" ht="15" customHeight="1" x14ac:dyDescent="0.25">
      <c r="A86" s="63" t="s">
        <v>234</v>
      </c>
      <c r="B86" s="43"/>
      <c r="C86" s="71">
        <f>INDEX(Rohdaten_tab4!$1:$1048576,ROW(Rohdaten_tab4!B72),COLUMN(Rohdaten_tab4!B72)+(4*(Steuerung!$A$3-1)))</f>
        <v>1396</v>
      </c>
      <c r="D86" s="72">
        <f>INDEX(Rohdaten_tab4!$1:$1048576,ROW(Rohdaten_tab4!C72),COLUMN(Rohdaten_tab4!C72)+(4*(Steuerung!$A$3-1)))</f>
        <v>1396</v>
      </c>
      <c r="E86" s="72">
        <f>INDEX(Rohdaten_tab4!$1:$1048576,ROW(Rohdaten_tab4!D72),COLUMN(Rohdaten_tab4!D72)+(4*(Steuerung!$A$3-1)))</f>
        <v>1387</v>
      </c>
      <c r="F86" s="73">
        <f>INDEX(Rohdaten_tab4!$1:$1048576,ROW(Rohdaten_tab4!E72),COLUMN(Rohdaten_tab4!E72)+(4*(Steuerung!$A$3-1)))</f>
        <v>9</v>
      </c>
    </row>
    <row r="87" spans="1:6" ht="15" customHeight="1" x14ac:dyDescent="0.25">
      <c r="A87" s="63" t="s">
        <v>235</v>
      </c>
      <c r="B87" s="43"/>
      <c r="C87" s="71">
        <f>INDEX(Rohdaten_tab4!$1:$1048576,ROW(Rohdaten_tab4!B73),COLUMN(Rohdaten_tab4!B73)+(4*(Steuerung!$A$3-1)))</f>
        <v>2022</v>
      </c>
      <c r="D87" s="72" t="str">
        <f>INDEX(Rohdaten_tab4!$1:$1048576,ROW(Rohdaten_tab4!C73),COLUMN(Rohdaten_tab4!C73)+(4*(Steuerung!$A$3-1)))</f>
        <v>*</v>
      </c>
      <c r="E87" s="72">
        <f>INDEX(Rohdaten_tab4!$1:$1048576,ROW(Rohdaten_tab4!D73),COLUMN(Rohdaten_tab4!D73)+(4*(Steuerung!$A$3-1)))</f>
        <v>2028</v>
      </c>
      <c r="F87" s="73" t="str">
        <f>INDEX(Rohdaten_tab4!$1:$1048576,ROW(Rohdaten_tab4!E73),COLUMN(Rohdaten_tab4!E73)+(4*(Steuerung!$A$3-1)))</f>
        <v>*</v>
      </c>
    </row>
    <row r="88" spans="1:6" ht="15" customHeight="1" x14ac:dyDescent="0.25">
      <c r="A88" s="63" t="s">
        <v>236</v>
      </c>
      <c r="B88" s="43"/>
      <c r="C88" s="71">
        <f>INDEX(Rohdaten_tab4!$1:$1048576,ROW(Rohdaten_tab4!B74),COLUMN(Rohdaten_tab4!B74)+(4*(Steuerung!$A$3-1)))</f>
        <v>1222</v>
      </c>
      <c r="D88" s="72">
        <f>INDEX(Rohdaten_tab4!$1:$1048576,ROW(Rohdaten_tab4!C74),COLUMN(Rohdaten_tab4!C74)+(4*(Steuerung!$A$3-1)))</f>
        <v>1252</v>
      </c>
      <c r="E88" s="72">
        <f>INDEX(Rohdaten_tab4!$1:$1048576,ROW(Rohdaten_tab4!D74),COLUMN(Rohdaten_tab4!D74)+(4*(Steuerung!$A$3-1)))</f>
        <v>1247</v>
      </c>
      <c r="F88" s="73">
        <f>INDEX(Rohdaten_tab4!$1:$1048576,ROW(Rohdaten_tab4!E74),COLUMN(Rohdaten_tab4!E74)+(4*(Steuerung!$A$3-1)))</f>
        <v>5</v>
      </c>
    </row>
    <row r="89" spans="1:6" ht="15" customHeight="1" x14ac:dyDescent="0.25">
      <c r="A89" s="63" t="s">
        <v>237</v>
      </c>
      <c r="B89" s="43"/>
      <c r="C89" s="71">
        <f>INDEX(Rohdaten_tab4!$1:$1048576,ROW(Rohdaten_tab4!B75),COLUMN(Rohdaten_tab4!B75)+(4*(Steuerung!$A$3-1)))</f>
        <v>1169</v>
      </c>
      <c r="D89" s="72">
        <f>INDEX(Rohdaten_tab4!$1:$1048576,ROW(Rohdaten_tab4!C75),COLUMN(Rohdaten_tab4!C75)+(4*(Steuerung!$A$3-1)))</f>
        <v>1182</v>
      </c>
      <c r="E89" s="72">
        <f>INDEX(Rohdaten_tab4!$1:$1048576,ROW(Rohdaten_tab4!D75),COLUMN(Rohdaten_tab4!D75)+(4*(Steuerung!$A$3-1)))</f>
        <v>1170</v>
      </c>
      <c r="F89" s="73">
        <f>INDEX(Rohdaten_tab4!$1:$1048576,ROW(Rohdaten_tab4!E75),COLUMN(Rohdaten_tab4!E75)+(4*(Steuerung!$A$3-1)))</f>
        <v>12</v>
      </c>
    </row>
    <row r="90" spans="1:6" ht="15" customHeight="1" x14ac:dyDescent="0.25">
      <c r="A90" s="63" t="s">
        <v>238</v>
      </c>
      <c r="B90" s="43"/>
      <c r="C90" s="71">
        <f>INDEX(Rohdaten_tab4!$1:$1048576,ROW(Rohdaten_tab4!B76),COLUMN(Rohdaten_tab4!B76)+(4*(Steuerung!$A$3-1)))</f>
        <v>1025</v>
      </c>
      <c r="D90" s="72">
        <f>INDEX(Rohdaten_tab4!$1:$1048576,ROW(Rohdaten_tab4!C76),COLUMN(Rohdaten_tab4!C76)+(4*(Steuerung!$A$3-1)))</f>
        <v>1026</v>
      </c>
      <c r="E90" s="72">
        <f>INDEX(Rohdaten_tab4!$1:$1048576,ROW(Rohdaten_tab4!D76),COLUMN(Rohdaten_tab4!D76)+(4*(Steuerung!$A$3-1)))</f>
        <v>1015</v>
      </c>
      <c r="F90" s="73">
        <f>INDEX(Rohdaten_tab4!$1:$1048576,ROW(Rohdaten_tab4!E76),COLUMN(Rohdaten_tab4!E76)+(4*(Steuerung!$A$3-1)))</f>
        <v>11</v>
      </c>
    </row>
    <row r="91" spans="1:6" ht="15" customHeight="1" x14ac:dyDescent="0.25">
      <c r="A91" s="63" t="s">
        <v>239</v>
      </c>
      <c r="B91" s="43"/>
      <c r="C91" s="71">
        <f>INDEX(Rohdaten_tab4!$1:$1048576,ROW(Rohdaten_tab4!B77),COLUMN(Rohdaten_tab4!B77)+(4*(Steuerung!$A$3-1)))</f>
        <v>1093</v>
      </c>
      <c r="D91" s="72">
        <f>INDEX(Rohdaten_tab4!$1:$1048576,ROW(Rohdaten_tab4!C77),COLUMN(Rohdaten_tab4!C77)+(4*(Steuerung!$A$3-1)))</f>
        <v>1099</v>
      </c>
      <c r="E91" s="72">
        <f>INDEX(Rohdaten_tab4!$1:$1048576,ROW(Rohdaten_tab4!D77),COLUMN(Rohdaten_tab4!D77)+(4*(Steuerung!$A$3-1)))</f>
        <v>1090</v>
      </c>
      <c r="F91" s="73">
        <f>INDEX(Rohdaten_tab4!$1:$1048576,ROW(Rohdaten_tab4!E77),COLUMN(Rohdaten_tab4!E77)+(4*(Steuerung!$A$3-1)))</f>
        <v>9</v>
      </c>
    </row>
    <row r="92" spans="1:6" ht="15" customHeight="1" x14ac:dyDescent="0.25">
      <c r="A92" s="63" t="s">
        <v>240</v>
      </c>
      <c r="B92" s="43"/>
      <c r="C92" s="71">
        <f>INDEX(Rohdaten_tab4!$1:$1048576,ROW(Rohdaten_tab4!B78),COLUMN(Rohdaten_tab4!B78)+(4*(Steuerung!$A$3-1)))</f>
        <v>1266</v>
      </c>
      <c r="D92" s="72">
        <f>INDEX(Rohdaten_tab4!$1:$1048576,ROW(Rohdaten_tab4!C78),COLUMN(Rohdaten_tab4!C78)+(4*(Steuerung!$A$3-1)))</f>
        <v>1247</v>
      </c>
      <c r="E92" s="72">
        <f>INDEX(Rohdaten_tab4!$1:$1048576,ROW(Rohdaten_tab4!D78),COLUMN(Rohdaten_tab4!D78)+(4*(Steuerung!$A$3-1)))</f>
        <v>1241</v>
      </c>
      <c r="F92" s="73">
        <f>INDEX(Rohdaten_tab4!$1:$1048576,ROW(Rohdaten_tab4!E78),COLUMN(Rohdaten_tab4!E78)+(4*(Steuerung!$A$3-1)))</f>
        <v>6</v>
      </c>
    </row>
    <row r="93" spans="1:6" ht="15" customHeight="1" x14ac:dyDescent="0.25">
      <c r="A93" s="63" t="s">
        <v>241</v>
      </c>
      <c r="B93" s="43"/>
      <c r="C93" s="71">
        <f>INDEX(Rohdaten_tab4!$1:$1048576,ROW(Rohdaten_tab4!B79),COLUMN(Rohdaten_tab4!B79)+(4*(Steuerung!$A$3-1)))</f>
        <v>1095</v>
      </c>
      <c r="D93" s="72">
        <f>INDEX(Rohdaten_tab4!$1:$1048576,ROW(Rohdaten_tab4!C79),COLUMN(Rohdaten_tab4!C79)+(4*(Steuerung!$A$3-1)))</f>
        <v>1099</v>
      </c>
      <c r="E93" s="72">
        <f>INDEX(Rohdaten_tab4!$1:$1048576,ROW(Rohdaten_tab4!D79),COLUMN(Rohdaten_tab4!D79)+(4*(Steuerung!$A$3-1)))</f>
        <v>1093</v>
      </c>
      <c r="F93" s="73">
        <f>INDEX(Rohdaten_tab4!$1:$1048576,ROW(Rohdaten_tab4!E79),COLUMN(Rohdaten_tab4!E79)+(4*(Steuerung!$A$3-1)))</f>
        <v>6</v>
      </c>
    </row>
    <row r="94" spans="1:6" ht="15" customHeight="1" x14ac:dyDescent="0.25">
      <c r="A94" s="63" t="s">
        <v>242</v>
      </c>
      <c r="B94" s="43"/>
      <c r="C94" s="71">
        <f>INDEX(Rohdaten_tab4!$1:$1048576,ROW(Rohdaten_tab4!B80),COLUMN(Rohdaten_tab4!B80)+(4*(Steuerung!$A$3-1)))</f>
        <v>983</v>
      </c>
      <c r="D94" s="72">
        <f>INDEX(Rohdaten_tab4!$1:$1048576,ROW(Rohdaten_tab4!C80),COLUMN(Rohdaten_tab4!C80)+(4*(Steuerung!$A$3-1)))</f>
        <v>962</v>
      </c>
      <c r="E94" s="72">
        <f>INDEX(Rohdaten_tab4!$1:$1048576,ROW(Rohdaten_tab4!D80),COLUMN(Rohdaten_tab4!D80)+(4*(Steuerung!$A$3-1)))</f>
        <v>956</v>
      </c>
      <c r="F94" s="73">
        <f>INDEX(Rohdaten_tab4!$1:$1048576,ROW(Rohdaten_tab4!E80),COLUMN(Rohdaten_tab4!E80)+(4*(Steuerung!$A$3-1)))</f>
        <v>6</v>
      </c>
    </row>
    <row r="95" spans="1:6" ht="15" customHeight="1" x14ac:dyDescent="0.25">
      <c r="A95" s="63" t="s">
        <v>243</v>
      </c>
      <c r="B95" s="43"/>
      <c r="C95" s="71">
        <f>INDEX(Rohdaten_tab4!$1:$1048576,ROW(Rohdaten_tab4!B81),COLUMN(Rohdaten_tab4!B81)+(4*(Steuerung!$A$3-1)))</f>
        <v>840</v>
      </c>
      <c r="D95" s="72">
        <f>INDEX(Rohdaten_tab4!$1:$1048576,ROW(Rohdaten_tab4!C81),COLUMN(Rohdaten_tab4!C81)+(4*(Steuerung!$A$3-1)))</f>
        <v>846</v>
      </c>
      <c r="E95" s="72">
        <f>INDEX(Rohdaten_tab4!$1:$1048576,ROW(Rohdaten_tab4!D81),COLUMN(Rohdaten_tab4!D81)+(4*(Steuerung!$A$3-1)))</f>
        <v>837</v>
      </c>
      <c r="F95" s="73">
        <f>INDEX(Rohdaten_tab4!$1:$1048576,ROW(Rohdaten_tab4!E81),COLUMN(Rohdaten_tab4!E81)+(4*(Steuerung!$A$3-1)))</f>
        <v>9</v>
      </c>
    </row>
    <row r="96" spans="1:6" ht="15" customHeight="1" x14ac:dyDescent="0.25">
      <c r="A96" s="63" t="s">
        <v>244</v>
      </c>
      <c r="B96" s="43"/>
      <c r="C96" s="71">
        <f>INDEX(Rohdaten_tab4!$1:$1048576,ROW(Rohdaten_tab4!B82),COLUMN(Rohdaten_tab4!B82)+(4*(Steuerung!$A$3-1)))</f>
        <v>955</v>
      </c>
      <c r="D96" s="72">
        <f>INDEX(Rohdaten_tab4!$1:$1048576,ROW(Rohdaten_tab4!C82),COLUMN(Rohdaten_tab4!C82)+(4*(Steuerung!$A$3-1)))</f>
        <v>956</v>
      </c>
      <c r="E96" s="72">
        <f>INDEX(Rohdaten_tab4!$1:$1048576,ROW(Rohdaten_tab4!D82),COLUMN(Rohdaten_tab4!D82)+(4*(Steuerung!$A$3-1)))</f>
        <v>952</v>
      </c>
      <c r="F96" s="73">
        <f>INDEX(Rohdaten_tab4!$1:$1048576,ROW(Rohdaten_tab4!E82),COLUMN(Rohdaten_tab4!E82)+(4*(Steuerung!$A$3-1)))</f>
        <v>4</v>
      </c>
    </row>
    <row r="97" spans="1:6" ht="15" customHeight="1" x14ac:dyDescent="0.25">
      <c r="A97" s="63" t="s">
        <v>245</v>
      </c>
      <c r="B97" s="43"/>
      <c r="C97" s="71">
        <f>INDEX(Rohdaten_tab4!$1:$1048576,ROW(Rohdaten_tab4!B83),COLUMN(Rohdaten_tab4!B83)+(4*(Steuerung!$A$3-1)))</f>
        <v>875</v>
      </c>
      <c r="D97" s="72">
        <f>INDEX(Rohdaten_tab4!$1:$1048576,ROW(Rohdaten_tab4!C83),COLUMN(Rohdaten_tab4!C83)+(4*(Steuerung!$A$3-1)))</f>
        <v>884</v>
      </c>
      <c r="E97" s="72">
        <f>INDEX(Rohdaten_tab4!$1:$1048576,ROW(Rohdaten_tab4!D83),COLUMN(Rohdaten_tab4!D83)+(4*(Steuerung!$A$3-1)))</f>
        <v>879</v>
      </c>
      <c r="F97" s="73">
        <f>INDEX(Rohdaten_tab4!$1:$1048576,ROW(Rohdaten_tab4!E83),COLUMN(Rohdaten_tab4!E83)+(4*(Steuerung!$A$3-1)))</f>
        <v>5</v>
      </c>
    </row>
    <row r="98" spans="1:6" ht="15" customHeight="1" x14ac:dyDescent="0.25">
      <c r="A98" s="63" t="s">
        <v>246</v>
      </c>
      <c r="B98" s="43"/>
      <c r="C98" s="71">
        <f>INDEX(Rohdaten_tab4!$1:$1048576,ROW(Rohdaten_tab4!B84),COLUMN(Rohdaten_tab4!B84)+(4*(Steuerung!$A$3-1)))</f>
        <v>1089</v>
      </c>
      <c r="D98" s="72" t="str">
        <f>INDEX(Rohdaten_tab4!$1:$1048576,ROW(Rohdaten_tab4!C84),COLUMN(Rohdaten_tab4!C84)+(4*(Steuerung!$A$3-1)))</f>
        <v>*</v>
      </c>
      <c r="E98" s="72">
        <f>INDEX(Rohdaten_tab4!$1:$1048576,ROW(Rohdaten_tab4!D84),COLUMN(Rohdaten_tab4!D84)+(4*(Steuerung!$A$3-1)))</f>
        <v>1086</v>
      </c>
      <c r="F98" s="73" t="str">
        <f>INDEX(Rohdaten_tab4!$1:$1048576,ROW(Rohdaten_tab4!E84),COLUMN(Rohdaten_tab4!E84)+(4*(Steuerung!$A$3-1)))</f>
        <v>*</v>
      </c>
    </row>
    <row r="99" spans="1:6" ht="15" customHeight="1" x14ac:dyDescent="0.25">
      <c r="A99" s="63" t="s">
        <v>247</v>
      </c>
      <c r="B99" s="43"/>
      <c r="C99" s="71">
        <f>INDEX(Rohdaten_tab4!$1:$1048576,ROW(Rohdaten_tab4!B85),COLUMN(Rohdaten_tab4!B85)+(4*(Steuerung!$A$3-1)))</f>
        <v>1445</v>
      </c>
      <c r="D99" s="72">
        <f>INDEX(Rohdaten_tab4!$1:$1048576,ROW(Rohdaten_tab4!C85),COLUMN(Rohdaten_tab4!C85)+(4*(Steuerung!$A$3-1)))</f>
        <v>1449</v>
      </c>
      <c r="E99" s="72">
        <f>INDEX(Rohdaten_tab4!$1:$1048576,ROW(Rohdaten_tab4!D85),COLUMN(Rohdaten_tab4!D85)+(4*(Steuerung!$A$3-1)))</f>
        <v>1444</v>
      </c>
      <c r="F99" s="73">
        <f>INDEX(Rohdaten_tab4!$1:$1048576,ROW(Rohdaten_tab4!E85),COLUMN(Rohdaten_tab4!E85)+(4*(Steuerung!$A$3-1)))</f>
        <v>5</v>
      </c>
    </row>
    <row r="100" spans="1:6" ht="15" customHeight="1" x14ac:dyDescent="0.25">
      <c r="A100" s="63" t="s">
        <v>248</v>
      </c>
      <c r="B100" s="43"/>
      <c r="C100" s="71">
        <f>INDEX(Rohdaten_tab4!$1:$1048576,ROW(Rohdaten_tab4!B86),COLUMN(Rohdaten_tab4!B86)+(4*(Steuerung!$A$3-1)))</f>
        <v>963</v>
      </c>
      <c r="D100" s="72">
        <f>INDEX(Rohdaten_tab4!$1:$1048576,ROW(Rohdaten_tab4!C86),COLUMN(Rohdaten_tab4!C86)+(4*(Steuerung!$A$3-1)))</f>
        <v>954</v>
      </c>
      <c r="E100" s="72">
        <f>INDEX(Rohdaten_tab4!$1:$1048576,ROW(Rohdaten_tab4!D86),COLUMN(Rohdaten_tab4!D86)+(4*(Steuerung!$A$3-1)))</f>
        <v>948</v>
      </c>
      <c r="F100" s="73">
        <f>INDEX(Rohdaten_tab4!$1:$1048576,ROW(Rohdaten_tab4!E86),COLUMN(Rohdaten_tab4!E86)+(4*(Steuerung!$A$3-1)))</f>
        <v>6</v>
      </c>
    </row>
    <row r="101" spans="1:6" ht="15" customHeight="1" x14ac:dyDescent="0.25">
      <c r="A101" s="63" t="s">
        <v>249</v>
      </c>
      <c r="B101" s="43"/>
      <c r="C101" s="71">
        <f>INDEX(Rohdaten_tab4!$1:$1048576,ROW(Rohdaten_tab4!B87),COLUMN(Rohdaten_tab4!B87)+(4*(Steuerung!$A$3-1)))</f>
        <v>899</v>
      </c>
      <c r="D101" s="72">
        <f>INDEX(Rohdaten_tab4!$1:$1048576,ROW(Rohdaten_tab4!C87),COLUMN(Rohdaten_tab4!C87)+(4*(Steuerung!$A$3-1)))</f>
        <v>911</v>
      </c>
      <c r="E101" s="72">
        <f>INDEX(Rohdaten_tab4!$1:$1048576,ROW(Rohdaten_tab4!D87),COLUMN(Rohdaten_tab4!D87)+(4*(Steuerung!$A$3-1)))</f>
        <v>904</v>
      </c>
      <c r="F101" s="73">
        <f>INDEX(Rohdaten_tab4!$1:$1048576,ROW(Rohdaten_tab4!E87),COLUMN(Rohdaten_tab4!E87)+(4*(Steuerung!$A$3-1)))</f>
        <v>7</v>
      </c>
    </row>
    <row r="102" spans="1:6" ht="15" customHeight="1" x14ac:dyDescent="0.25">
      <c r="A102" s="63" t="s">
        <v>250</v>
      </c>
      <c r="B102" s="43"/>
      <c r="C102" s="71">
        <f>INDEX(Rohdaten_tab4!$1:$1048576,ROW(Rohdaten_tab4!B88),COLUMN(Rohdaten_tab4!B88)+(4*(Steuerung!$A$3-1)))</f>
        <v>673</v>
      </c>
      <c r="D102" s="72">
        <f>INDEX(Rohdaten_tab4!$1:$1048576,ROW(Rohdaten_tab4!C88),COLUMN(Rohdaten_tab4!C88)+(4*(Steuerung!$A$3-1)))</f>
        <v>687</v>
      </c>
      <c r="E102" s="72">
        <f>INDEX(Rohdaten_tab4!$1:$1048576,ROW(Rohdaten_tab4!D88),COLUMN(Rohdaten_tab4!D88)+(4*(Steuerung!$A$3-1)))</f>
        <v>667</v>
      </c>
      <c r="F102" s="73">
        <f>INDEX(Rohdaten_tab4!$1:$1048576,ROW(Rohdaten_tab4!E88),COLUMN(Rohdaten_tab4!E88)+(4*(Steuerung!$A$3-1)))</f>
        <v>20</v>
      </c>
    </row>
    <row r="103" spans="1:6" ht="15" customHeight="1" x14ac:dyDescent="0.25">
      <c r="A103" s="63" t="s">
        <v>251</v>
      </c>
      <c r="B103" s="43"/>
      <c r="C103" s="71">
        <f>INDEX(Rohdaten_tab4!$1:$1048576,ROW(Rohdaten_tab4!B89),COLUMN(Rohdaten_tab4!B89)+(4*(Steuerung!$A$3-1)))</f>
        <v>958</v>
      </c>
      <c r="D103" s="72">
        <f>INDEX(Rohdaten_tab4!$1:$1048576,ROW(Rohdaten_tab4!C89),COLUMN(Rohdaten_tab4!C89)+(4*(Steuerung!$A$3-1)))</f>
        <v>954</v>
      </c>
      <c r="E103" s="72">
        <f>INDEX(Rohdaten_tab4!$1:$1048576,ROW(Rohdaten_tab4!D89),COLUMN(Rohdaten_tab4!D89)+(4*(Steuerung!$A$3-1)))</f>
        <v>945</v>
      </c>
      <c r="F103" s="73">
        <f>INDEX(Rohdaten_tab4!$1:$1048576,ROW(Rohdaten_tab4!E89),COLUMN(Rohdaten_tab4!E89)+(4*(Steuerung!$A$3-1)))</f>
        <v>9</v>
      </c>
    </row>
    <row r="104" spans="1:6" ht="15" customHeight="1" x14ac:dyDescent="0.25">
      <c r="A104" s="63" t="s">
        <v>252</v>
      </c>
      <c r="B104" s="43"/>
      <c r="C104" s="71">
        <f>INDEX(Rohdaten_tab4!$1:$1048576,ROW(Rohdaten_tab4!B90),COLUMN(Rohdaten_tab4!B90)+(4*(Steuerung!$A$3-1)))</f>
        <v>1087</v>
      </c>
      <c r="D104" s="72">
        <f>INDEX(Rohdaten_tab4!$1:$1048576,ROW(Rohdaten_tab4!C90),COLUMN(Rohdaten_tab4!C90)+(4*(Steuerung!$A$3-1)))</f>
        <v>1070</v>
      </c>
      <c r="E104" s="72">
        <f>INDEX(Rohdaten_tab4!$1:$1048576,ROW(Rohdaten_tab4!D90),COLUMN(Rohdaten_tab4!D90)+(4*(Steuerung!$A$3-1)))</f>
        <v>1066</v>
      </c>
      <c r="F104" s="73">
        <f>INDEX(Rohdaten_tab4!$1:$1048576,ROW(Rohdaten_tab4!E90),COLUMN(Rohdaten_tab4!E90)+(4*(Steuerung!$A$3-1)))</f>
        <v>4</v>
      </c>
    </row>
    <row r="105" spans="1:6" ht="15" customHeight="1" x14ac:dyDescent="0.25">
      <c r="A105" s="63" t="s">
        <v>253</v>
      </c>
      <c r="B105" s="43"/>
      <c r="C105" s="71">
        <f>INDEX(Rohdaten_tab4!$1:$1048576,ROW(Rohdaten_tab4!B91),COLUMN(Rohdaten_tab4!B91)+(4*(Steuerung!$A$3-1)))</f>
        <v>848</v>
      </c>
      <c r="D105" s="72">
        <f>INDEX(Rohdaten_tab4!$1:$1048576,ROW(Rohdaten_tab4!C91),COLUMN(Rohdaten_tab4!C91)+(4*(Steuerung!$A$3-1)))</f>
        <v>860</v>
      </c>
      <c r="E105" s="72">
        <f>INDEX(Rohdaten_tab4!$1:$1048576,ROW(Rohdaten_tab4!D91),COLUMN(Rohdaten_tab4!D91)+(4*(Steuerung!$A$3-1)))</f>
        <v>853</v>
      </c>
      <c r="F105" s="73">
        <f>INDEX(Rohdaten_tab4!$1:$1048576,ROW(Rohdaten_tab4!E91),COLUMN(Rohdaten_tab4!E91)+(4*(Steuerung!$A$3-1)))</f>
        <v>7</v>
      </c>
    </row>
    <row r="106" spans="1:6" ht="15" customHeight="1" x14ac:dyDescent="0.25">
      <c r="A106" s="63" t="s">
        <v>254</v>
      </c>
      <c r="B106" s="43"/>
      <c r="C106" s="71">
        <f>INDEX(Rohdaten_tab4!$1:$1048576,ROW(Rohdaten_tab4!B92),COLUMN(Rohdaten_tab4!B92)+(4*(Steuerung!$A$3-1)))</f>
        <v>873</v>
      </c>
      <c r="D106" s="72">
        <f>INDEX(Rohdaten_tab4!$1:$1048576,ROW(Rohdaten_tab4!C92),COLUMN(Rohdaten_tab4!C92)+(4*(Steuerung!$A$3-1)))</f>
        <v>878</v>
      </c>
      <c r="E106" s="72">
        <f>INDEX(Rohdaten_tab4!$1:$1048576,ROW(Rohdaten_tab4!D92),COLUMN(Rohdaten_tab4!D92)+(4*(Steuerung!$A$3-1)))</f>
        <v>869</v>
      </c>
      <c r="F106" s="73">
        <f>INDEX(Rohdaten_tab4!$1:$1048576,ROW(Rohdaten_tab4!E92),COLUMN(Rohdaten_tab4!E92)+(4*(Steuerung!$A$3-1)))</f>
        <v>9</v>
      </c>
    </row>
    <row r="107" spans="1:6" ht="15" customHeight="1" x14ac:dyDescent="0.25">
      <c r="A107" s="63" t="s">
        <v>255</v>
      </c>
      <c r="B107" s="43"/>
      <c r="C107" s="71">
        <f>INDEX(Rohdaten_tab4!$1:$1048576,ROW(Rohdaten_tab4!B93),COLUMN(Rohdaten_tab4!B93)+(4*(Steuerung!$A$3-1)))</f>
        <v>628</v>
      </c>
      <c r="D107" s="72" t="str">
        <f>INDEX(Rohdaten_tab4!$1:$1048576,ROW(Rohdaten_tab4!C93),COLUMN(Rohdaten_tab4!C93)+(4*(Steuerung!$A$3-1)))</f>
        <v>*</v>
      </c>
      <c r="E107" s="72">
        <f>INDEX(Rohdaten_tab4!$1:$1048576,ROW(Rohdaten_tab4!D93),COLUMN(Rohdaten_tab4!D93)+(4*(Steuerung!$A$3-1)))</f>
        <v>626</v>
      </c>
      <c r="F107" s="73" t="str">
        <f>INDEX(Rohdaten_tab4!$1:$1048576,ROW(Rohdaten_tab4!E93),COLUMN(Rohdaten_tab4!E93)+(4*(Steuerung!$A$3-1)))</f>
        <v>*</v>
      </c>
    </row>
    <row r="108" spans="1:6" ht="15" customHeight="1" x14ac:dyDescent="0.25">
      <c r="A108" s="63" t="s">
        <v>256</v>
      </c>
      <c r="B108" s="43"/>
      <c r="C108" s="71">
        <f>INDEX(Rohdaten_tab4!$1:$1048576,ROW(Rohdaten_tab4!B94),COLUMN(Rohdaten_tab4!B94)+(4*(Steuerung!$A$3-1)))</f>
        <v>771</v>
      </c>
      <c r="D108" s="72">
        <f>INDEX(Rohdaten_tab4!$1:$1048576,ROW(Rohdaten_tab4!C94),COLUMN(Rohdaten_tab4!C94)+(4*(Steuerung!$A$3-1)))</f>
        <v>780</v>
      </c>
      <c r="E108" s="72">
        <f>INDEX(Rohdaten_tab4!$1:$1048576,ROW(Rohdaten_tab4!D94),COLUMN(Rohdaten_tab4!D94)+(4*(Steuerung!$A$3-1)))</f>
        <v>775</v>
      </c>
      <c r="F108" s="73">
        <f>INDEX(Rohdaten_tab4!$1:$1048576,ROW(Rohdaten_tab4!E94),COLUMN(Rohdaten_tab4!E94)+(4*(Steuerung!$A$3-1)))</f>
        <v>5</v>
      </c>
    </row>
    <row r="109" spans="1:6" ht="15" customHeight="1" x14ac:dyDescent="0.25">
      <c r="A109" s="63" t="s">
        <v>257</v>
      </c>
      <c r="B109" s="43"/>
      <c r="C109" s="71">
        <f>INDEX(Rohdaten_tab4!$1:$1048576,ROW(Rohdaten_tab4!B95),COLUMN(Rohdaten_tab4!B95)+(4*(Steuerung!$A$3-1)))</f>
        <v>630</v>
      </c>
      <c r="D109" s="72" t="str">
        <f>INDEX(Rohdaten_tab4!$1:$1048576,ROW(Rohdaten_tab4!C95),COLUMN(Rohdaten_tab4!C95)+(4*(Steuerung!$A$3-1)))</f>
        <v>*</v>
      </c>
      <c r="E109" s="72">
        <f>INDEX(Rohdaten_tab4!$1:$1048576,ROW(Rohdaten_tab4!D95),COLUMN(Rohdaten_tab4!D95)+(4*(Steuerung!$A$3-1)))</f>
        <v>637</v>
      </c>
      <c r="F109" s="73" t="str">
        <f>INDEX(Rohdaten_tab4!$1:$1048576,ROW(Rohdaten_tab4!E95),COLUMN(Rohdaten_tab4!E95)+(4*(Steuerung!$A$3-1)))</f>
        <v>*</v>
      </c>
    </row>
    <row r="110" spans="1:6" ht="15" customHeight="1" x14ac:dyDescent="0.25">
      <c r="A110" s="63" t="s">
        <v>258</v>
      </c>
      <c r="B110" s="43"/>
      <c r="C110" s="71">
        <f>INDEX(Rohdaten_tab4!$1:$1048576,ROW(Rohdaten_tab4!B96),COLUMN(Rohdaten_tab4!B96)+(4*(Steuerung!$A$3-1)))</f>
        <v>1017</v>
      </c>
      <c r="D110" s="72" t="str">
        <f>INDEX(Rohdaten_tab4!$1:$1048576,ROW(Rohdaten_tab4!C96),COLUMN(Rohdaten_tab4!C96)+(4*(Steuerung!$A$3-1)))</f>
        <v>*</v>
      </c>
      <c r="E110" s="72">
        <f>INDEX(Rohdaten_tab4!$1:$1048576,ROW(Rohdaten_tab4!D96),COLUMN(Rohdaten_tab4!D96)+(4*(Steuerung!$A$3-1)))</f>
        <v>1020</v>
      </c>
      <c r="F110" s="73" t="str">
        <f>INDEX(Rohdaten_tab4!$1:$1048576,ROW(Rohdaten_tab4!E96),COLUMN(Rohdaten_tab4!E96)+(4*(Steuerung!$A$3-1)))</f>
        <v>*</v>
      </c>
    </row>
    <row r="111" spans="1:6" ht="15" customHeight="1" x14ac:dyDescent="0.25">
      <c r="A111" s="63" t="s">
        <v>259</v>
      </c>
      <c r="B111" s="43"/>
      <c r="C111" s="71">
        <f>INDEX(Rohdaten_tab4!$1:$1048576,ROW(Rohdaten_tab4!B97),COLUMN(Rohdaten_tab4!B97)+(4*(Steuerung!$A$3-1)))</f>
        <v>1294</v>
      </c>
      <c r="D111" s="72">
        <f>INDEX(Rohdaten_tab4!$1:$1048576,ROW(Rohdaten_tab4!C97),COLUMN(Rohdaten_tab4!C97)+(4*(Steuerung!$A$3-1)))</f>
        <v>1289</v>
      </c>
      <c r="E111" s="72">
        <f>INDEX(Rohdaten_tab4!$1:$1048576,ROW(Rohdaten_tab4!D97),COLUMN(Rohdaten_tab4!D97)+(4*(Steuerung!$A$3-1)))</f>
        <v>1285</v>
      </c>
      <c r="F111" s="73">
        <f>INDEX(Rohdaten_tab4!$1:$1048576,ROW(Rohdaten_tab4!E97),COLUMN(Rohdaten_tab4!E97)+(4*(Steuerung!$A$3-1)))</f>
        <v>4</v>
      </c>
    </row>
    <row r="112" spans="1:6" ht="15" customHeight="1" x14ac:dyDescent="0.25">
      <c r="A112" s="63" t="s">
        <v>260</v>
      </c>
      <c r="B112" s="43"/>
      <c r="C112" s="71">
        <f>INDEX(Rohdaten_tab4!$1:$1048576,ROW(Rohdaten_tab4!B98),COLUMN(Rohdaten_tab4!B98)+(4*(Steuerung!$A$3-1)))</f>
        <v>866</v>
      </c>
      <c r="D112" s="72">
        <f>INDEX(Rohdaten_tab4!$1:$1048576,ROW(Rohdaten_tab4!C98),COLUMN(Rohdaten_tab4!C98)+(4*(Steuerung!$A$3-1)))</f>
        <v>869</v>
      </c>
      <c r="E112" s="72">
        <f>INDEX(Rohdaten_tab4!$1:$1048576,ROW(Rohdaten_tab4!D98),COLUMN(Rohdaten_tab4!D98)+(4*(Steuerung!$A$3-1)))</f>
        <v>865</v>
      </c>
      <c r="F112" s="73">
        <f>INDEX(Rohdaten_tab4!$1:$1048576,ROW(Rohdaten_tab4!E98),COLUMN(Rohdaten_tab4!E98)+(4*(Steuerung!$A$3-1)))</f>
        <v>4</v>
      </c>
    </row>
    <row r="113" spans="1:6" ht="15" customHeight="1" x14ac:dyDescent="0.25">
      <c r="A113" s="63" t="s">
        <v>261</v>
      </c>
      <c r="B113" s="43"/>
      <c r="C113" s="71">
        <f>INDEX(Rohdaten_tab4!$1:$1048576,ROW(Rohdaten_tab4!B99),COLUMN(Rohdaten_tab4!B99)+(4*(Steuerung!$A$3-1)))</f>
        <v>691</v>
      </c>
      <c r="D113" s="72">
        <f>INDEX(Rohdaten_tab4!$1:$1048576,ROW(Rohdaten_tab4!C99),COLUMN(Rohdaten_tab4!C99)+(4*(Steuerung!$A$3-1)))</f>
        <v>690</v>
      </c>
      <c r="E113" s="72">
        <f>INDEX(Rohdaten_tab4!$1:$1048576,ROW(Rohdaten_tab4!D99),COLUMN(Rohdaten_tab4!D99)+(4*(Steuerung!$A$3-1)))</f>
        <v>685</v>
      </c>
      <c r="F113" s="73">
        <f>INDEX(Rohdaten_tab4!$1:$1048576,ROW(Rohdaten_tab4!E99),COLUMN(Rohdaten_tab4!E99)+(4*(Steuerung!$A$3-1)))</f>
        <v>5</v>
      </c>
    </row>
    <row r="114" spans="1:6" ht="15" customHeight="1" x14ac:dyDescent="0.25">
      <c r="A114" s="63" t="s">
        <v>262</v>
      </c>
      <c r="B114" s="43"/>
      <c r="C114" s="71">
        <f>INDEX(Rohdaten_tab4!$1:$1048576,ROW(Rohdaten_tab4!B100),COLUMN(Rohdaten_tab4!B100)+(4*(Steuerung!$A$3-1)))</f>
        <v>721</v>
      </c>
      <c r="D114" s="72">
        <f>INDEX(Rohdaten_tab4!$1:$1048576,ROW(Rohdaten_tab4!C100),COLUMN(Rohdaten_tab4!C100)+(4*(Steuerung!$A$3-1)))</f>
        <v>715</v>
      </c>
      <c r="E114" s="72">
        <f>INDEX(Rohdaten_tab4!$1:$1048576,ROW(Rohdaten_tab4!D100),COLUMN(Rohdaten_tab4!D100)+(4*(Steuerung!$A$3-1)))</f>
        <v>707</v>
      </c>
      <c r="F114" s="73">
        <f>INDEX(Rohdaten_tab4!$1:$1048576,ROW(Rohdaten_tab4!E100),COLUMN(Rohdaten_tab4!E100)+(4*(Steuerung!$A$3-1)))</f>
        <v>8</v>
      </c>
    </row>
    <row r="115" spans="1:6" ht="15" customHeight="1" x14ac:dyDescent="0.25">
      <c r="A115" s="63" t="s">
        <v>263</v>
      </c>
      <c r="B115" s="43"/>
      <c r="C115" s="71">
        <f>INDEX(Rohdaten_tab4!$1:$1048576,ROW(Rohdaten_tab4!B101),COLUMN(Rohdaten_tab4!B101)+(4*(Steuerung!$A$3-1)))</f>
        <v>844</v>
      </c>
      <c r="D115" s="72">
        <f>INDEX(Rohdaten_tab4!$1:$1048576,ROW(Rohdaten_tab4!C101),COLUMN(Rohdaten_tab4!C101)+(4*(Steuerung!$A$3-1)))</f>
        <v>844</v>
      </c>
      <c r="E115" s="72">
        <f>INDEX(Rohdaten_tab4!$1:$1048576,ROW(Rohdaten_tab4!D101),COLUMN(Rohdaten_tab4!D101)+(4*(Steuerung!$A$3-1)))</f>
        <v>835</v>
      </c>
      <c r="F115" s="73">
        <f>INDEX(Rohdaten_tab4!$1:$1048576,ROW(Rohdaten_tab4!E101),COLUMN(Rohdaten_tab4!E101)+(4*(Steuerung!$A$3-1)))</f>
        <v>9</v>
      </c>
    </row>
    <row r="116" spans="1:6" ht="15" customHeight="1" x14ac:dyDescent="0.25">
      <c r="A116" s="63" t="s">
        <v>264</v>
      </c>
      <c r="B116" s="43"/>
      <c r="C116" s="71">
        <f>INDEX(Rohdaten_tab4!$1:$1048576,ROW(Rohdaten_tab4!B102),COLUMN(Rohdaten_tab4!B102)+(4*(Steuerung!$A$3-1)))</f>
        <v>1156</v>
      </c>
      <c r="D116" s="72">
        <f>INDEX(Rohdaten_tab4!$1:$1048576,ROW(Rohdaten_tab4!C102),COLUMN(Rohdaten_tab4!C102)+(4*(Steuerung!$A$3-1)))</f>
        <v>1150</v>
      </c>
      <c r="E116" s="72">
        <f>INDEX(Rohdaten_tab4!$1:$1048576,ROW(Rohdaten_tab4!D102),COLUMN(Rohdaten_tab4!D102)+(4*(Steuerung!$A$3-1)))</f>
        <v>1140</v>
      </c>
      <c r="F116" s="73">
        <f>INDEX(Rohdaten_tab4!$1:$1048576,ROW(Rohdaten_tab4!E102),COLUMN(Rohdaten_tab4!E102)+(4*(Steuerung!$A$3-1)))</f>
        <v>10</v>
      </c>
    </row>
    <row r="117" spans="1:6" ht="15" customHeight="1" x14ac:dyDescent="0.25">
      <c r="A117" s="63" t="s">
        <v>265</v>
      </c>
      <c r="B117" s="43"/>
      <c r="C117" s="71">
        <f>INDEX(Rohdaten_tab4!$1:$1048576,ROW(Rohdaten_tab4!B103),COLUMN(Rohdaten_tab4!B103)+(4*(Steuerung!$A$3-1)))</f>
        <v>915</v>
      </c>
      <c r="D117" s="72" t="str">
        <f>INDEX(Rohdaten_tab4!$1:$1048576,ROW(Rohdaten_tab4!C103),COLUMN(Rohdaten_tab4!C103)+(4*(Steuerung!$A$3-1)))</f>
        <v>*</v>
      </c>
      <c r="E117" s="72">
        <f>INDEX(Rohdaten_tab4!$1:$1048576,ROW(Rohdaten_tab4!D103),COLUMN(Rohdaten_tab4!D103)+(4*(Steuerung!$A$3-1)))</f>
        <v>910</v>
      </c>
      <c r="F117" s="73" t="str">
        <f>INDEX(Rohdaten_tab4!$1:$1048576,ROW(Rohdaten_tab4!E103),COLUMN(Rohdaten_tab4!E103)+(4*(Steuerung!$A$3-1)))</f>
        <v>*</v>
      </c>
    </row>
    <row r="118" spans="1:6" ht="15" customHeight="1" x14ac:dyDescent="0.25">
      <c r="A118" s="63" t="s">
        <v>266</v>
      </c>
      <c r="B118" s="43"/>
      <c r="C118" s="71">
        <f>INDEX(Rohdaten_tab4!$1:$1048576,ROW(Rohdaten_tab4!B104),COLUMN(Rohdaten_tab4!B104)+(4*(Steuerung!$A$3-1)))</f>
        <v>692</v>
      </c>
      <c r="D118" s="72" t="str">
        <f>INDEX(Rohdaten_tab4!$1:$1048576,ROW(Rohdaten_tab4!C104),COLUMN(Rohdaten_tab4!C104)+(4*(Steuerung!$A$3-1)))</f>
        <v>*</v>
      </c>
      <c r="E118" s="72">
        <f>INDEX(Rohdaten_tab4!$1:$1048576,ROW(Rohdaten_tab4!D104),COLUMN(Rohdaten_tab4!D104)+(4*(Steuerung!$A$3-1)))</f>
        <v>703</v>
      </c>
      <c r="F118" s="73" t="str">
        <f>INDEX(Rohdaten_tab4!$1:$1048576,ROW(Rohdaten_tab4!E104),COLUMN(Rohdaten_tab4!E104)+(4*(Steuerung!$A$3-1)))</f>
        <v>*</v>
      </c>
    </row>
    <row r="119" spans="1:6" ht="15" customHeight="1" x14ac:dyDescent="0.25">
      <c r="A119" s="63" t="s">
        <v>267</v>
      </c>
      <c r="B119" s="43"/>
      <c r="C119" s="71">
        <f>INDEX(Rohdaten_tab4!$1:$1048576,ROW(Rohdaten_tab4!B105),COLUMN(Rohdaten_tab4!B105)+(4*(Steuerung!$A$3-1)))</f>
        <v>671</v>
      </c>
      <c r="D119" s="72">
        <f>INDEX(Rohdaten_tab4!$1:$1048576,ROW(Rohdaten_tab4!C105),COLUMN(Rohdaten_tab4!C105)+(4*(Steuerung!$A$3-1)))</f>
        <v>676</v>
      </c>
      <c r="E119" s="72">
        <f>INDEX(Rohdaten_tab4!$1:$1048576,ROW(Rohdaten_tab4!D105),COLUMN(Rohdaten_tab4!D105)+(4*(Steuerung!$A$3-1)))</f>
        <v>672</v>
      </c>
      <c r="F119" s="73">
        <f>INDEX(Rohdaten_tab4!$1:$1048576,ROW(Rohdaten_tab4!E105),COLUMN(Rohdaten_tab4!E105)+(4*(Steuerung!$A$3-1)))</f>
        <v>4</v>
      </c>
    </row>
    <row r="120" spans="1:6" ht="15" customHeight="1" x14ac:dyDescent="0.25">
      <c r="A120" s="63" t="s">
        <v>268</v>
      </c>
      <c r="B120" s="43"/>
      <c r="C120" s="71">
        <f>INDEX(Rohdaten_tab4!$1:$1048576,ROW(Rohdaten_tab4!B106),COLUMN(Rohdaten_tab4!B106)+(4*(Steuerung!$A$3-1)))</f>
        <v>814</v>
      </c>
      <c r="D120" s="72">
        <f>INDEX(Rohdaten_tab4!$1:$1048576,ROW(Rohdaten_tab4!C106),COLUMN(Rohdaten_tab4!C106)+(4*(Steuerung!$A$3-1)))</f>
        <v>829</v>
      </c>
      <c r="E120" s="72">
        <f>INDEX(Rohdaten_tab4!$1:$1048576,ROW(Rohdaten_tab4!D106),COLUMN(Rohdaten_tab4!D106)+(4*(Steuerung!$A$3-1)))</f>
        <v>821</v>
      </c>
      <c r="F120" s="73">
        <f>INDEX(Rohdaten_tab4!$1:$1048576,ROW(Rohdaten_tab4!E106),COLUMN(Rohdaten_tab4!E106)+(4*(Steuerung!$A$3-1)))</f>
        <v>8</v>
      </c>
    </row>
    <row r="121" spans="1:6" ht="15" customHeight="1" x14ac:dyDescent="0.25">
      <c r="A121" s="63" t="s">
        <v>269</v>
      </c>
      <c r="B121" s="43"/>
      <c r="C121" s="71">
        <f>INDEX(Rohdaten_tab4!$1:$1048576,ROW(Rohdaten_tab4!B107),COLUMN(Rohdaten_tab4!B107)+(4*(Steuerung!$A$3-1)))</f>
        <v>718</v>
      </c>
      <c r="D121" s="72">
        <f>INDEX(Rohdaten_tab4!$1:$1048576,ROW(Rohdaten_tab4!C107),COLUMN(Rohdaten_tab4!C107)+(4*(Steuerung!$A$3-1)))</f>
        <v>715</v>
      </c>
      <c r="E121" s="72">
        <f>INDEX(Rohdaten_tab4!$1:$1048576,ROW(Rohdaten_tab4!D107),COLUMN(Rohdaten_tab4!D107)+(4*(Steuerung!$A$3-1)))</f>
        <v>711</v>
      </c>
      <c r="F121" s="73">
        <f>INDEX(Rohdaten_tab4!$1:$1048576,ROW(Rohdaten_tab4!E107),COLUMN(Rohdaten_tab4!E107)+(4*(Steuerung!$A$3-1)))</f>
        <v>4</v>
      </c>
    </row>
    <row r="122" spans="1:6" ht="15" customHeight="1" x14ac:dyDescent="0.25">
      <c r="A122" s="63" t="s">
        <v>270</v>
      </c>
      <c r="B122" s="43"/>
      <c r="C122" s="71">
        <f>INDEX(Rohdaten_tab4!$1:$1048576,ROW(Rohdaten_tab4!B108),COLUMN(Rohdaten_tab4!B108)+(4*(Steuerung!$A$3-1)))</f>
        <v>1101</v>
      </c>
      <c r="D122" s="72">
        <f>INDEX(Rohdaten_tab4!$1:$1048576,ROW(Rohdaten_tab4!C108),COLUMN(Rohdaten_tab4!C108)+(4*(Steuerung!$A$3-1)))</f>
        <v>1109</v>
      </c>
      <c r="E122" s="72">
        <f>INDEX(Rohdaten_tab4!$1:$1048576,ROW(Rohdaten_tab4!D108),COLUMN(Rohdaten_tab4!D108)+(4*(Steuerung!$A$3-1)))</f>
        <v>1102</v>
      </c>
      <c r="F122" s="73">
        <f>INDEX(Rohdaten_tab4!$1:$1048576,ROW(Rohdaten_tab4!E108),COLUMN(Rohdaten_tab4!E108)+(4*(Steuerung!$A$3-1)))</f>
        <v>7</v>
      </c>
    </row>
    <row r="123" spans="1:6" ht="15" customHeight="1" x14ac:dyDescent="0.25">
      <c r="A123" s="63" t="s">
        <v>271</v>
      </c>
      <c r="B123" s="43"/>
      <c r="C123" s="71">
        <f>INDEX(Rohdaten_tab4!$1:$1048576,ROW(Rohdaten_tab4!B109),COLUMN(Rohdaten_tab4!B109)+(4*(Steuerung!$A$3-1)))</f>
        <v>1478</v>
      </c>
      <c r="D123" s="72">
        <f>INDEX(Rohdaten_tab4!$1:$1048576,ROW(Rohdaten_tab4!C109),COLUMN(Rohdaten_tab4!C109)+(4*(Steuerung!$A$3-1)))</f>
        <v>1491</v>
      </c>
      <c r="E123" s="72">
        <f>INDEX(Rohdaten_tab4!$1:$1048576,ROW(Rohdaten_tab4!D109),COLUMN(Rohdaten_tab4!D109)+(4*(Steuerung!$A$3-1)))</f>
        <v>1486</v>
      </c>
      <c r="F123" s="73">
        <f>INDEX(Rohdaten_tab4!$1:$1048576,ROW(Rohdaten_tab4!E109),COLUMN(Rohdaten_tab4!E109)+(4*(Steuerung!$A$3-1)))</f>
        <v>5</v>
      </c>
    </row>
    <row r="124" spans="1:6" ht="15" customHeight="1" x14ac:dyDescent="0.25">
      <c r="A124" s="63" t="s">
        <v>272</v>
      </c>
      <c r="B124" s="43"/>
      <c r="C124" s="71">
        <f>INDEX(Rohdaten_tab4!$1:$1048576,ROW(Rohdaten_tab4!B110),COLUMN(Rohdaten_tab4!B110)+(4*(Steuerung!$A$3-1)))</f>
        <v>1012</v>
      </c>
      <c r="D124" s="72">
        <f>INDEX(Rohdaten_tab4!$1:$1048576,ROW(Rohdaten_tab4!C110),COLUMN(Rohdaten_tab4!C110)+(4*(Steuerung!$A$3-1)))</f>
        <v>1017</v>
      </c>
      <c r="E124" s="72">
        <f>INDEX(Rohdaten_tab4!$1:$1048576,ROW(Rohdaten_tab4!D110),COLUMN(Rohdaten_tab4!D110)+(4*(Steuerung!$A$3-1)))</f>
        <v>1009</v>
      </c>
      <c r="F124" s="73">
        <f>INDEX(Rohdaten_tab4!$1:$1048576,ROW(Rohdaten_tab4!E110),COLUMN(Rohdaten_tab4!E110)+(4*(Steuerung!$A$3-1)))</f>
        <v>8</v>
      </c>
    </row>
    <row r="125" spans="1:6" ht="15" customHeight="1" x14ac:dyDescent="0.25">
      <c r="A125" s="63" t="s">
        <v>273</v>
      </c>
      <c r="B125" s="43"/>
      <c r="C125" s="71">
        <f>INDEX(Rohdaten_tab4!$1:$1048576,ROW(Rohdaten_tab4!B111),COLUMN(Rohdaten_tab4!B111)+(4*(Steuerung!$A$3-1)))</f>
        <v>838</v>
      </c>
      <c r="D125" s="72">
        <f>INDEX(Rohdaten_tab4!$1:$1048576,ROW(Rohdaten_tab4!C111),COLUMN(Rohdaten_tab4!C111)+(4*(Steuerung!$A$3-1)))</f>
        <v>869</v>
      </c>
      <c r="E125" s="72">
        <f>INDEX(Rohdaten_tab4!$1:$1048576,ROW(Rohdaten_tab4!D111),COLUMN(Rohdaten_tab4!D111)+(4*(Steuerung!$A$3-1)))</f>
        <v>863</v>
      </c>
      <c r="F125" s="73">
        <f>INDEX(Rohdaten_tab4!$1:$1048576,ROW(Rohdaten_tab4!E111),COLUMN(Rohdaten_tab4!E111)+(4*(Steuerung!$A$3-1)))</f>
        <v>6</v>
      </c>
    </row>
    <row r="126" spans="1:6" ht="15" customHeight="1" x14ac:dyDescent="0.25">
      <c r="A126" s="63" t="s">
        <v>274</v>
      </c>
      <c r="B126" s="43"/>
      <c r="C126" s="71">
        <f>INDEX(Rohdaten_tab4!$1:$1048576,ROW(Rohdaten_tab4!B112),COLUMN(Rohdaten_tab4!B112)+(4*(Steuerung!$A$3-1)))</f>
        <v>837</v>
      </c>
      <c r="D126" s="72">
        <f>INDEX(Rohdaten_tab4!$1:$1048576,ROW(Rohdaten_tab4!C112),COLUMN(Rohdaten_tab4!C112)+(4*(Steuerung!$A$3-1)))</f>
        <v>861</v>
      </c>
      <c r="E126" s="72">
        <f>INDEX(Rohdaten_tab4!$1:$1048576,ROW(Rohdaten_tab4!D112),COLUMN(Rohdaten_tab4!D112)+(4*(Steuerung!$A$3-1)))</f>
        <v>848</v>
      </c>
      <c r="F126" s="73">
        <f>INDEX(Rohdaten_tab4!$1:$1048576,ROW(Rohdaten_tab4!E112),COLUMN(Rohdaten_tab4!E112)+(4*(Steuerung!$A$3-1)))</f>
        <v>13</v>
      </c>
    </row>
    <row r="127" spans="1:6" ht="15" customHeight="1" x14ac:dyDescent="0.25">
      <c r="A127" s="63" t="s">
        <v>275</v>
      </c>
      <c r="B127" s="43"/>
      <c r="C127" s="71">
        <f>INDEX(Rohdaten_tab4!$1:$1048576,ROW(Rohdaten_tab4!B113),COLUMN(Rohdaten_tab4!B113)+(4*(Steuerung!$A$3-1)))</f>
        <v>943</v>
      </c>
      <c r="D127" s="72">
        <f>INDEX(Rohdaten_tab4!$1:$1048576,ROW(Rohdaten_tab4!C113),COLUMN(Rohdaten_tab4!C113)+(4*(Steuerung!$A$3-1)))</f>
        <v>955</v>
      </c>
      <c r="E127" s="72">
        <f>INDEX(Rohdaten_tab4!$1:$1048576,ROW(Rohdaten_tab4!D113),COLUMN(Rohdaten_tab4!D113)+(4*(Steuerung!$A$3-1)))</f>
        <v>934</v>
      </c>
      <c r="F127" s="73">
        <f>INDEX(Rohdaten_tab4!$1:$1048576,ROW(Rohdaten_tab4!E113),COLUMN(Rohdaten_tab4!E113)+(4*(Steuerung!$A$3-1)))</f>
        <v>21</v>
      </c>
    </row>
    <row r="128" spans="1:6" ht="15" customHeight="1" x14ac:dyDescent="0.25">
      <c r="A128" s="63" t="s">
        <v>276</v>
      </c>
      <c r="B128" s="43"/>
      <c r="C128" s="71">
        <f>INDEX(Rohdaten_tab4!$1:$1048576,ROW(Rohdaten_tab4!B114),COLUMN(Rohdaten_tab4!B114)+(4*(Steuerung!$A$3-1)))</f>
        <v>1195</v>
      </c>
      <c r="D128" s="72">
        <f>INDEX(Rohdaten_tab4!$1:$1048576,ROW(Rohdaten_tab4!C114),COLUMN(Rohdaten_tab4!C114)+(4*(Steuerung!$A$3-1)))</f>
        <v>1170</v>
      </c>
      <c r="E128" s="72">
        <f>INDEX(Rohdaten_tab4!$1:$1048576,ROW(Rohdaten_tab4!D114),COLUMN(Rohdaten_tab4!D114)+(4*(Steuerung!$A$3-1)))</f>
        <v>1166</v>
      </c>
      <c r="F128" s="73">
        <f>INDEX(Rohdaten_tab4!$1:$1048576,ROW(Rohdaten_tab4!E114),COLUMN(Rohdaten_tab4!E114)+(4*(Steuerung!$A$3-1)))</f>
        <v>4</v>
      </c>
    </row>
    <row r="129" spans="1:6" ht="15" customHeight="1" x14ac:dyDescent="0.25">
      <c r="A129" s="63" t="s">
        <v>277</v>
      </c>
      <c r="B129" s="43"/>
      <c r="C129" s="71">
        <f>INDEX(Rohdaten_tab4!$1:$1048576,ROW(Rohdaten_tab4!B115),COLUMN(Rohdaten_tab4!B115)+(4*(Steuerung!$A$3-1)))</f>
        <v>1012</v>
      </c>
      <c r="D129" s="72">
        <f>INDEX(Rohdaten_tab4!$1:$1048576,ROW(Rohdaten_tab4!C115),COLUMN(Rohdaten_tab4!C115)+(4*(Steuerung!$A$3-1)))</f>
        <v>1020</v>
      </c>
      <c r="E129" s="72">
        <f>INDEX(Rohdaten_tab4!$1:$1048576,ROW(Rohdaten_tab4!D115),COLUMN(Rohdaten_tab4!D115)+(4*(Steuerung!$A$3-1)))</f>
        <v>1015</v>
      </c>
      <c r="F129" s="73">
        <f>INDEX(Rohdaten_tab4!$1:$1048576,ROW(Rohdaten_tab4!E115),COLUMN(Rohdaten_tab4!E115)+(4*(Steuerung!$A$3-1)))</f>
        <v>5</v>
      </c>
    </row>
    <row r="130" spans="1:6" ht="15" customHeight="1" x14ac:dyDescent="0.25">
      <c r="A130" s="63" t="s">
        <v>278</v>
      </c>
      <c r="B130" s="43"/>
      <c r="C130" s="71">
        <f>INDEX(Rohdaten_tab4!$1:$1048576,ROW(Rohdaten_tab4!B116),COLUMN(Rohdaten_tab4!B116)+(4*(Steuerung!$A$3-1)))</f>
        <v>783</v>
      </c>
      <c r="D130" s="72">
        <f>INDEX(Rohdaten_tab4!$1:$1048576,ROW(Rohdaten_tab4!C116),COLUMN(Rohdaten_tab4!C116)+(4*(Steuerung!$A$3-1)))</f>
        <v>786</v>
      </c>
      <c r="E130" s="72">
        <f>INDEX(Rohdaten_tab4!$1:$1048576,ROW(Rohdaten_tab4!D116),COLUMN(Rohdaten_tab4!D116)+(4*(Steuerung!$A$3-1)))</f>
        <v>783</v>
      </c>
      <c r="F130" s="73">
        <f>INDEX(Rohdaten_tab4!$1:$1048576,ROW(Rohdaten_tab4!E116),COLUMN(Rohdaten_tab4!E116)+(4*(Steuerung!$A$3-1)))</f>
        <v>3</v>
      </c>
    </row>
    <row r="131" spans="1:6" ht="15" customHeight="1" x14ac:dyDescent="0.25">
      <c r="A131" s="63" t="s">
        <v>279</v>
      </c>
      <c r="B131" s="43"/>
      <c r="C131" s="71">
        <f>INDEX(Rohdaten_tab4!$1:$1048576,ROW(Rohdaten_tab4!B117),COLUMN(Rohdaten_tab4!B117)+(4*(Steuerung!$A$3-1)))</f>
        <v>737</v>
      </c>
      <c r="D131" s="72">
        <f>INDEX(Rohdaten_tab4!$1:$1048576,ROW(Rohdaten_tab4!C117),COLUMN(Rohdaten_tab4!C117)+(4*(Steuerung!$A$3-1)))</f>
        <v>724</v>
      </c>
      <c r="E131" s="72">
        <f>INDEX(Rohdaten_tab4!$1:$1048576,ROW(Rohdaten_tab4!D117),COLUMN(Rohdaten_tab4!D117)+(4*(Steuerung!$A$3-1)))</f>
        <v>720</v>
      </c>
      <c r="F131" s="73">
        <f>INDEX(Rohdaten_tab4!$1:$1048576,ROW(Rohdaten_tab4!E117),COLUMN(Rohdaten_tab4!E117)+(4*(Steuerung!$A$3-1)))</f>
        <v>4</v>
      </c>
    </row>
    <row r="132" spans="1:6" ht="15" customHeight="1" x14ac:dyDescent="0.25">
      <c r="A132" s="63" t="s">
        <v>280</v>
      </c>
      <c r="B132" s="43"/>
      <c r="C132" s="71">
        <f>INDEX(Rohdaten_tab4!$1:$1048576,ROW(Rohdaten_tab4!B118),COLUMN(Rohdaten_tab4!B118)+(4*(Steuerung!$A$3-1)))</f>
        <v>791</v>
      </c>
      <c r="D132" s="72">
        <f>INDEX(Rohdaten_tab4!$1:$1048576,ROW(Rohdaten_tab4!C118),COLUMN(Rohdaten_tab4!C118)+(4*(Steuerung!$A$3-1)))</f>
        <v>800</v>
      </c>
      <c r="E132" s="72">
        <f>INDEX(Rohdaten_tab4!$1:$1048576,ROW(Rohdaten_tab4!D118),COLUMN(Rohdaten_tab4!D118)+(4*(Steuerung!$A$3-1)))</f>
        <v>796</v>
      </c>
      <c r="F132" s="73">
        <f>INDEX(Rohdaten_tab4!$1:$1048576,ROW(Rohdaten_tab4!E118),COLUMN(Rohdaten_tab4!E118)+(4*(Steuerung!$A$3-1)))</f>
        <v>4</v>
      </c>
    </row>
    <row r="133" spans="1:6" ht="15" customHeight="1" x14ac:dyDescent="0.25">
      <c r="A133" s="63" t="s">
        <v>281</v>
      </c>
      <c r="B133" s="43"/>
      <c r="C133" s="71">
        <f>INDEX(Rohdaten_tab4!$1:$1048576,ROW(Rohdaten_tab4!B119),COLUMN(Rohdaten_tab4!B119)+(4*(Steuerung!$A$3-1)))</f>
        <v>759</v>
      </c>
      <c r="D133" s="72">
        <f>INDEX(Rohdaten_tab4!$1:$1048576,ROW(Rohdaten_tab4!C119),COLUMN(Rohdaten_tab4!C119)+(4*(Steuerung!$A$3-1)))</f>
        <v>766</v>
      </c>
      <c r="E133" s="72">
        <f>INDEX(Rohdaten_tab4!$1:$1048576,ROW(Rohdaten_tab4!D119),COLUMN(Rohdaten_tab4!D119)+(4*(Steuerung!$A$3-1)))</f>
        <v>757</v>
      </c>
      <c r="F133" s="73">
        <f>INDEX(Rohdaten_tab4!$1:$1048576,ROW(Rohdaten_tab4!E119),COLUMN(Rohdaten_tab4!E119)+(4*(Steuerung!$A$3-1)))</f>
        <v>9</v>
      </c>
    </row>
    <row r="134" spans="1:6" ht="15" customHeight="1" x14ac:dyDescent="0.25">
      <c r="A134" s="63" t="s">
        <v>282</v>
      </c>
      <c r="B134" s="43"/>
      <c r="C134" s="71">
        <f>INDEX(Rohdaten_tab4!$1:$1048576,ROW(Rohdaten_tab4!B120),COLUMN(Rohdaten_tab4!B120)+(4*(Steuerung!$A$3-1)))</f>
        <v>956</v>
      </c>
      <c r="D134" s="72">
        <f>INDEX(Rohdaten_tab4!$1:$1048576,ROW(Rohdaten_tab4!C120),COLUMN(Rohdaten_tab4!C120)+(4*(Steuerung!$A$3-1)))</f>
        <v>963</v>
      </c>
      <c r="E134" s="72">
        <f>INDEX(Rohdaten_tab4!$1:$1048576,ROW(Rohdaten_tab4!D120),COLUMN(Rohdaten_tab4!D120)+(4*(Steuerung!$A$3-1)))</f>
        <v>957</v>
      </c>
      <c r="F134" s="73">
        <f>INDEX(Rohdaten_tab4!$1:$1048576,ROW(Rohdaten_tab4!E120),COLUMN(Rohdaten_tab4!E120)+(4*(Steuerung!$A$3-1)))</f>
        <v>6</v>
      </c>
    </row>
    <row r="135" spans="1:6" ht="15" customHeight="1" x14ac:dyDescent="0.25">
      <c r="A135" s="63" t="s">
        <v>283</v>
      </c>
      <c r="B135" s="43"/>
      <c r="C135" s="71">
        <f>INDEX(Rohdaten_tab4!$1:$1048576,ROW(Rohdaten_tab4!B121),COLUMN(Rohdaten_tab4!B121)+(4*(Steuerung!$A$3-1)))</f>
        <v>1496</v>
      </c>
      <c r="D135" s="72" t="str">
        <f>INDEX(Rohdaten_tab4!$1:$1048576,ROW(Rohdaten_tab4!C121),COLUMN(Rohdaten_tab4!C121)+(4*(Steuerung!$A$3-1)))</f>
        <v>*</v>
      </c>
      <c r="E135" s="72">
        <f>INDEX(Rohdaten_tab4!$1:$1048576,ROW(Rohdaten_tab4!D121),COLUMN(Rohdaten_tab4!D121)+(4*(Steuerung!$A$3-1)))</f>
        <v>1500</v>
      </c>
      <c r="F135" s="73" t="str">
        <f>INDEX(Rohdaten_tab4!$1:$1048576,ROW(Rohdaten_tab4!E121),COLUMN(Rohdaten_tab4!E121)+(4*(Steuerung!$A$3-1)))</f>
        <v>*</v>
      </c>
    </row>
    <row r="136" spans="1:6" ht="15" customHeight="1" x14ac:dyDescent="0.25">
      <c r="A136" s="63" t="s">
        <v>284</v>
      </c>
      <c r="B136" s="43"/>
      <c r="C136" s="71">
        <f>INDEX(Rohdaten_tab4!$1:$1048576,ROW(Rohdaten_tab4!B122),COLUMN(Rohdaten_tab4!B122)+(4*(Steuerung!$A$3-1)))</f>
        <v>896</v>
      </c>
      <c r="D136" s="72">
        <f>INDEX(Rohdaten_tab4!$1:$1048576,ROW(Rohdaten_tab4!C122),COLUMN(Rohdaten_tab4!C122)+(4*(Steuerung!$A$3-1)))</f>
        <v>904</v>
      </c>
      <c r="E136" s="72">
        <f>INDEX(Rohdaten_tab4!$1:$1048576,ROW(Rohdaten_tab4!D122),COLUMN(Rohdaten_tab4!D122)+(4*(Steuerung!$A$3-1)))</f>
        <v>898</v>
      </c>
      <c r="F136" s="73">
        <f>INDEX(Rohdaten_tab4!$1:$1048576,ROW(Rohdaten_tab4!E122),COLUMN(Rohdaten_tab4!E122)+(4*(Steuerung!$A$3-1)))</f>
        <v>6</v>
      </c>
    </row>
    <row r="137" spans="1:6" ht="15" customHeight="1" x14ac:dyDescent="0.25">
      <c r="A137" s="63" t="s">
        <v>285</v>
      </c>
      <c r="B137" s="43"/>
      <c r="C137" s="71">
        <f>INDEX(Rohdaten_tab4!$1:$1048576,ROW(Rohdaten_tab4!B123),COLUMN(Rohdaten_tab4!B123)+(4*(Steuerung!$A$3-1)))</f>
        <v>767</v>
      </c>
      <c r="D137" s="72">
        <f>INDEX(Rohdaten_tab4!$1:$1048576,ROW(Rohdaten_tab4!C123),COLUMN(Rohdaten_tab4!C123)+(4*(Steuerung!$A$3-1)))</f>
        <v>764</v>
      </c>
      <c r="E137" s="72">
        <f>INDEX(Rohdaten_tab4!$1:$1048576,ROW(Rohdaten_tab4!D123),COLUMN(Rohdaten_tab4!D123)+(4*(Steuerung!$A$3-1)))</f>
        <v>758</v>
      </c>
      <c r="F137" s="73">
        <f>INDEX(Rohdaten_tab4!$1:$1048576,ROW(Rohdaten_tab4!E123),COLUMN(Rohdaten_tab4!E123)+(4*(Steuerung!$A$3-1)))</f>
        <v>6</v>
      </c>
    </row>
    <row r="138" spans="1:6" ht="15" customHeight="1" x14ac:dyDescent="0.25">
      <c r="A138" s="63" t="s">
        <v>286</v>
      </c>
      <c r="B138" s="43"/>
      <c r="C138" s="71">
        <f>INDEX(Rohdaten_tab4!$1:$1048576,ROW(Rohdaten_tab4!B124),COLUMN(Rohdaten_tab4!B124)+(4*(Steuerung!$A$3-1)))</f>
        <v>795</v>
      </c>
      <c r="D138" s="72">
        <f>INDEX(Rohdaten_tab4!$1:$1048576,ROW(Rohdaten_tab4!C124),COLUMN(Rohdaten_tab4!C124)+(4*(Steuerung!$A$3-1)))</f>
        <v>789</v>
      </c>
      <c r="E138" s="72">
        <f>INDEX(Rohdaten_tab4!$1:$1048576,ROW(Rohdaten_tab4!D124),COLUMN(Rohdaten_tab4!D124)+(4*(Steuerung!$A$3-1)))</f>
        <v>779</v>
      </c>
      <c r="F138" s="73">
        <f>INDEX(Rohdaten_tab4!$1:$1048576,ROW(Rohdaten_tab4!E124),COLUMN(Rohdaten_tab4!E124)+(4*(Steuerung!$A$3-1)))</f>
        <v>10</v>
      </c>
    </row>
    <row r="139" spans="1:6" ht="15" customHeight="1" x14ac:dyDescent="0.25">
      <c r="A139" s="63" t="s">
        <v>287</v>
      </c>
      <c r="B139" s="43"/>
      <c r="C139" s="71">
        <f>INDEX(Rohdaten_tab4!$1:$1048576,ROW(Rohdaten_tab4!B125),COLUMN(Rohdaten_tab4!B125)+(4*(Steuerung!$A$3-1)))</f>
        <v>812</v>
      </c>
      <c r="D139" s="72">
        <f>INDEX(Rohdaten_tab4!$1:$1048576,ROW(Rohdaten_tab4!C125),COLUMN(Rohdaten_tab4!C125)+(4*(Steuerung!$A$3-1)))</f>
        <v>815</v>
      </c>
      <c r="E139" s="72">
        <f>INDEX(Rohdaten_tab4!$1:$1048576,ROW(Rohdaten_tab4!D125),COLUMN(Rohdaten_tab4!D125)+(4*(Steuerung!$A$3-1)))</f>
        <v>803</v>
      </c>
      <c r="F139" s="73">
        <f>INDEX(Rohdaten_tab4!$1:$1048576,ROW(Rohdaten_tab4!E125),COLUMN(Rohdaten_tab4!E125)+(4*(Steuerung!$A$3-1)))</f>
        <v>12</v>
      </c>
    </row>
    <row r="140" spans="1:6" ht="15" customHeight="1" x14ac:dyDescent="0.25">
      <c r="A140" s="63" t="s">
        <v>288</v>
      </c>
      <c r="B140" s="43"/>
      <c r="C140" s="71">
        <f>INDEX(Rohdaten_tab4!$1:$1048576,ROW(Rohdaten_tab4!B126),COLUMN(Rohdaten_tab4!B126)+(4*(Steuerung!$A$3-1)))</f>
        <v>940</v>
      </c>
      <c r="D140" s="72" t="str">
        <f>INDEX(Rohdaten_tab4!$1:$1048576,ROW(Rohdaten_tab4!C126),COLUMN(Rohdaten_tab4!C126)+(4*(Steuerung!$A$3-1)))</f>
        <v>*</v>
      </c>
      <c r="E140" s="72">
        <f>INDEX(Rohdaten_tab4!$1:$1048576,ROW(Rohdaten_tab4!D126),COLUMN(Rohdaten_tab4!D126)+(4*(Steuerung!$A$3-1)))</f>
        <v>912</v>
      </c>
      <c r="F140" s="73" t="str">
        <f>INDEX(Rohdaten_tab4!$1:$1048576,ROW(Rohdaten_tab4!E126),COLUMN(Rohdaten_tab4!E126)+(4*(Steuerung!$A$3-1)))</f>
        <v>*</v>
      </c>
    </row>
    <row r="141" spans="1:6" ht="15" customHeight="1" x14ac:dyDescent="0.25">
      <c r="A141" s="63" t="s">
        <v>289</v>
      </c>
      <c r="B141" s="43"/>
      <c r="C141" s="71">
        <f>INDEX(Rohdaten_tab4!$1:$1048576,ROW(Rohdaten_tab4!B127),COLUMN(Rohdaten_tab4!B127)+(4*(Steuerung!$A$3-1)))</f>
        <v>1188</v>
      </c>
      <c r="D141" s="72">
        <f>INDEX(Rohdaten_tab4!$1:$1048576,ROW(Rohdaten_tab4!C127),COLUMN(Rohdaten_tab4!C127)+(4*(Steuerung!$A$3-1)))</f>
        <v>1158</v>
      </c>
      <c r="E141" s="72">
        <f>INDEX(Rohdaten_tab4!$1:$1048576,ROW(Rohdaten_tab4!D127),COLUMN(Rohdaten_tab4!D127)+(4*(Steuerung!$A$3-1)))</f>
        <v>1151</v>
      </c>
      <c r="F141" s="73">
        <f>INDEX(Rohdaten_tab4!$1:$1048576,ROW(Rohdaten_tab4!E127),COLUMN(Rohdaten_tab4!E127)+(4*(Steuerung!$A$3-1)))</f>
        <v>7</v>
      </c>
    </row>
    <row r="142" spans="1:6" ht="15" customHeight="1" x14ac:dyDescent="0.25">
      <c r="A142" s="63" t="s">
        <v>290</v>
      </c>
      <c r="B142" s="43"/>
      <c r="C142" s="71">
        <f>INDEX(Rohdaten_tab4!$1:$1048576,ROW(Rohdaten_tab4!B128),COLUMN(Rohdaten_tab4!B128)+(4*(Steuerung!$A$3-1)))</f>
        <v>708</v>
      </c>
      <c r="D142" s="72">
        <f>INDEX(Rohdaten_tab4!$1:$1048576,ROW(Rohdaten_tab4!C128),COLUMN(Rohdaten_tab4!C128)+(4*(Steuerung!$A$3-1)))</f>
        <v>701</v>
      </c>
      <c r="E142" s="72">
        <f>INDEX(Rohdaten_tab4!$1:$1048576,ROW(Rohdaten_tab4!D128),COLUMN(Rohdaten_tab4!D128)+(4*(Steuerung!$A$3-1)))</f>
        <v>692</v>
      </c>
      <c r="F142" s="73">
        <f>INDEX(Rohdaten_tab4!$1:$1048576,ROW(Rohdaten_tab4!E128),COLUMN(Rohdaten_tab4!E128)+(4*(Steuerung!$A$3-1)))</f>
        <v>9</v>
      </c>
    </row>
    <row r="143" spans="1:6" ht="15" customHeight="1" x14ac:dyDescent="0.25">
      <c r="A143" s="63" t="s">
        <v>291</v>
      </c>
      <c r="B143" s="43"/>
      <c r="C143" s="71">
        <f>INDEX(Rohdaten_tab4!$1:$1048576,ROW(Rohdaten_tab4!B129),COLUMN(Rohdaten_tab4!B129)+(4*(Steuerung!$A$3-1)))</f>
        <v>662</v>
      </c>
      <c r="D143" s="72">
        <f>INDEX(Rohdaten_tab4!$1:$1048576,ROW(Rohdaten_tab4!C129),COLUMN(Rohdaten_tab4!C129)+(4*(Steuerung!$A$3-1)))</f>
        <v>659</v>
      </c>
      <c r="E143" s="72">
        <f>INDEX(Rohdaten_tab4!$1:$1048576,ROW(Rohdaten_tab4!D129),COLUMN(Rohdaten_tab4!D129)+(4*(Steuerung!$A$3-1)))</f>
        <v>654</v>
      </c>
      <c r="F143" s="73">
        <f>INDEX(Rohdaten_tab4!$1:$1048576,ROW(Rohdaten_tab4!E129),COLUMN(Rohdaten_tab4!E129)+(4*(Steuerung!$A$3-1)))</f>
        <v>5</v>
      </c>
    </row>
    <row r="144" spans="1:6" ht="15" customHeight="1" x14ac:dyDescent="0.25">
      <c r="A144" s="63" t="s">
        <v>292</v>
      </c>
      <c r="B144" s="43"/>
      <c r="C144" s="71">
        <f>INDEX(Rohdaten_tab4!$1:$1048576,ROW(Rohdaten_tab4!B130),COLUMN(Rohdaten_tab4!B130)+(4*(Steuerung!$A$3-1)))</f>
        <v>726</v>
      </c>
      <c r="D144" s="72" t="str">
        <f>INDEX(Rohdaten_tab4!$1:$1048576,ROW(Rohdaten_tab4!C130),COLUMN(Rohdaten_tab4!C130)+(4*(Steuerung!$A$3-1)))</f>
        <v>*</v>
      </c>
      <c r="E144" s="72">
        <f>INDEX(Rohdaten_tab4!$1:$1048576,ROW(Rohdaten_tab4!D130),COLUMN(Rohdaten_tab4!D130)+(4*(Steuerung!$A$3-1)))</f>
        <v>746</v>
      </c>
      <c r="F144" s="73" t="str">
        <f>INDEX(Rohdaten_tab4!$1:$1048576,ROW(Rohdaten_tab4!E130),COLUMN(Rohdaten_tab4!E130)+(4*(Steuerung!$A$3-1)))</f>
        <v>*</v>
      </c>
    </row>
    <row r="145" spans="1:6" ht="15" customHeight="1" x14ac:dyDescent="0.25">
      <c r="A145" s="63" t="s">
        <v>293</v>
      </c>
      <c r="B145" s="43"/>
      <c r="C145" s="71">
        <f>INDEX(Rohdaten_tab4!$1:$1048576,ROW(Rohdaten_tab4!B131),COLUMN(Rohdaten_tab4!B131)+(4*(Steuerung!$A$3-1)))</f>
        <v>736</v>
      </c>
      <c r="D145" s="72">
        <f>INDEX(Rohdaten_tab4!$1:$1048576,ROW(Rohdaten_tab4!C131),COLUMN(Rohdaten_tab4!C131)+(4*(Steuerung!$A$3-1)))</f>
        <v>752</v>
      </c>
      <c r="E145" s="72">
        <f>INDEX(Rohdaten_tab4!$1:$1048576,ROW(Rohdaten_tab4!D131),COLUMN(Rohdaten_tab4!D131)+(4*(Steuerung!$A$3-1)))</f>
        <v>746</v>
      </c>
      <c r="F145" s="73">
        <f>INDEX(Rohdaten_tab4!$1:$1048576,ROW(Rohdaten_tab4!E131),COLUMN(Rohdaten_tab4!E131)+(4*(Steuerung!$A$3-1)))</f>
        <v>6</v>
      </c>
    </row>
    <row r="146" spans="1:6" ht="15" customHeight="1" x14ac:dyDescent="0.25">
      <c r="A146" s="63" t="s">
        <v>294</v>
      </c>
      <c r="B146" s="43"/>
      <c r="C146" s="71">
        <f>INDEX(Rohdaten_tab4!$1:$1048576,ROW(Rohdaten_tab4!B132),COLUMN(Rohdaten_tab4!B132)+(4*(Steuerung!$A$3-1)))</f>
        <v>1019</v>
      </c>
      <c r="D146" s="72">
        <f>INDEX(Rohdaten_tab4!$1:$1048576,ROW(Rohdaten_tab4!C132),COLUMN(Rohdaten_tab4!C132)+(4*(Steuerung!$A$3-1)))</f>
        <v>1013</v>
      </c>
      <c r="E146" s="72">
        <f>INDEX(Rohdaten_tab4!$1:$1048576,ROW(Rohdaten_tab4!D132),COLUMN(Rohdaten_tab4!D132)+(4*(Steuerung!$A$3-1)))</f>
        <v>1013</v>
      </c>
      <c r="F146" s="73">
        <f>INDEX(Rohdaten_tab4!$1:$1048576,ROW(Rohdaten_tab4!E132),COLUMN(Rohdaten_tab4!E132)+(4*(Steuerung!$A$3-1)))</f>
        <v>0</v>
      </c>
    </row>
    <row r="147" spans="1:6" ht="15" customHeight="1" x14ac:dyDescent="0.25">
      <c r="A147" s="63" t="s">
        <v>295</v>
      </c>
      <c r="B147" s="43"/>
      <c r="C147" s="71">
        <f>INDEX(Rohdaten_tab4!$1:$1048576,ROW(Rohdaten_tab4!B133),COLUMN(Rohdaten_tab4!B133)+(4*(Steuerung!$A$3-1)))</f>
        <v>1485</v>
      </c>
      <c r="D147" s="72" t="str">
        <f>INDEX(Rohdaten_tab4!$1:$1048576,ROW(Rohdaten_tab4!C133),COLUMN(Rohdaten_tab4!C133)+(4*(Steuerung!$A$3-1)))</f>
        <v>*</v>
      </c>
      <c r="E147" s="72">
        <f>INDEX(Rohdaten_tab4!$1:$1048576,ROW(Rohdaten_tab4!D133),COLUMN(Rohdaten_tab4!D133)+(4*(Steuerung!$A$3-1)))</f>
        <v>1499</v>
      </c>
      <c r="F147" s="73" t="str">
        <f>INDEX(Rohdaten_tab4!$1:$1048576,ROW(Rohdaten_tab4!E133),COLUMN(Rohdaten_tab4!E133)+(4*(Steuerung!$A$3-1)))</f>
        <v>*</v>
      </c>
    </row>
    <row r="148" spans="1:6" ht="15" customHeight="1" x14ac:dyDescent="0.25">
      <c r="A148" s="63" t="s">
        <v>296</v>
      </c>
      <c r="B148" s="43"/>
      <c r="C148" s="71">
        <f>INDEX(Rohdaten_tab4!$1:$1048576,ROW(Rohdaten_tab4!B134),COLUMN(Rohdaten_tab4!B134)+(4*(Steuerung!$A$3-1)))</f>
        <v>818</v>
      </c>
      <c r="D148" s="72">
        <f>INDEX(Rohdaten_tab4!$1:$1048576,ROW(Rohdaten_tab4!C134),COLUMN(Rohdaten_tab4!C134)+(4*(Steuerung!$A$3-1)))</f>
        <v>822</v>
      </c>
      <c r="E148" s="72">
        <f>INDEX(Rohdaten_tab4!$1:$1048576,ROW(Rohdaten_tab4!D134),COLUMN(Rohdaten_tab4!D134)+(4*(Steuerung!$A$3-1)))</f>
        <v>819</v>
      </c>
      <c r="F148" s="73">
        <f>INDEX(Rohdaten_tab4!$1:$1048576,ROW(Rohdaten_tab4!E134),COLUMN(Rohdaten_tab4!E134)+(4*(Steuerung!$A$3-1)))</f>
        <v>3</v>
      </c>
    </row>
    <row r="149" spans="1:6" ht="15" customHeight="1" x14ac:dyDescent="0.25">
      <c r="A149" s="63" t="s">
        <v>297</v>
      </c>
      <c r="B149" s="43"/>
      <c r="C149" s="71">
        <f>INDEX(Rohdaten_tab4!$1:$1048576,ROW(Rohdaten_tab4!B135),COLUMN(Rohdaten_tab4!B135)+(4*(Steuerung!$A$3-1)))</f>
        <v>826</v>
      </c>
      <c r="D149" s="72">
        <f>INDEX(Rohdaten_tab4!$1:$1048576,ROW(Rohdaten_tab4!C135),COLUMN(Rohdaten_tab4!C135)+(4*(Steuerung!$A$3-1)))</f>
        <v>842</v>
      </c>
      <c r="E149" s="72">
        <f>INDEX(Rohdaten_tab4!$1:$1048576,ROW(Rohdaten_tab4!D135),COLUMN(Rohdaten_tab4!D135)+(4*(Steuerung!$A$3-1)))</f>
        <v>836</v>
      </c>
      <c r="F149" s="73">
        <f>INDEX(Rohdaten_tab4!$1:$1048576,ROW(Rohdaten_tab4!E135),COLUMN(Rohdaten_tab4!E135)+(4*(Steuerung!$A$3-1)))</f>
        <v>6</v>
      </c>
    </row>
    <row r="150" spans="1:6" ht="15" customHeight="1" x14ac:dyDescent="0.25">
      <c r="A150" s="63" t="s">
        <v>298</v>
      </c>
      <c r="B150" s="43"/>
      <c r="C150" s="71">
        <f>INDEX(Rohdaten_tab4!$1:$1048576,ROW(Rohdaten_tab4!B136),COLUMN(Rohdaten_tab4!B136)+(4*(Steuerung!$A$3-1)))</f>
        <v>676</v>
      </c>
      <c r="D150" s="72">
        <f>INDEX(Rohdaten_tab4!$1:$1048576,ROW(Rohdaten_tab4!C136),COLUMN(Rohdaten_tab4!C136)+(4*(Steuerung!$A$3-1)))</f>
        <v>682</v>
      </c>
      <c r="E150" s="72">
        <f>INDEX(Rohdaten_tab4!$1:$1048576,ROW(Rohdaten_tab4!D136),COLUMN(Rohdaten_tab4!D136)+(4*(Steuerung!$A$3-1)))</f>
        <v>676</v>
      </c>
      <c r="F150" s="73">
        <f>INDEX(Rohdaten_tab4!$1:$1048576,ROW(Rohdaten_tab4!E136),COLUMN(Rohdaten_tab4!E136)+(4*(Steuerung!$A$3-1)))</f>
        <v>6</v>
      </c>
    </row>
    <row r="151" spans="1:6" ht="15" customHeight="1" x14ac:dyDescent="0.25">
      <c r="A151" s="63" t="s">
        <v>299</v>
      </c>
      <c r="B151" s="43"/>
      <c r="C151" s="71">
        <f>INDEX(Rohdaten_tab4!$1:$1048576,ROW(Rohdaten_tab4!B137),COLUMN(Rohdaten_tab4!B137)+(4*(Steuerung!$A$3-1)))</f>
        <v>863</v>
      </c>
      <c r="D151" s="72">
        <f>INDEX(Rohdaten_tab4!$1:$1048576,ROW(Rohdaten_tab4!C137),COLUMN(Rohdaten_tab4!C137)+(4*(Steuerung!$A$3-1)))</f>
        <v>868</v>
      </c>
      <c r="E151" s="72">
        <f>INDEX(Rohdaten_tab4!$1:$1048576,ROW(Rohdaten_tab4!D137),COLUMN(Rohdaten_tab4!D137)+(4*(Steuerung!$A$3-1)))</f>
        <v>858</v>
      </c>
      <c r="F151" s="73">
        <f>INDEX(Rohdaten_tab4!$1:$1048576,ROW(Rohdaten_tab4!E137),COLUMN(Rohdaten_tab4!E137)+(4*(Steuerung!$A$3-1)))</f>
        <v>10</v>
      </c>
    </row>
    <row r="152" spans="1:6" ht="15" customHeight="1" x14ac:dyDescent="0.25">
      <c r="A152" s="63" t="s">
        <v>300</v>
      </c>
      <c r="B152" s="43"/>
      <c r="C152" s="71">
        <f>INDEX(Rohdaten_tab4!$1:$1048576,ROW(Rohdaten_tab4!B138),COLUMN(Rohdaten_tab4!B138)+(4*(Steuerung!$A$3-1)))</f>
        <v>1139</v>
      </c>
      <c r="D152" s="72">
        <f>INDEX(Rohdaten_tab4!$1:$1048576,ROW(Rohdaten_tab4!C138),COLUMN(Rohdaten_tab4!C138)+(4*(Steuerung!$A$3-1)))</f>
        <v>1132</v>
      </c>
      <c r="E152" s="72">
        <f>INDEX(Rohdaten_tab4!$1:$1048576,ROW(Rohdaten_tab4!D138),COLUMN(Rohdaten_tab4!D138)+(4*(Steuerung!$A$3-1)))</f>
        <v>1125</v>
      </c>
      <c r="F152" s="73">
        <f>INDEX(Rohdaten_tab4!$1:$1048576,ROW(Rohdaten_tab4!E138),COLUMN(Rohdaten_tab4!E138)+(4*(Steuerung!$A$3-1)))</f>
        <v>7</v>
      </c>
    </row>
    <row r="153" spans="1:6" ht="15" customHeight="1" x14ac:dyDescent="0.25">
      <c r="A153" s="63" t="s">
        <v>301</v>
      </c>
      <c r="B153" s="43"/>
      <c r="C153" s="71">
        <f>INDEX(Rohdaten_tab4!$1:$1048576,ROW(Rohdaten_tab4!B139),COLUMN(Rohdaten_tab4!B139)+(4*(Steuerung!$A$3-1)))</f>
        <v>884</v>
      </c>
      <c r="D153" s="72">
        <f>INDEX(Rohdaten_tab4!$1:$1048576,ROW(Rohdaten_tab4!C139),COLUMN(Rohdaten_tab4!C139)+(4*(Steuerung!$A$3-1)))</f>
        <v>889</v>
      </c>
      <c r="E153" s="72">
        <f>INDEX(Rohdaten_tab4!$1:$1048576,ROW(Rohdaten_tab4!D139),COLUMN(Rohdaten_tab4!D139)+(4*(Steuerung!$A$3-1)))</f>
        <v>884</v>
      </c>
      <c r="F153" s="73">
        <f>INDEX(Rohdaten_tab4!$1:$1048576,ROW(Rohdaten_tab4!E139),COLUMN(Rohdaten_tab4!E139)+(4*(Steuerung!$A$3-1)))</f>
        <v>5</v>
      </c>
    </row>
    <row r="154" spans="1:6" ht="15" customHeight="1" x14ac:dyDescent="0.25">
      <c r="A154" s="63" t="s">
        <v>302</v>
      </c>
      <c r="B154" s="43"/>
      <c r="C154" s="71">
        <f>INDEX(Rohdaten_tab4!$1:$1048576,ROW(Rohdaten_tab4!B140),COLUMN(Rohdaten_tab4!B140)+(4*(Steuerung!$A$3-1)))</f>
        <v>734</v>
      </c>
      <c r="D154" s="72">
        <f>INDEX(Rohdaten_tab4!$1:$1048576,ROW(Rohdaten_tab4!C140),COLUMN(Rohdaten_tab4!C140)+(4*(Steuerung!$A$3-1)))</f>
        <v>746</v>
      </c>
      <c r="E154" s="72">
        <f>INDEX(Rohdaten_tab4!$1:$1048576,ROW(Rohdaten_tab4!D140),COLUMN(Rohdaten_tab4!D140)+(4*(Steuerung!$A$3-1)))</f>
        <v>739</v>
      </c>
      <c r="F154" s="73">
        <f>INDEX(Rohdaten_tab4!$1:$1048576,ROW(Rohdaten_tab4!E140),COLUMN(Rohdaten_tab4!E140)+(4*(Steuerung!$A$3-1)))</f>
        <v>7</v>
      </c>
    </row>
    <row r="155" spans="1:6" ht="15" customHeight="1" x14ac:dyDescent="0.25">
      <c r="A155" s="63" t="s">
        <v>303</v>
      </c>
      <c r="B155" s="43"/>
      <c r="C155" s="71">
        <f>INDEX(Rohdaten_tab4!$1:$1048576,ROW(Rohdaten_tab4!B141),COLUMN(Rohdaten_tab4!B141)+(4*(Steuerung!$A$3-1)))</f>
        <v>662</v>
      </c>
      <c r="D155" s="72">
        <f>INDEX(Rohdaten_tab4!$1:$1048576,ROW(Rohdaten_tab4!C141),COLUMN(Rohdaten_tab4!C141)+(4*(Steuerung!$A$3-1)))</f>
        <v>665</v>
      </c>
      <c r="E155" s="72">
        <f>INDEX(Rohdaten_tab4!$1:$1048576,ROW(Rohdaten_tab4!D141),COLUMN(Rohdaten_tab4!D141)+(4*(Steuerung!$A$3-1)))</f>
        <v>661</v>
      </c>
      <c r="F155" s="73">
        <f>INDEX(Rohdaten_tab4!$1:$1048576,ROW(Rohdaten_tab4!E141),COLUMN(Rohdaten_tab4!E141)+(4*(Steuerung!$A$3-1)))</f>
        <v>4</v>
      </c>
    </row>
    <row r="156" spans="1:6" ht="15" customHeight="1" x14ac:dyDescent="0.25">
      <c r="A156" s="63" t="s">
        <v>304</v>
      </c>
      <c r="B156" s="43"/>
      <c r="C156" s="71">
        <f>INDEX(Rohdaten_tab4!$1:$1048576,ROW(Rohdaten_tab4!B142),COLUMN(Rohdaten_tab4!B142)+(4*(Steuerung!$A$3-1)))</f>
        <v>750</v>
      </c>
      <c r="D156" s="72">
        <f>INDEX(Rohdaten_tab4!$1:$1048576,ROW(Rohdaten_tab4!C142),COLUMN(Rohdaten_tab4!C142)+(4*(Steuerung!$A$3-1)))</f>
        <v>737</v>
      </c>
      <c r="E156" s="72">
        <f>INDEX(Rohdaten_tab4!$1:$1048576,ROW(Rohdaten_tab4!D142),COLUMN(Rohdaten_tab4!D142)+(4*(Steuerung!$A$3-1)))</f>
        <v>730</v>
      </c>
      <c r="F156" s="73">
        <f>INDEX(Rohdaten_tab4!$1:$1048576,ROW(Rohdaten_tab4!E142),COLUMN(Rohdaten_tab4!E142)+(4*(Steuerung!$A$3-1)))</f>
        <v>7</v>
      </c>
    </row>
    <row r="157" spans="1:6" ht="15" customHeight="1" x14ac:dyDescent="0.25">
      <c r="A157" s="63" t="s">
        <v>305</v>
      </c>
      <c r="B157" s="43"/>
      <c r="C157" s="71">
        <f>INDEX(Rohdaten_tab4!$1:$1048576,ROW(Rohdaten_tab4!B143),COLUMN(Rohdaten_tab4!B143)+(4*(Steuerung!$A$3-1)))</f>
        <v>924</v>
      </c>
      <c r="D157" s="72">
        <f>INDEX(Rohdaten_tab4!$1:$1048576,ROW(Rohdaten_tab4!C143),COLUMN(Rohdaten_tab4!C143)+(4*(Steuerung!$A$3-1)))</f>
        <v>959</v>
      </c>
      <c r="E157" s="72">
        <f>INDEX(Rohdaten_tab4!$1:$1048576,ROW(Rohdaten_tab4!D143),COLUMN(Rohdaten_tab4!D143)+(4*(Steuerung!$A$3-1)))</f>
        <v>952</v>
      </c>
      <c r="F157" s="73">
        <f>INDEX(Rohdaten_tab4!$1:$1048576,ROW(Rohdaten_tab4!E143),COLUMN(Rohdaten_tab4!E143)+(4*(Steuerung!$A$3-1)))</f>
        <v>7</v>
      </c>
    </row>
    <row r="158" spans="1:6" ht="15" customHeight="1" x14ac:dyDescent="0.25">
      <c r="A158" s="63" t="s">
        <v>306</v>
      </c>
      <c r="B158" s="43"/>
      <c r="C158" s="71">
        <f>INDEX(Rohdaten_tab4!$1:$1048576,ROW(Rohdaten_tab4!B144),COLUMN(Rohdaten_tab4!B144)+(4*(Steuerung!$A$3-1)))</f>
        <v>1317</v>
      </c>
      <c r="D158" s="72">
        <f>INDEX(Rohdaten_tab4!$1:$1048576,ROW(Rohdaten_tab4!C144),COLUMN(Rohdaten_tab4!C144)+(4*(Steuerung!$A$3-1)))</f>
        <v>1336</v>
      </c>
      <c r="E158" s="72">
        <f>INDEX(Rohdaten_tab4!$1:$1048576,ROW(Rohdaten_tab4!D144),COLUMN(Rohdaten_tab4!D144)+(4*(Steuerung!$A$3-1)))</f>
        <v>1332</v>
      </c>
      <c r="F158" s="73">
        <f>INDEX(Rohdaten_tab4!$1:$1048576,ROW(Rohdaten_tab4!E144),COLUMN(Rohdaten_tab4!E144)+(4*(Steuerung!$A$3-1)))</f>
        <v>4</v>
      </c>
    </row>
    <row r="159" spans="1:6" ht="15" customHeight="1" x14ac:dyDescent="0.25">
      <c r="A159" s="63" t="s">
        <v>307</v>
      </c>
      <c r="B159" s="43"/>
      <c r="C159" s="71">
        <f>INDEX(Rohdaten_tab4!$1:$1048576,ROW(Rohdaten_tab4!B145),COLUMN(Rohdaten_tab4!B145)+(4*(Steuerung!$A$3-1)))</f>
        <v>1118</v>
      </c>
      <c r="D159" s="72">
        <f>INDEX(Rohdaten_tab4!$1:$1048576,ROW(Rohdaten_tab4!C145),COLUMN(Rohdaten_tab4!C145)+(4*(Steuerung!$A$3-1)))</f>
        <v>1131</v>
      </c>
      <c r="E159" s="72">
        <f>INDEX(Rohdaten_tab4!$1:$1048576,ROW(Rohdaten_tab4!D145),COLUMN(Rohdaten_tab4!D145)+(4*(Steuerung!$A$3-1)))</f>
        <v>1127</v>
      </c>
      <c r="F159" s="73">
        <f>INDEX(Rohdaten_tab4!$1:$1048576,ROW(Rohdaten_tab4!E145),COLUMN(Rohdaten_tab4!E145)+(4*(Steuerung!$A$3-1)))</f>
        <v>4</v>
      </c>
    </row>
    <row r="160" spans="1:6" ht="15" customHeight="1" x14ac:dyDescent="0.25">
      <c r="A160" s="63" t="s">
        <v>308</v>
      </c>
      <c r="B160" s="43"/>
      <c r="C160" s="71">
        <f>INDEX(Rohdaten_tab4!$1:$1048576,ROW(Rohdaten_tab4!B146),COLUMN(Rohdaten_tab4!B146)+(4*(Steuerung!$A$3-1)))</f>
        <v>720</v>
      </c>
      <c r="D160" s="72" t="str">
        <f>INDEX(Rohdaten_tab4!$1:$1048576,ROW(Rohdaten_tab4!C146),COLUMN(Rohdaten_tab4!C146)+(4*(Steuerung!$A$3-1)))</f>
        <v>*</v>
      </c>
      <c r="E160" s="72">
        <f>INDEX(Rohdaten_tab4!$1:$1048576,ROW(Rohdaten_tab4!D146),COLUMN(Rohdaten_tab4!D146)+(4*(Steuerung!$A$3-1)))</f>
        <v>729</v>
      </c>
      <c r="F160" s="73" t="str">
        <f>INDEX(Rohdaten_tab4!$1:$1048576,ROW(Rohdaten_tab4!E146),COLUMN(Rohdaten_tab4!E146)+(4*(Steuerung!$A$3-1)))</f>
        <v>*</v>
      </c>
    </row>
    <row r="161" spans="1:6" ht="15" customHeight="1" x14ac:dyDescent="0.25">
      <c r="A161" s="63" t="s">
        <v>309</v>
      </c>
      <c r="B161" s="43"/>
      <c r="C161" s="71">
        <f>INDEX(Rohdaten_tab4!$1:$1048576,ROW(Rohdaten_tab4!B147),COLUMN(Rohdaten_tab4!B147)+(4*(Steuerung!$A$3-1)))</f>
        <v>805</v>
      </c>
      <c r="D161" s="72">
        <f>INDEX(Rohdaten_tab4!$1:$1048576,ROW(Rohdaten_tab4!C147),COLUMN(Rohdaten_tab4!C147)+(4*(Steuerung!$A$3-1)))</f>
        <v>812</v>
      </c>
      <c r="E161" s="72">
        <f>INDEX(Rohdaten_tab4!$1:$1048576,ROW(Rohdaten_tab4!D147),COLUMN(Rohdaten_tab4!D147)+(4*(Steuerung!$A$3-1)))</f>
        <v>809</v>
      </c>
      <c r="F161" s="73">
        <f>INDEX(Rohdaten_tab4!$1:$1048576,ROW(Rohdaten_tab4!E147),COLUMN(Rohdaten_tab4!E147)+(4*(Steuerung!$A$3-1)))</f>
        <v>3</v>
      </c>
    </row>
    <row r="162" spans="1:6" ht="15" customHeight="1" x14ac:dyDescent="0.25">
      <c r="A162" s="63" t="s">
        <v>310</v>
      </c>
      <c r="B162" s="43"/>
      <c r="C162" s="71">
        <f>INDEX(Rohdaten_tab4!$1:$1048576,ROW(Rohdaten_tab4!B148),COLUMN(Rohdaten_tab4!B148)+(4*(Steuerung!$A$3-1)))</f>
        <v>768</v>
      </c>
      <c r="D162" s="72">
        <f>INDEX(Rohdaten_tab4!$1:$1048576,ROW(Rohdaten_tab4!C148),COLUMN(Rohdaten_tab4!C148)+(4*(Steuerung!$A$3-1)))</f>
        <v>783</v>
      </c>
      <c r="E162" s="72">
        <f>INDEX(Rohdaten_tab4!$1:$1048576,ROW(Rohdaten_tab4!D148),COLUMN(Rohdaten_tab4!D148)+(4*(Steuerung!$A$3-1)))</f>
        <v>775</v>
      </c>
      <c r="F162" s="73">
        <f>INDEX(Rohdaten_tab4!$1:$1048576,ROW(Rohdaten_tab4!E148),COLUMN(Rohdaten_tab4!E148)+(4*(Steuerung!$A$3-1)))</f>
        <v>8</v>
      </c>
    </row>
    <row r="163" spans="1:6" ht="15" customHeight="1" x14ac:dyDescent="0.25">
      <c r="A163" s="63" t="s">
        <v>311</v>
      </c>
      <c r="B163" s="43"/>
      <c r="C163" s="71">
        <f>INDEX(Rohdaten_tab4!$1:$1048576,ROW(Rohdaten_tab4!B149),COLUMN(Rohdaten_tab4!B149)+(4*(Steuerung!$A$3-1)))</f>
        <v>786</v>
      </c>
      <c r="D163" s="72">
        <f>INDEX(Rohdaten_tab4!$1:$1048576,ROW(Rohdaten_tab4!C149),COLUMN(Rohdaten_tab4!C149)+(4*(Steuerung!$A$3-1)))</f>
        <v>802</v>
      </c>
      <c r="E163" s="72">
        <f>INDEX(Rohdaten_tab4!$1:$1048576,ROW(Rohdaten_tab4!D149),COLUMN(Rohdaten_tab4!D149)+(4*(Steuerung!$A$3-1)))</f>
        <v>787</v>
      </c>
      <c r="F163" s="73">
        <f>INDEX(Rohdaten_tab4!$1:$1048576,ROW(Rohdaten_tab4!E149),COLUMN(Rohdaten_tab4!E149)+(4*(Steuerung!$A$3-1)))</f>
        <v>15</v>
      </c>
    </row>
    <row r="164" spans="1:6" ht="15" customHeight="1" x14ac:dyDescent="0.25">
      <c r="A164" s="63" t="s">
        <v>312</v>
      </c>
      <c r="B164" s="43"/>
      <c r="C164" s="71">
        <f>INDEX(Rohdaten_tab4!$1:$1048576,ROW(Rohdaten_tab4!B150),COLUMN(Rohdaten_tab4!B150)+(4*(Steuerung!$A$3-1)))</f>
        <v>1148</v>
      </c>
      <c r="D164" s="72" t="str">
        <f>INDEX(Rohdaten_tab4!$1:$1048576,ROW(Rohdaten_tab4!C150),COLUMN(Rohdaten_tab4!C150)+(4*(Steuerung!$A$3-1)))</f>
        <v>*</v>
      </c>
      <c r="E164" s="72">
        <f>INDEX(Rohdaten_tab4!$1:$1048576,ROW(Rohdaten_tab4!D150),COLUMN(Rohdaten_tab4!D150)+(4*(Steuerung!$A$3-1)))</f>
        <v>1138</v>
      </c>
      <c r="F164" s="73" t="str">
        <f>INDEX(Rohdaten_tab4!$1:$1048576,ROW(Rohdaten_tab4!E150),COLUMN(Rohdaten_tab4!E150)+(4*(Steuerung!$A$3-1)))</f>
        <v>*</v>
      </c>
    </row>
    <row r="165" spans="1:6" ht="15" customHeight="1" x14ac:dyDescent="0.25">
      <c r="A165" s="63" t="s">
        <v>313</v>
      </c>
      <c r="B165" s="43"/>
      <c r="C165" s="71">
        <f>INDEX(Rohdaten_tab4!$1:$1048576,ROW(Rohdaten_tab4!B151),COLUMN(Rohdaten_tab4!B151)+(4*(Steuerung!$A$3-1)))</f>
        <v>972</v>
      </c>
      <c r="D165" s="72">
        <f>INDEX(Rohdaten_tab4!$1:$1048576,ROW(Rohdaten_tab4!C151),COLUMN(Rohdaten_tab4!C151)+(4*(Steuerung!$A$3-1)))</f>
        <v>961</v>
      </c>
      <c r="E165" s="72">
        <f>INDEX(Rohdaten_tab4!$1:$1048576,ROW(Rohdaten_tab4!D151),COLUMN(Rohdaten_tab4!D151)+(4*(Steuerung!$A$3-1)))</f>
        <v>954</v>
      </c>
      <c r="F165" s="73">
        <f>INDEX(Rohdaten_tab4!$1:$1048576,ROW(Rohdaten_tab4!E151),COLUMN(Rohdaten_tab4!E151)+(4*(Steuerung!$A$3-1)))</f>
        <v>7</v>
      </c>
    </row>
    <row r="166" spans="1:6" ht="15" customHeight="1" x14ac:dyDescent="0.25">
      <c r="A166" s="63" t="s">
        <v>314</v>
      </c>
      <c r="B166" s="43"/>
      <c r="C166" s="71">
        <f>INDEX(Rohdaten_tab4!$1:$1048576,ROW(Rohdaten_tab4!B152),COLUMN(Rohdaten_tab4!B152)+(4*(Steuerung!$A$3-1)))</f>
        <v>728</v>
      </c>
      <c r="D166" s="72">
        <f>INDEX(Rohdaten_tab4!$1:$1048576,ROW(Rohdaten_tab4!C152),COLUMN(Rohdaten_tab4!C152)+(4*(Steuerung!$A$3-1)))</f>
        <v>730</v>
      </c>
      <c r="E166" s="72">
        <f>INDEX(Rohdaten_tab4!$1:$1048576,ROW(Rohdaten_tab4!D152),COLUMN(Rohdaten_tab4!D152)+(4*(Steuerung!$A$3-1)))</f>
        <v>724</v>
      </c>
      <c r="F166" s="73">
        <f>INDEX(Rohdaten_tab4!$1:$1048576,ROW(Rohdaten_tab4!E152),COLUMN(Rohdaten_tab4!E152)+(4*(Steuerung!$A$3-1)))</f>
        <v>6</v>
      </c>
    </row>
    <row r="167" spans="1:6" ht="15" customHeight="1" x14ac:dyDescent="0.25">
      <c r="A167" s="63" t="s">
        <v>315</v>
      </c>
      <c r="B167" s="43"/>
      <c r="C167" s="71">
        <f>INDEX(Rohdaten_tab4!$1:$1048576,ROW(Rohdaten_tab4!B153),COLUMN(Rohdaten_tab4!B153)+(4*(Steuerung!$A$3-1)))</f>
        <v>650</v>
      </c>
      <c r="D167" s="72">
        <f>INDEX(Rohdaten_tab4!$1:$1048576,ROW(Rohdaten_tab4!C153),COLUMN(Rohdaten_tab4!C153)+(4*(Steuerung!$A$3-1)))</f>
        <v>654</v>
      </c>
      <c r="E167" s="72">
        <f>INDEX(Rohdaten_tab4!$1:$1048576,ROW(Rohdaten_tab4!D153),COLUMN(Rohdaten_tab4!D153)+(4*(Steuerung!$A$3-1)))</f>
        <v>645</v>
      </c>
      <c r="F167" s="73">
        <f>INDEX(Rohdaten_tab4!$1:$1048576,ROW(Rohdaten_tab4!E153),COLUMN(Rohdaten_tab4!E153)+(4*(Steuerung!$A$3-1)))</f>
        <v>9</v>
      </c>
    </row>
    <row r="168" spans="1:6" ht="15" customHeight="1" x14ac:dyDescent="0.25">
      <c r="A168" s="63" t="s">
        <v>316</v>
      </c>
      <c r="B168" s="43"/>
      <c r="C168" s="71">
        <f>INDEX(Rohdaten_tab4!$1:$1048576,ROW(Rohdaten_tab4!B154),COLUMN(Rohdaten_tab4!B154)+(4*(Steuerung!$A$3-1)))</f>
        <v>646</v>
      </c>
      <c r="D168" s="72" t="str">
        <f>INDEX(Rohdaten_tab4!$1:$1048576,ROW(Rohdaten_tab4!C154),COLUMN(Rohdaten_tab4!C154)+(4*(Steuerung!$A$3-1)))</f>
        <v>*</v>
      </c>
      <c r="E168" s="72">
        <f>INDEX(Rohdaten_tab4!$1:$1048576,ROW(Rohdaten_tab4!D154),COLUMN(Rohdaten_tab4!D154)+(4*(Steuerung!$A$3-1)))</f>
        <v>638</v>
      </c>
      <c r="F168" s="73" t="str">
        <f>INDEX(Rohdaten_tab4!$1:$1048576,ROW(Rohdaten_tab4!E154),COLUMN(Rohdaten_tab4!E154)+(4*(Steuerung!$A$3-1)))</f>
        <v>*</v>
      </c>
    </row>
    <row r="169" spans="1:6" ht="15" customHeight="1" x14ac:dyDescent="0.25">
      <c r="A169" s="63" t="s">
        <v>317</v>
      </c>
      <c r="B169" s="43"/>
      <c r="C169" s="71">
        <f>INDEX(Rohdaten_tab4!$1:$1048576,ROW(Rohdaten_tab4!B155),COLUMN(Rohdaten_tab4!B155)+(4*(Steuerung!$A$3-1)))</f>
        <v>893</v>
      </c>
      <c r="D169" s="72">
        <f>INDEX(Rohdaten_tab4!$1:$1048576,ROW(Rohdaten_tab4!C155),COLUMN(Rohdaten_tab4!C155)+(4*(Steuerung!$A$3-1)))</f>
        <v>891</v>
      </c>
      <c r="E169" s="72">
        <f>INDEX(Rohdaten_tab4!$1:$1048576,ROW(Rohdaten_tab4!D155),COLUMN(Rohdaten_tab4!D155)+(4*(Steuerung!$A$3-1)))</f>
        <v>888</v>
      </c>
      <c r="F169" s="73">
        <f>INDEX(Rohdaten_tab4!$1:$1048576,ROW(Rohdaten_tab4!E155),COLUMN(Rohdaten_tab4!E155)+(4*(Steuerung!$A$3-1)))</f>
        <v>3</v>
      </c>
    </row>
    <row r="170" spans="1:6" ht="15" customHeight="1" x14ac:dyDescent="0.25">
      <c r="A170" s="63" t="s">
        <v>318</v>
      </c>
      <c r="B170" s="43"/>
      <c r="C170" s="71">
        <f>INDEX(Rohdaten_tab4!$1:$1048576,ROW(Rohdaten_tab4!B156),COLUMN(Rohdaten_tab4!B156)+(4*(Steuerung!$A$3-1)))</f>
        <v>951</v>
      </c>
      <c r="D170" s="72">
        <f>INDEX(Rohdaten_tab4!$1:$1048576,ROW(Rohdaten_tab4!C156),COLUMN(Rohdaten_tab4!C156)+(4*(Steuerung!$A$3-1)))</f>
        <v>930</v>
      </c>
      <c r="E170" s="72">
        <f>INDEX(Rohdaten_tab4!$1:$1048576,ROW(Rohdaten_tab4!D156),COLUMN(Rohdaten_tab4!D156)+(4*(Steuerung!$A$3-1)))</f>
        <v>927</v>
      </c>
      <c r="F170" s="73">
        <f>INDEX(Rohdaten_tab4!$1:$1048576,ROW(Rohdaten_tab4!E156),COLUMN(Rohdaten_tab4!E156)+(4*(Steuerung!$A$3-1)))</f>
        <v>3</v>
      </c>
    </row>
    <row r="171" spans="1:6" ht="15" customHeight="1" x14ac:dyDescent="0.25">
      <c r="A171" s="63" t="s">
        <v>319</v>
      </c>
      <c r="B171" s="43"/>
      <c r="C171" s="71">
        <f>INDEX(Rohdaten_tab4!$1:$1048576,ROW(Rohdaten_tab4!B157),COLUMN(Rohdaten_tab4!B157)+(4*(Steuerung!$A$3-1)))</f>
        <v>1452</v>
      </c>
      <c r="D171" s="72">
        <f>INDEX(Rohdaten_tab4!$1:$1048576,ROW(Rohdaten_tab4!C157),COLUMN(Rohdaten_tab4!C157)+(4*(Steuerung!$A$3-1)))</f>
        <v>1456</v>
      </c>
      <c r="E171" s="72">
        <f>INDEX(Rohdaten_tab4!$1:$1048576,ROW(Rohdaten_tab4!D157),COLUMN(Rohdaten_tab4!D157)+(4*(Steuerung!$A$3-1)))</f>
        <v>1450</v>
      </c>
      <c r="F171" s="73">
        <f>INDEX(Rohdaten_tab4!$1:$1048576,ROW(Rohdaten_tab4!E157),COLUMN(Rohdaten_tab4!E157)+(4*(Steuerung!$A$3-1)))</f>
        <v>6</v>
      </c>
    </row>
    <row r="172" spans="1:6" ht="15" customHeight="1" x14ac:dyDescent="0.25">
      <c r="A172" s="63" t="s">
        <v>320</v>
      </c>
      <c r="B172" s="43"/>
      <c r="C172" s="71">
        <f>INDEX(Rohdaten_tab4!$1:$1048576,ROW(Rohdaten_tab4!B158),COLUMN(Rohdaten_tab4!B158)+(4*(Steuerung!$A$3-1)))</f>
        <v>843</v>
      </c>
      <c r="D172" s="72" t="str">
        <f>INDEX(Rohdaten_tab4!$1:$1048576,ROW(Rohdaten_tab4!C158),COLUMN(Rohdaten_tab4!C158)+(4*(Steuerung!$A$3-1)))</f>
        <v>*</v>
      </c>
      <c r="E172" s="72">
        <f>INDEX(Rohdaten_tab4!$1:$1048576,ROW(Rohdaten_tab4!D158),COLUMN(Rohdaten_tab4!D158)+(4*(Steuerung!$A$3-1)))</f>
        <v>854</v>
      </c>
      <c r="F172" s="73" t="str">
        <f>INDEX(Rohdaten_tab4!$1:$1048576,ROW(Rohdaten_tab4!E158),COLUMN(Rohdaten_tab4!E158)+(4*(Steuerung!$A$3-1)))</f>
        <v>*</v>
      </c>
    </row>
    <row r="173" spans="1:6" ht="15" customHeight="1" x14ac:dyDescent="0.25">
      <c r="A173" s="63" t="s">
        <v>321</v>
      </c>
      <c r="B173" s="43"/>
      <c r="C173" s="71">
        <f>INDEX(Rohdaten_tab4!$1:$1048576,ROW(Rohdaten_tab4!B159),COLUMN(Rohdaten_tab4!B159)+(4*(Steuerung!$A$3-1)))</f>
        <v>645</v>
      </c>
      <c r="D173" s="72">
        <f>INDEX(Rohdaten_tab4!$1:$1048576,ROW(Rohdaten_tab4!C159),COLUMN(Rohdaten_tab4!C159)+(4*(Steuerung!$A$3-1)))</f>
        <v>669</v>
      </c>
      <c r="E173" s="72">
        <f>INDEX(Rohdaten_tab4!$1:$1048576,ROW(Rohdaten_tab4!D159),COLUMN(Rohdaten_tab4!D159)+(4*(Steuerung!$A$3-1)))</f>
        <v>663</v>
      </c>
      <c r="F173" s="73">
        <f>INDEX(Rohdaten_tab4!$1:$1048576,ROW(Rohdaten_tab4!E159),COLUMN(Rohdaten_tab4!E159)+(4*(Steuerung!$A$3-1)))</f>
        <v>6</v>
      </c>
    </row>
    <row r="174" spans="1:6" ht="15" customHeight="1" x14ac:dyDescent="0.25">
      <c r="A174" s="63" t="s">
        <v>322</v>
      </c>
      <c r="B174" s="43"/>
      <c r="C174" s="71">
        <f>INDEX(Rohdaten_tab4!$1:$1048576,ROW(Rohdaten_tab4!B160),COLUMN(Rohdaten_tab4!B160)+(4*(Steuerung!$A$3-1)))</f>
        <v>712</v>
      </c>
      <c r="D174" s="72">
        <f>INDEX(Rohdaten_tab4!$1:$1048576,ROW(Rohdaten_tab4!C160),COLUMN(Rohdaten_tab4!C160)+(4*(Steuerung!$A$3-1)))</f>
        <v>734</v>
      </c>
      <c r="E174" s="72">
        <f>INDEX(Rohdaten_tab4!$1:$1048576,ROW(Rohdaten_tab4!D160),COLUMN(Rohdaten_tab4!D160)+(4*(Steuerung!$A$3-1)))</f>
        <v>724</v>
      </c>
      <c r="F174" s="73">
        <f>INDEX(Rohdaten_tab4!$1:$1048576,ROW(Rohdaten_tab4!E160),COLUMN(Rohdaten_tab4!E160)+(4*(Steuerung!$A$3-1)))</f>
        <v>10</v>
      </c>
    </row>
    <row r="175" spans="1:6" ht="15" customHeight="1" x14ac:dyDescent="0.25">
      <c r="A175" s="63" t="s">
        <v>323</v>
      </c>
      <c r="B175" s="43"/>
      <c r="C175" s="71">
        <f>INDEX(Rohdaten_tab4!$1:$1048576,ROW(Rohdaten_tab4!B161),COLUMN(Rohdaten_tab4!B161)+(4*(Steuerung!$A$3-1)))</f>
        <v>779</v>
      </c>
      <c r="D175" s="72">
        <f>INDEX(Rohdaten_tab4!$1:$1048576,ROW(Rohdaten_tab4!C161),COLUMN(Rohdaten_tab4!C161)+(4*(Steuerung!$A$3-1)))</f>
        <v>756</v>
      </c>
      <c r="E175" s="72">
        <f>INDEX(Rohdaten_tab4!$1:$1048576,ROW(Rohdaten_tab4!D161),COLUMN(Rohdaten_tab4!D161)+(4*(Steuerung!$A$3-1)))</f>
        <v>748</v>
      </c>
      <c r="F175" s="73">
        <f>INDEX(Rohdaten_tab4!$1:$1048576,ROW(Rohdaten_tab4!E161),COLUMN(Rohdaten_tab4!E161)+(4*(Steuerung!$A$3-1)))</f>
        <v>8</v>
      </c>
    </row>
    <row r="176" spans="1:6" ht="15" customHeight="1" x14ac:dyDescent="0.25">
      <c r="A176" s="63" t="s">
        <v>324</v>
      </c>
      <c r="B176" s="43"/>
      <c r="C176" s="71">
        <f>INDEX(Rohdaten_tab4!$1:$1048576,ROW(Rohdaten_tab4!B162),COLUMN(Rohdaten_tab4!B162)+(4*(Steuerung!$A$3-1)))</f>
        <v>1055</v>
      </c>
      <c r="D176" s="72">
        <f>INDEX(Rohdaten_tab4!$1:$1048576,ROW(Rohdaten_tab4!C162),COLUMN(Rohdaten_tab4!C162)+(4*(Steuerung!$A$3-1)))</f>
        <v>1025</v>
      </c>
      <c r="E176" s="72">
        <f>INDEX(Rohdaten_tab4!$1:$1048576,ROW(Rohdaten_tab4!D162),COLUMN(Rohdaten_tab4!D162)+(4*(Steuerung!$A$3-1)))</f>
        <v>1020</v>
      </c>
      <c r="F176" s="73">
        <f>INDEX(Rohdaten_tab4!$1:$1048576,ROW(Rohdaten_tab4!E162),COLUMN(Rohdaten_tab4!E162)+(4*(Steuerung!$A$3-1)))</f>
        <v>5</v>
      </c>
    </row>
    <row r="177" spans="1:6" ht="15" customHeight="1" x14ac:dyDescent="0.25">
      <c r="A177" s="63" t="s">
        <v>325</v>
      </c>
      <c r="B177" s="43"/>
      <c r="C177" s="71">
        <f>INDEX(Rohdaten_tab4!$1:$1048576,ROW(Rohdaten_tab4!B163),COLUMN(Rohdaten_tab4!B163)+(4*(Steuerung!$A$3-1)))</f>
        <v>886</v>
      </c>
      <c r="D177" s="72" t="str">
        <f>INDEX(Rohdaten_tab4!$1:$1048576,ROW(Rohdaten_tab4!C163),COLUMN(Rohdaten_tab4!C163)+(4*(Steuerung!$A$3-1)))</f>
        <v>*</v>
      </c>
      <c r="E177" s="72">
        <f>INDEX(Rohdaten_tab4!$1:$1048576,ROW(Rohdaten_tab4!D163),COLUMN(Rohdaten_tab4!D163)+(4*(Steuerung!$A$3-1)))</f>
        <v>875</v>
      </c>
      <c r="F177" s="73" t="str">
        <f>INDEX(Rohdaten_tab4!$1:$1048576,ROW(Rohdaten_tab4!E163),COLUMN(Rohdaten_tab4!E163)+(4*(Steuerung!$A$3-1)))</f>
        <v>*</v>
      </c>
    </row>
    <row r="178" spans="1:6" ht="15" customHeight="1" x14ac:dyDescent="0.25">
      <c r="A178" s="63" t="s">
        <v>326</v>
      </c>
      <c r="B178" s="43"/>
      <c r="C178" s="71">
        <f>INDEX(Rohdaten_tab4!$1:$1048576,ROW(Rohdaten_tab4!B164),COLUMN(Rohdaten_tab4!B164)+(4*(Steuerung!$A$3-1)))</f>
        <v>677</v>
      </c>
      <c r="D178" s="72">
        <f>INDEX(Rohdaten_tab4!$1:$1048576,ROW(Rohdaten_tab4!C164),COLUMN(Rohdaten_tab4!C164)+(4*(Steuerung!$A$3-1)))</f>
        <v>661</v>
      </c>
      <c r="E178" s="72">
        <f>INDEX(Rohdaten_tab4!$1:$1048576,ROW(Rohdaten_tab4!D164),COLUMN(Rohdaten_tab4!D164)+(4*(Steuerung!$A$3-1)))</f>
        <v>657</v>
      </c>
      <c r="F178" s="73">
        <f>INDEX(Rohdaten_tab4!$1:$1048576,ROW(Rohdaten_tab4!E164),COLUMN(Rohdaten_tab4!E164)+(4*(Steuerung!$A$3-1)))</f>
        <v>4</v>
      </c>
    </row>
    <row r="179" spans="1:6" ht="15" customHeight="1" x14ac:dyDescent="0.25">
      <c r="A179" s="63" t="s">
        <v>327</v>
      </c>
      <c r="B179" s="43"/>
      <c r="C179" s="71">
        <f>INDEX(Rohdaten_tab4!$1:$1048576,ROW(Rohdaten_tab4!B165),COLUMN(Rohdaten_tab4!B165)+(4*(Steuerung!$A$3-1)))</f>
        <v>600</v>
      </c>
      <c r="D179" s="72">
        <f>INDEX(Rohdaten_tab4!$1:$1048576,ROW(Rohdaten_tab4!C165),COLUMN(Rohdaten_tab4!C165)+(4*(Steuerung!$A$3-1)))</f>
        <v>610</v>
      </c>
      <c r="E179" s="72">
        <f>INDEX(Rohdaten_tab4!$1:$1048576,ROW(Rohdaten_tab4!D165),COLUMN(Rohdaten_tab4!D165)+(4*(Steuerung!$A$3-1)))</f>
        <v>606</v>
      </c>
      <c r="F179" s="73">
        <f>INDEX(Rohdaten_tab4!$1:$1048576,ROW(Rohdaten_tab4!E165),COLUMN(Rohdaten_tab4!E165)+(4*(Steuerung!$A$3-1)))</f>
        <v>4</v>
      </c>
    </row>
    <row r="180" spans="1:6" ht="15" customHeight="1" x14ac:dyDescent="0.25">
      <c r="A180" s="63" t="s">
        <v>328</v>
      </c>
      <c r="B180" s="43"/>
      <c r="C180" s="71">
        <f>INDEX(Rohdaten_tab4!$1:$1048576,ROW(Rohdaten_tab4!B166),COLUMN(Rohdaten_tab4!B166)+(4*(Steuerung!$A$3-1)))</f>
        <v>645</v>
      </c>
      <c r="D180" s="72" t="str">
        <f>INDEX(Rohdaten_tab4!$1:$1048576,ROW(Rohdaten_tab4!C166),COLUMN(Rohdaten_tab4!C166)+(4*(Steuerung!$A$3-1)))</f>
        <v>*</v>
      </c>
      <c r="E180" s="72">
        <f>INDEX(Rohdaten_tab4!$1:$1048576,ROW(Rohdaten_tab4!D166),COLUMN(Rohdaten_tab4!D166)+(4*(Steuerung!$A$3-1)))</f>
        <v>641</v>
      </c>
      <c r="F180" s="73" t="str">
        <f>INDEX(Rohdaten_tab4!$1:$1048576,ROW(Rohdaten_tab4!E166),COLUMN(Rohdaten_tab4!E166)+(4*(Steuerung!$A$3-1)))</f>
        <v>*</v>
      </c>
    </row>
    <row r="181" spans="1:6" ht="15" customHeight="1" x14ac:dyDescent="0.25">
      <c r="A181" s="63" t="s">
        <v>329</v>
      </c>
      <c r="B181" s="43"/>
      <c r="C181" s="71">
        <f>INDEX(Rohdaten_tab4!$1:$1048576,ROW(Rohdaten_tab4!B167),COLUMN(Rohdaten_tab4!B167)+(4*(Steuerung!$A$3-1)))</f>
        <v>781</v>
      </c>
      <c r="D181" s="72">
        <f>INDEX(Rohdaten_tab4!$1:$1048576,ROW(Rohdaten_tab4!C167),COLUMN(Rohdaten_tab4!C167)+(4*(Steuerung!$A$3-1)))</f>
        <v>782</v>
      </c>
      <c r="E181" s="72">
        <f>INDEX(Rohdaten_tab4!$1:$1048576,ROW(Rohdaten_tab4!D167),COLUMN(Rohdaten_tab4!D167)+(4*(Steuerung!$A$3-1)))</f>
        <v>774</v>
      </c>
      <c r="F181" s="73">
        <f>INDEX(Rohdaten_tab4!$1:$1048576,ROW(Rohdaten_tab4!E167),COLUMN(Rohdaten_tab4!E167)+(4*(Steuerung!$A$3-1)))</f>
        <v>8</v>
      </c>
    </row>
    <row r="182" spans="1:6" ht="15" customHeight="1" x14ac:dyDescent="0.25">
      <c r="A182" s="63" t="s">
        <v>330</v>
      </c>
      <c r="B182" s="43"/>
      <c r="C182" s="71">
        <f>INDEX(Rohdaten_tab4!$1:$1048576,ROW(Rohdaten_tab4!B168),COLUMN(Rohdaten_tab4!B168)+(4*(Steuerung!$A$3-1)))</f>
        <v>1079</v>
      </c>
      <c r="D182" s="72" t="str">
        <f>INDEX(Rohdaten_tab4!$1:$1048576,ROW(Rohdaten_tab4!C168),COLUMN(Rohdaten_tab4!C168)+(4*(Steuerung!$A$3-1)))</f>
        <v>*</v>
      </c>
      <c r="E182" s="72">
        <f>INDEX(Rohdaten_tab4!$1:$1048576,ROW(Rohdaten_tab4!D168),COLUMN(Rohdaten_tab4!D168)+(4*(Steuerung!$A$3-1)))</f>
        <v>1082</v>
      </c>
      <c r="F182" s="73" t="str">
        <f>INDEX(Rohdaten_tab4!$1:$1048576,ROW(Rohdaten_tab4!E168),COLUMN(Rohdaten_tab4!E168)+(4*(Steuerung!$A$3-1)))</f>
        <v>*</v>
      </c>
    </row>
    <row r="183" spans="1:6" ht="15" customHeight="1" x14ac:dyDescent="0.25">
      <c r="A183" s="63" t="s">
        <v>331</v>
      </c>
      <c r="B183" s="43"/>
      <c r="C183" s="71">
        <f>INDEX(Rohdaten_tab4!$1:$1048576,ROW(Rohdaten_tab4!B169),COLUMN(Rohdaten_tab4!B169)+(4*(Steuerung!$A$3-1)))</f>
        <v>1238</v>
      </c>
      <c r="D183" s="72">
        <f>INDEX(Rohdaten_tab4!$1:$1048576,ROW(Rohdaten_tab4!C169),COLUMN(Rohdaten_tab4!C169)+(4*(Steuerung!$A$3-1)))</f>
        <v>1252</v>
      </c>
      <c r="E183" s="72">
        <f>INDEX(Rohdaten_tab4!$1:$1048576,ROW(Rohdaten_tab4!D169),COLUMN(Rohdaten_tab4!D169)+(4*(Steuerung!$A$3-1)))</f>
        <v>1246</v>
      </c>
      <c r="F183" s="73">
        <f>INDEX(Rohdaten_tab4!$1:$1048576,ROW(Rohdaten_tab4!E169),COLUMN(Rohdaten_tab4!E169)+(4*(Steuerung!$A$3-1)))</f>
        <v>6</v>
      </c>
    </row>
    <row r="184" spans="1:6" ht="15" customHeight="1" x14ac:dyDescent="0.25">
      <c r="A184" s="63" t="s">
        <v>332</v>
      </c>
      <c r="B184" s="43"/>
      <c r="C184" s="71">
        <f>INDEX(Rohdaten_tab4!$1:$1048576,ROW(Rohdaten_tab4!B170),COLUMN(Rohdaten_tab4!B170)+(4*(Steuerung!$A$3-1)))</f>
        <v>761</v>
      </c>
      <c r="D184" s="72">
        <f>INDEX(Rohdaten_tab4!$1:$1048576,ROW(Rohdaten_tab4!C170),COLUMN(Rohdaten_tab4!C170)+(4*(Steuerung!$A$3-1)))</f>
        <v>748</v>
      </c>
      <c r="E184" s="72">
        <f>INDEX(Rohdaten_tab4!$1:$1048576,ROW(Rohdaten_tab4!D170),COLUMN(Rohdaten_tab4!D170)+(4*(Steuerung!$A$3-1)))</f>
        <v>744</v>
      </c>
      <c r="F184" s="73">
        <f>INDEX(Rohdaten_tab4!$1:$1048576,ROW(Rohdaten_tab4!E170),COLUMN(Rohdaten_tab4!E170)+(4*(Steuerung!$A$3-1)))</f>
        <v>4</v>
      </c>
    </row>
    <row r="185" spans="1:6" ht="15" customHeight="1" x14ac:dyDescent="0.25">
      <c r="A185" s="63" t="s">
        <v>333</v>
      </c>
      <c r="B185" s="43"/>
      <c r="C185" s="71">
        <f>INDEX(Rohdaten_tab4!$1:$1048576,ROW(Rohdaten_tab4!B171),COLUMN(Rohdaten_tab4!B171)+(4*(Steuerung!$A$3-1)))</f>
        <v>610</v>
      </c>
      <c r="D185" s="72">
        <f>INDEX(Rohdaten_tab4!$1:$1048576,ROW(Rohdaten_tab4!C171),COLUMN(Rohdaten_tab4!C171)+(4*(Steuerung!$A$3-1)))</f>
        <v>614</v>
      </c>
      <c r="E185" s="72">
        <f>INDEX(Rohdaten_tab4!$1:$1048576,ROW(Rohdaten_tab4!D171),COLUMN(Rohdaten_tab4!D171)+(4*(Steuerung!$A$3-1)))</f>
        <v>604</v>
      </c>
      <c r="F185" s="73">
        <f>INDEX(Rohdaten_tab4!$1:$1048576,ROW(Rohdaten_tab4!E171),COLUMN(Rohdaten_tab4!E171)+(4*(Steuerung!$A$3-1)))</f>
        <v>10</v>
      </c>
    </row>
    <row r="186" spans="1:6" ht="15" customHeight="1" x14ac:dyDescent="0.25">
      <c r="A186" s="63" t="s">
        <v>334</v>
      </c>
      <c r="B186" s="43"/>
      <c r="C186" s="71">
        <f>INDEX(Rohdaten_tab4!$1:$1048576,ROW(Rohdaten_tab4!B172),COLUMN(Rohdaten_tab4!B172)+(4*(Steuerung!$A$3-1)))</f>
        <v>597</v>
      </c>
      <c r="D186" s="72">
        <f>INDEX(Rohdaten_tab4!$1:$1048576,ROW(Rohdaten_tab4!C172),COLUMN(Rohdaten_tab4!C172)+(4*(Steuerung!$A$3-1)))</f>
        <v>599</v>
      </c>
      <c r="E186" s="72">
        <f>INDEX(Rohdaten_tab4!$1:$1048576,ROW(Rohdaten_tab4!D172),COLUMN(Rohdaten_tab4!D172)+(4*(Steuerung!$A$3-1)))</f>
        <v>590</v>
      </c>
      <c r="F186" s="73">
        <f>INDEX(Rohdaten_tab4!$1:$1048576,ROW(Rohdaten_tab4!E172),COLUMN(Rohdaten_tab4!E172)+(4*(Steuerung!$A$3-1)))</f>
        <v>9</v>
      </c>
    </row>
    <row r="187" spans="1:6" ht="15" customHeight="1" x14ac:dyDescent="0.25">
      <c r="A187" s="63" t="s">
        <v>335</v>
      </c>
      <c r="B187" s="43"/>
      <c r="C187" s="71">
        <f>INDEX(Rohdaten_tab4!$1:$1048576,ROW(Rohdaten_tab4!B173),COLUMN(Rohdaten_tab4!B173)+(4*(Steuerung!$A$3-1)))</f>
        <v>737</v>
      </c>
      <c r="D187" s="72">
        <f>INDEX(Rohdaten_tab4!$1:$1048576,ROW(Rohdaten_tab4!C173),COLUMN(Rohdaten_tab4!C173)+(4*(Steuerung!$A$3-1)))</f>
        <v>727</v>
      </c>
      <c r="E187" s="72">
        <f>INDEX(Rohdaten_tab4!$1:$1048576,ROW(Rohdaten_tab4!D173),COLUMN(Rohdaten_tab4!D173)+(4*(Steuerung!$A$3-1)))</f>
        <v>720</v>
      </c>
      <c r="F187" s="73">
        <f>INDEX(Rohdaten_tab4!$1:$1048576,ROW(Rohdaten_tab4!E173),COLUMN(Rohdaten_tab4!E173)+(4*(Steuerung!$A$3-1)))</f>
        <v>7</v>
      </c>
    </row>
    <row r="188" spans="1:6" ht="15" customHeight="1" x14ac:dyDescent="0.25">
      <c r="A188" s="63" t="s">
        <v>336</v>
      </c>
      <c r="B188" s="43"/>
      <c r="C188" s="71">
        <f>INDEX(Rohdaten_tab4!$1:$1048576,ROW(Rohdaten_tab4!B174),COLUMN(Rohdaten_tab4!B174)+(4*(Steuerung!$A$3-1)))</f>
        <v>973</v>
      </c>
      <c r="D188" s="72">
        <f>INDEX(Rohdaten_tab4!$1:$1048576,ROW(Rohdaten_tab4!C174),COLUMN(Rohdaten_tab4!C174)+(4*(Steuerung!$A$3-1)))</f>
        <v>942</v>
      </c>
      <c r="E188" s="72">
        <f>INDEX(Rohdaten_tab4!$1:$1048576,ROW(Rohdaten_tab4!D174),COLUMN(Rohdaten_tab4!D174)+(4*(Steuerung!$A$3-1)))</f>
        <v>936</v>
      </c>
      <c r="F188" s="73">
        <f>INDEX(Rohdaten_tab4!$1:$1048576,ROW(Rohdaten_tab4!E174),COLUMN(Rohdaten_tab4!E174)+(4*(Steuerung!$A$3-1)))</f>
        <v>6</v>
      </c>
    </row>
    <row r="189" spans="1:6" ht="15" customHeight="1" x14ac:dyDescent="0.25">
      <c r="A189" s="63" t="s">
        <v>337</v>
      </c>
      <c r="B189" s="43"/>
      <c r="C189" s="71">
        <f>INDEX(Rohdaten_tab4!$1:$1048576,ROW(Rohdaten_tab4!B175),COLUMN(Rohdaten_tab4!B175)+(4*(Steuerung!$A$3-1)))</f>
        <v>786</v>
      </c>
      <c r="D189" s="72">
        <f>INDEX(Rohdaten_tab4!$1:$1048576,ROW(Rohdaten_tab4!C175),COLUMN(Rohdaten_tab4!C175)+(4*(Steuerung!$A$3-1)))</f>
        <v>776</v>
      </c>
      <c r="E189" s="72">
        <f>INDEX(Rohdaten_tab4!$1:$1048576,ROW(Rohdaten_tab4!D175),COLUMN(Rohdaten_tab4!D175)+(4*(Steuerung!$A$3-1)))</f>
        <v>771</v>
      </c>
      <c r="F189" s="73">
        <f>INDEX(Rohdaten_tab4!$1:$1048576,ROW(Rohdaten_tab4!E175),COLUMN(Rohdaten_tab4!E175)+(4*(Steuerung!$A$3-1)))</f>
        <v>5</v>
      </c>
    </row>
    <row r="190" spans="1:6" ht="15" customHeight="1" x14ac:dyDescent="0.25">
      <c r="A190" s="63" t="s">
        <v>338</v>
      </c>
      <c r="B190" s="43"/>
      <c r="C190" s="71">
        <f>INDEX(Rohdaten_tab4!$1:$1048576,ROW(Rohdaten_tab4!B176),COLUMN(Rohdaten_tab4!B176)+(4*(Steuerung!$A$3-1)))</f>
        <v>718</v>
      </c>
      <c r="D190" s="72" t="str">
        <f>INDEX(Rohdaten_tab4!$1:$1048576,ROW(Rohdaten_tab4!C176),COLUMN(Rohdaten_tab4!C176)+(4*(Steuerung!$A$3-1)))</f>
        <v>*</v>
      </c>
      <c r="E190" s="72">
        <f>INDEX(Rohdaten_tab4!$1:$1048576,ROW(Rohdaten_tab4!D176),COLUMN(Rohdaten_tab4!D176)+(4*(Steuerung!$A$3-1)))</f>
        <v>699</v>
      </c>
      <c r="F190" s="73" t="str">
        <f>INDEX(Rohdaten_tab4!$1:$1048576,ROW(Rohdaten_tab4!E176),COLUMN(Rohdaten_tab4!E176)+(4*(Steuerung!$A$3-1)))</f>
        <v>*</v>
      </c>
    </row>
    <row r="191" spans="1:6" ht="15" customHeight="1" x14ac:dyDescent="0.25">
      <c r="A191" s="63" t="s">
        <v>339</v>
      </c>
      <c r="B191" s="43"/>
      <c r="C191" s="71">
        <f>INDEX(Rohdaten_tab4!$1:$1048576,ROW(Rohdaten_tab4!B177),COLUMN(Rohdaten_tab4!B177)+(4*(Steuerung!$A$3-1)))</f>
        <v>604</v>
      </c>
      <c r="D191" s="72">
        <f>INDEX(Rohdaten_tab4!$1:$1048576,ROW(Rohdaten_tab4!C177),COLUMN(Rohdaten_tab4!C177)+(4*(Steuerung!$A$3-1)))</f>
        <v>604</v>
      </c>
      <c r="E191" s="72">
        <f>INDEX(Rohdaten_tab4!$1:$1048576,ROW(Rohdaten_tab4!D177),COLUMN(Rohdaten_tab4!D177)+(4*(Steuerung!$A$3-1)))</f>
        <v>596</v>
      </c>
      <c r="F191" s="73">
        <f>INDEX(Rohdaten_tab4!$1:$1048576,ROW(Rohdaten_tab4!E177),COLUMN(Rohdaten_tab4!E177)+(4*(Steuerung!$A$3-1)))</f>
        <v>8</v>
      </c>
    </row>
    <row r="192" spans="1:6" ht="15" customHeight="1" x14ac:dyDescent="0.25">
      <c r="A192" s="63" t="s">
        <v>340</v>
      </c>
      <c r="B192" s="43"/>
      <c r="C192" s="71">
        <f>INDEX(Rohdaten_tab4!$1:$1048576,ROW(Rohdaten_tab4!B178),COLUMN(Rohdaten_tab4!B178)+(4*(Steuerung!$A$3-1)))</f>
        <v>658</v>
      </c>
      <c r="D192" s="72" t="str">
        <f>INDEX(Rohdaten_tab4!$1:$1048576,ROW(Rohdaten_tab4!C178),COLUMN(Rohdaten_tab4!C178)+(4*(Steuerung!$A$3-1)))</f>
        <v>*</v>
      </c>
      <c r="E192" s="72">
        <f>INDEX(Rohdaten_tab4!$1:$1048576,ROW(Rohdaten_tab4!D178),COLUMN(Rohdaten_tab4!D178)+(4*(Steuerung!$A$3-1)))</f>
        <v>641</v>
      </c>
      <c r="F192" s="73" t="str">
        <f>INDEX(Rohdaten_tab4!$1:$1048576,ROW(Rohdaten_tab4!E178),COLUMN(Rohdaten_tab4!E178)+(4*(Steuerung!$A$3-1)))</f>
        <v>*</v>
      </c>
    </row>
    <row r="193" spans="1:6" ht="15" customHeight="1" x14ac:dyDescent="0.25">
      <c r="A193" s="63" t="s">
        <v>341</v>
      </c>
      <c r="B193" s="43"/>
      <c r="C193" s="71">
        <f>INDEX(Rohdaten_tab4!$1:$1048576,ROW(Rohdaten_tab4!B179),COLUMN(Rohdaten_tab4!B179)+(4*(Steuerung!$A$3-1)))</f>
        <v>753</v>
      </c>
      <c r="D193" s="72">
        <f>INDEX(Rohdaten_tab4!$1:$1048576,ROW(Rohdaten_tab4!C179),COLUMN(Rohdaten_tab4!C179)+(4*(Steuerung!$A$3-1)))</f>
        <v>758</v>
      </c>
      <c r="E193" s="72">
        <f>INDEX(Rohdaten_tab4!$1:$1048576,ROW(Rohdaten_tab4!D179),COLUMN(Rohdaten_tab4!D179)+(4*(Steuerung!$A$3-1)))</f>
        <v>746</v>
      </c>
      <c r="F193" s="73">
        <f>INDEX(Rohdaten_tab4!$1:$1048576,ROW(Rohdaten_tab4!E179),COLUMN(Rohdaten_tab4!E179)+(4*(Steuerung!$A$3-1)))</f>
        <v>12</v>
      </c>
    </row>
    <row r="194" spans="1:6" ht="15" customHeight="1" x14ac:dyDescent="0.25">
      <c r="A194" s="63" t="s">
        <v>342</v>
      </c>
      <c r="B194" s="43"/>
      <c r="C194" s="71">
        <f>INDEX(Rohdaten_tab4!$1:$1048576,ROW(Rohdaten_tab4!B180),COLUMN(Rohdaten_tab4!B180)+(4*(Steuerung!$A$3-1)))</f>
        <v>910</v>
      </c>
      <c r="D194" s="72">
        <f>INDEX(Rohdaten_tab4!$1:$1048576,ROW(Rohdaten_tab4!C180),COLUMN(Rohdaten_tab4!C180)+(4*(Steuerung!$A$3-1)))</f>
        <v>927</v>
      </c>
      <c r="E194" s="72">
        <f>INDEX(Rohdaten_tab4!$1:$1048576,ROW(Rohdaten_tab4!D180),COLUMN(Rohdaten_tab4!D180)+(4*(Steuerung!$A$3-1)))</f>
        <v>919</v>
      </c>
      <c r="F194" s="73">
        <f>INDEX(Rohdaten_tab4!$1:$1048576,ROW(Rohdaten_tab4!E180),COLUMN(Rohdaten_tab4!E180)+(4*(Steuerung!$A$3-1)))</f>
        <v>8</v>
      </c>
    </row>
    <row r="195" spans="1:6" ht="15" customHeight="1" x14ac:dyDescent="0.25">
      <c r="A195" s="63" t="s">
        <v>343</v>
      </c>
      <c r="B195" s="43"/>
      <c r="C195" s="71">
        <f>INDEX(Rohdaten_tab4!$1:$1048576,ROW(Rohdaten_tab4!B181),COLUMN(Rohdaten_tab4!B181)+(4*(Steuerung!$A$3-1)))</f>
        <v>1392</v>
      </c>
      <c r="D195" s="72" t="str">
        <f>INDEX(Rohdaten_tab4!$1:$1048576,ROW(Rohdaten_tab4!C181),COLUMN(Rohdaten_tab4!C181)+(4*(Steuerung!$A$3-1)))</f>
        <v>*</v>
      </c>
      <c r="E195" s="72">
        <f>INDEX(Rohdaten_tab4!$1:$1048576,ROW(Rohdaten_tab4!D181),COLUMN(Rohdaten_tab4!D181)+(4*(Steuerung!$A$3-1)))</f>
        <v>1390</v>
      </c>
      <c r="F195" s="73" t="str">
        <f>INDEX(Rohdaten_tab4!$1:$1048576,ROW(Rohdaten_tab4!E181),COLUMN(Rohdaten_tab4!E181)+(4*(Steuerung!$A$3-1)))</f>
        <v>*</v>
      </c>
    </row>
    <row r="196" spans="1:6" ht="15" customHeight="1" x14ac:dyDescent="0.25">
      <c r="A196" s="63" t="s">
        <v>344</v>
      </c>
      <c r="B196" s="43"/>
      <c r="C196" s="71">
        <f>INDEX(Rohdaten_tab4!$1:$1048576,ROW(Rohdaten_tab4!B182),COLUMN(Rohdaten_tab4!B182)+(4*(Steuerung!$A$3-1)))</f>
        <v>773</v>
      </c>
      <c r="D196" s="72">
        <f>INDEX(Rohdaten_tab4!$1:$1048576,ROW(Rohdaten_tab4!C182),COLUMN(Rohdaten_tab4!C182)+(4*(Steuerung!$A$3-1)))</f>
        <v>780</v>
      </c>
      <c r="E196" s="72">
        <f>INDEX(Rohdaten_tab4!$1:$1048576,ROW(Rohdaten_tab4!D182),COLUMN(Rohdaten_tab4!D182)+(4*(Steuerung!$A$3-1)))</f>
        <v>771</v>
      </c>
      <c r="F196" s="73">
        <f>INDEX(Rohdaten_tab4!$1:$1048576,ROW(Rohdaten_tab4!E182),COLUMN(Rohdaten_tab4!E182)+(4*(Steuerung!$A$3-1)))</f>
        <v>9</v>
      </c>
    </row>
    <row r="197" spans="1:6" ht="15" customHeight="1" x14ac:dyDescent="0.25">
      <c r="A197" s="63" t="s">
        <v>345</v>
      </c>
      <c r="B197" s="43"/>
      <c r="C197" s="71">
        <f>INDEX(Rohdaten_tab4!$1:$1048576,ROW(Rohdaten_tab4!B183),COLUMN(Rohdaten_tab4!B183)+(4*(Steuerung!$A$3-1)))</f>
        <v>737</v>
      </c>
      <c r="D197" s="72">
        <f>INDEX(Rohdaten_tab4!$1:$1048576,ROW(Rohdaten_tab4!C183),COLUMN(Rohdaten_tab4!C183)+(4*(Steuerung!$A$3-1)))</f>
        <v>744</v>
      </c>
      <c r="E197" s="72">
        <f>INDEX(Rohdaten_tab4!$1:$1048576,ROW(Rohdaten_tab4!D183),COLUMN(Rohdaten_tab4!D183)+(4*(Steuerung!$A$3-1)))</f>
        <v>740</v>
      </c>
      <c r="F197" s="73">
        <f>INDEX(Rohdaten_tab4!$1:$1048576,ROW(Rohdaten_tab4!E183),COLUMN(Rohdaten_tab4!E183)+(4*(Steuerung!$A$3-1)))</f>
        <v>4</v>
      </c>
    </row>
    <row r="198" spans="1:6" ht="15" customHeight="1" x14ac:dyDescent="0.25">
      <c r="A198" s="63" t="s">
        <v>346</v>
      </c>
      <c r="B198" s="43"/>
      <c r="C198" s="71">
        <f>INDEX(Rohdaten_tab4!$1:$1048576,ROW(Rohdaten_tab4!B184),COLUMN(Rohdaten_tab4!B184)+(4*(Steuerung!$A$3-1)))</f>
        <v>680</v>
      </c>
      <c r="D198" s="72">
        <f>INDEX(Rohdaten_tab4!$1:$1048576,ROW(Rohdaten_tab4!C184),COLUMN(Rohdaten_tab4!C184)+(4*(Steuerung!$A$3-1)))</f>
        <v>682</v>
      </c>
      <c r="E198" s="72">
        <f>INDEX(Rohdaten_tab4!$1:$1048576,ROW(Rohdaten_tab4!D184),COLUMN(Rohdaten_tab4!D184)+(4*(Steuerung!$A$3-1)))</f>
        <v>679</v>
      </c>
      <c r="F198" s="73">
        <f>INDEX(Rohdaten_tab4!$1:$1048576,ROW(Rohdaten_tab4!E184),COLUMN(Rohdaten_tab4!E184)+(4*(Steuerung!$A$3-1)))</f>
        <v>3</v>
      </c>
    </row>
    <row r="199" spans="1:6" ht="15" customHeight="1" x14ac:dyDescent="0.25">
      <c r="A199" s="63" t="s">
        <v>347</v>
      </c>
      <c r="B199" s="43"/>
      <c r="C199" s="71">
        <f>INDEX(Rohdaten_tab4!$1:$1048576,ROW(Rohdaten_tab4!B185),COLUMN(Rohdaten_tab4!B185)+(4*(Steuerung!$A$3-1)))</f>
        <v>737</v>
      </c>
      <c r="D199" s="72">
        <f>INDEX(Rohdaten_tab4!$1:$1048576,ROW(Rohdaten_tab4!C185),COLUMN(Rohdaten_tab4!C185)+(4*(Steuerung!$A$3-1)))</f>
        <v>760</v>
      </c>
      <c r="E199" s="72">
        <f>INDEX(Rohdaten_tab4!$1:$1048576,ROW(Rohdaten_tab4!D185),COLUMN(Rohdaten_tab4!D185)+(4*(Steuerung!$A$3-1)))</f>
        <v>753</v>
      </c>
      <c r="F199" s="73">
        <f>INDEX(Rohdaten_tab4!$1:$1048576,ROW(Rohdaten_tab4!E185),COLUMN(Rohdaten_tab4!E185)+(4*(Steuerung!$A$3-1)))</f>
        <v>7</v>
      </c>
    </row>
    <row r="200" spans="1:6" ht="15" customHeight="1" x14ac:dyDescent="0.25">
      <c r="A200" s="63" t="s">
        <v>348</v>
      </c>
      <c r="B200" s="43"/>
      <c r="C200" s="71">
        <f>INDEX(Rohdaten_tab4!$1:$1048576,ROW(Rohdaten_tab4!B186),COLUMN(Rohdaten_tab4!B186)+(4*(Steuerung!$A$3-1)))</f>
        <v>1045</v>
      </c>
      <c r="D200" s="72">
        <f>INDEX(Rohdaten_tab4!$1:$1048576,ROW(Rohdaten_tab4!C186),COLUMN(Rohdaten_tab4!C186)+(4*(Steuerung!$A$3-1)))</f>
        <v>1028</v>
      </c>
      <c r="E200" s="72">
        <f>INDEX(Rohdaten_tab4!$1:$1048576,ROW(Rohdaten_tab4!D186),COLUMN(Rohdaten_tab4!D186)+(4*(Steuerung!$A$3-1)))</f>
        <v>1024</v>
      </c>
      <c r="F200" s="73">
        <f>INDEX(Rohdaten_tab4!$1:$1048576,ROW(Rohdaten_tab4!E186),COLUMN(Rohdaten_tab4!E186)+(4*(Steuerung!$A$3-1)))</f>
        <v>4</v>
      </c>
    </row>
    <row r="201" spans="1:6" ht="15" customHeight="1" x14ac:dyDescent="0.25">
      <c r="A201" s="63" t="s">
        <v>349</v>
      </c>
      <c r="B201" s="43"/>
      <c r="C201" s="71">
        <f>INDEX(Rohdaten_tab4!$1:$1048576,ROW(Rohdaten_tab4!B187),COLUMN(Rohdaten_tab4!B187)+(4*(Steuerung!$A$3-1)))</f>
        <v>993</v>
      </c>
      <c r="D201" s="72">
        <f>INDEX(Rohdaten_tab4!$1:$1048576,ROW(Rohdaten_tab4!C187),COLUMN(Rohdaten_tab4!C187)+(4*(Steuerung!$A$3-1)))</f>
        <v>989</v>
      </c>
      <c r="E201" s="72">
        <f>INDEX(Rohdaten_tab4!$1:$1048576,ROW(Rohdaten_tab4!D187),COLUMN(Rohdaten_tab4!D187)+(4*(Steuerung!$A$3-1)))</f>
        <v>986</v>
      </c>
      <c r="F201" s="73">
        <f>INDEX(Rohdaten_tab4!$1:$1048576,ROW(Rohdaten_tab4!E187),COLUMN(Rohdaten_tab4!E187)+(4*(Steuerung!$A$3-1)))</f>
        <v>3</v>
      </c>
    </row>
    <row r="202" spans="1:6" ht="15" customHeight="1" x14ac:dyDescent="0.25">
      <c r="A202" s="63" t="s">
        <v>350</v>
      </c>
      <c r="B202" s="43"/>
      <c r="C202" s="71">
        <f>INDEX(Rohdaten_tab4!$1:$1048576,ROW(Rohdaten_tab4!B188),COLUMN(Rohdaten_tab4!B188)+(4*(Steuerung!$A$3-1)))</f>
        <v>695</v>
      </c>
      <c r="D202" s="72" t="str">
        <f>INDEX(Rohdaten_tab4!$1:$1048576,ROW(Rohdaten_tab4!C188),COLUMN(Rohdaten_tab4!C188)+(4*(Steuerung!$A$3-1)))</f>
        <v>*</v>
      </c>
      <c r="E202" s="72">
        <f>INDEX(Rohdaten_tab4!$1:$1048576,ROW(Rohdaten_tab4!D188),COLUMN(Rohdaten_tab4!D188)+(4*(Steuerung!$A$3-1)))</f>
        <v>704</v>
      </c>
      <c r="F202" s="73" t="str">
        <f>INDEX(Rohdaten_tab4!$1:$1048576,ROW(Rohdaten_tab4!E188),COLUMN(Rohdaten_tab4!E188)+(4*(Steuerung!$A$3-1)))</f>
        <v>*</v>
      </c>
    </row>
    <row r="203" spans="1:6" ht="15" customHeight="1" x14ac:dyDescent="0.25">
      <c r="A203" s="63" t="s">
        <v>351</v>
      </c>
      <c r="B203" s="43"/>
      <c r="C203" s="71">
        <f>INDEX(Rohdaten_tab4!$1:$1048576,ROW(Rohdaten_tab4!B189),COLUMN(Rohdaten_tab4!B189)+(4*(Steuerung!$A$3-1)))</f>
        <v>655</v>
      </c>
      <c r="D203" s="72">
        <f>INDEX(Rohdaten_tab4!$1:$1048576,ROW(Rohdaten_tab4!C189),COLUMN(Rohdaten_tab4!C189)+(4*(Steuerung!$A$3-1)))</f>
        <v>667</v>
      </c>
      <c r="E203" s="72">
        <f>INDEX(Rohdaten_tab4!$1:$1048576,ROW(Rohdaten_tab4!D189),COLUMN(Rohdaten_tab4!D189)+(4*(Steuerung!$A$3-1)))</f>
        <v>664</v>
      </c>
      <c r="F203" s="73">
        <f>INDEX(Rohdaten_tab4!$1:$1048576,ROW(Rohdaten_tab4!E189),COLUMN(Rohdaten_tab4!E189)+(4*(Steuerung!$A$3-1)))</f>
        <v>3</v>
      </c>
    </row>
    <row r="204" spans="1:6" ht="15" customHeight="1" x14ac:dyDescent="0.25">
      <c r="A204" s="63" t="s">
        <v>352</v>
      </c>
      <c r="B204" s="43"/>
      <c r="C204" s="71">
        <f>INDEX(Rohdaten_tab4!$1:$1048576,ROW(Rohdaten_tab4!B190),COLUMN(Rohdaten_tab4!B190)+(4*(Steuerung!$A$3-1)))</f>
        <v>760</v>
      </c>
      <c r="D204" s="72" t="str">
        <f>INDEX(Rohdaten_tab4!$1:$1048576,ROW(Rohdaten_tab4!C190),COLUMN(Rohdaten_tab4!C190)+(4*(Steuerung!$A$3-1)))</f>
        <v>*</v>
      </c>
      <c r="E204" s="72">
        <f>INDEX(Rohdaten_tab4!$1:$1048576,ROW(Rohdaten_tab4!D190),COLUMN(Rohdaten_tab4!D190)+(4*(Steuerung!$A$3-1)))</f>
        <v>776</v>
      </c>
      <c r="F204" s="73" t="str">
        <f>INDEX(Rohdaten_tab4!$1:$1048576,ROW(Rohdaten_tab4!E190),COLUMN(Rohdaten_tab4!E190)+(4*(Steuerung!$A$3-1)))</f>
        <v>*</v>
      </c>
    </row>
    <row r="205" spans="1:6" ht="15" customHeight="1" x14ac:dyDescent="0.25">
      <c r="A205" s="63" t="s">
        <v>353</v>
      </c>
      <c r="B205" s="43"/>
      <c r="C205" s="71">
        <f>INDEX(Rohdaten_tab4!$1:$1048576,ROW(Rohdaten_tab4!B191),COLUMN(Rohdaten_tab4!B191)+(4*(Steuerung!$A$3-1)))</f>
        <v>836</v>
      </c>
      <c r="D205" s="72">
        <f>INDEX(Rohdaten_tab4!$1:$1048576,ROW(Rohdaten_tab4!C191),COLUMN(Rohdaten_tab4!C191)+(4*(Steuerung!$A$3-1)))</f>
        <v>854</v>
      </c>
      <c r="E205" s="72">
        <f>INDEX(Rohdaten_tab4!$1:$1048576,ROW(Rohdaten_tab4!D191),COLUMN(Rohdaten_tab4!D191)+(4*(Steuerung!$A$3-1)))</f>
        <v>849</v>
      </c>
      <c r="F205" s="73">
        <f>INDEX(Rohdaten_tab4!$1:$1048576,ROW(Rohdaten_tab4!E191),COLUMN(Rohdaten_tab4!E191)+(4*(Steuerung!$A$3-1)))</f>
        <v>5</v>
      </c>
    </row>
    <row r="206" spans="1:6" ht="15" customHeight="1" x14ac:dyDescent="0.25">
      <c r="A206" s="63" t="s">
        <v>354</v>
      </c>
      <c r="B206" s="43"/>
      <c r="C206" s="71">
        <f>INDEX(Rohdaten_tab4!$1:$1048576,ROW(Rohdaten_tab4!B192),COLUMN(Rohdaten_tab4!B192)+(4*(Steuerung!$A$3-1)))</f>
        <v>977</v>
      </c>
      <c r="D206" s="72" t="str">
        <f>INDEX(Rohdaten_tab4!$1:$1048576,ROW(Rohdaten_tab4!C192),COLUMN(Rohdaten_tab4!C192)+(4*(Steuerung!$A$3-1)))</f>
        <v>*</v>
      </c>
      <c r="E206" s="72">
        <f>INDEX(Rohdaten_tab4!$1:$1048576,ROW(Rohdaten_tab4!D192),COLUMN(Rohdaten_tab4!D192)+(4*(Steuerung!$A$3-1)))</f>
        <v>981</v>
      </c>
      <c r="F206" s="73" t="str">
        <f>INDEX(Rohdaten_tab4!$1:$1048576,ROW(Rohdaten_tab4!E192),COLUMN(Rohdaten_tab4!E192)+(4*(Steuerung!$A$3-1)))</f>
        <v>*</v>
      </c>
    </row>
    <row r="207" spans="1:6" ht="15" customHeight="1" x14ac:dyDescent="0.25">
      <c r="A207" s="63" t="s">
        <v>355</v>
      </c>
      <c r="B207" s="43"/>
      <c r="C207" s="71">
        <f>INDEX(Rohdaten_tab4!$1:$1048576,ROW(Rohdaten_tab4!B193),COLUMN(Rohdaten_tab4!B193)+(4*(Steuerung!$A$3-1)))</f>
        <v>649</v>
      </c>
      <c r="D207" s="72">
        <f>INDEX(Rohdaten_tab4!$1:$1048576,ROW(Rohdaten_tab4!C193),COLUMN(Rohdaten_tab4!C193)+(4*(Steuerung!$A$3-1)))</f>
        <v>634</v>
      </c>
      <c r="E207" s="72">
        <f>INDEX(Rohdaten_tab4!$1:$1048576,ROW(Rohdaten_tab4!D193),COLUMN(Rohdaten_tab4!D193)+(4*(Steuerung!$A$3-1)))</f>
        <v>629</v>
      </c>
      <c r="F207" s="73">
        <f>INDEX(Rohdaten_tab4!$1:$1048576,ROW(Rohdaten_tab4!E193),COLUMN(Rohdaten_tab4!E193)+(4*(Steuerung!$A$3-1)))</f>
        <v>5</v>
      </c>
    </row>
    <row r="208" spans="1:6" ht="15" customHeight="1" x14ac:dyDescent="0.25">
      <c r="A208" s="63" t="s">
        <v>356</v>
      </c>
      <c r="B208" s="43"/>
      <c r="C208" s="71">
        <f>INDEX(Rohdaten_tab4!$1:$1048576,ROW(Rohdaten_tab4!B194),COLUMN(Rohdaten_tab4!B194)+(4*(Steuerung!$A$3-1)))</f>
        <v>581</v>
      </c>
      <c r="D208" s="72" t="str">
        <f>INDEX(Rohdaten_tab4!$1:$1048576,ROW(Rohdaten_tab4!C194),COLUMN(Rohdaten_tab4!C194)+(4*(Steuerung!$A$3-1)))</f>
        <v>*</v>
      </c>
      <c r="E208" s="72">
        <f>INDEX(Rohdaten_tab4!$1:$1048576,ROW(Rohdaten_tab4!D194),COLUMN(Rohdaten_tab4!D194)+(4*(Steuerung!$A$3-1)))</f>
        <v>553</v>
      </c>
      <c r="F208" s="73" t="str">
        <f>INDEX(Rohdaten_tab4!$1:$1048576,ROW(Rohdaten_tab4!E194),COLUMN(Rohdaten_tab4!E194)+(4*(Steuerung!$A$3-1)))</f>
        <v>*</v>
      </c>
    </row>
    <row r="209" spans="1:6" ht="15" customHeight="1" x14ac:dyDescent="0.25">
      <c r="A209" s="63" t="s">
        <v>357</v>
      </c>
      <c r="B209" s="43"/>
      <c r="C209" s="71">
        <f>INDEX(Rohdaten_tab4!$1:$1048576,ROW(Rohdaten_tab4!B195),COLUMN(Rohdaten_tab4!B195)+(4*(Steuerung!$A$3-1)))</f>
        <v>926</v>
      </c>
      <c r="D209" s="72">
        <f>INDEX(Rohdaten_tab4!$1:$1048576,ROW(Rohdaten_tab4!C195),COLUMN(Rohdaten_tab4!C195)+(4*(Steuerung!$A$3-1)))</f>
        <v>904</v>
      </c>
      <c r="E209" s="72">
        <f>INDEX(Rohdaten_tab4!$1:$1048576,ROW(Rohdaten_tab4!D195),COLUMN(Rohdaten_tab4!D195)+(4*(Steuerung!$A$3-1)))</f>
        <v>899</v>
      </c>
      <c r="F209" s="73">
        <f>INDEX(Rohdaten_tab4!$1:$1048576,ROW(Rohdaten_tab4!E195),COLUMN(Rohdaten_tab4!E195)+(4*(Steuerung!$A$3-1)))</f>
        <v>5</v>
      </c>
    </row>
    <row r="210" spans="1:6" ht="15" customHeight="1" x14ac:dyDescent="0.25">
      <c r="A210" s="63" t="s">
        <v>358</v>
      </c>
      <c r="B210" s="43"/>
      <c r="C210" s="71">
        <f>INDEX(Rohdaten_tab4!$1:$1048576,ROW(Rohdaten_tab4!B196),COLUMN(Rohdaten_tab4!B196)+(4*(Steuerung!$A$3-1)))</f>
        <v>635</v>
      </c>
      <c r="D210" s="72">
        <f>INDEX(Rohdaten_tab4!$1:$1048576,ROW(Rohdaten_tab4!C196),COLUMN(Rohdaten_tab4!C196)+(4*(Steuerung!$A$3-1)))</f>
        <v>617</v>
      </c>
      <c r="E210" s="72">
        <f>INDEX(Rohdaten_tab4!$1:$1048576,ROW(Rohdaten_tab4!D196),COLUMN(Rohdaten_tab4!D196)+(4*(Steuerung!$A$3-1)))</f>
        <v>613</v>
      </c>
      <c r="F210" s="73">
        <f>INDEX(Rohdaten_tab4!$1:$1048576,ROW(Rohdaten_tab4!E196),COLUMN(Rohdaten_tab4!E196)+(4*(Steuerung!$A$3-1)))</f>
        <v>4</v>
      </c>
    </row>
    <row r="211" spans="1:6" ht="15" customHeight="1" x14ac:dyDescent="0.25">
      <c r="A211" s="63" t="s">
        <v>359</v>
      </c>
      <c r="B211" s="43"/>
      <c r="C211" s="71">
        <f>INDEX(Rohdaten_tab4!$1:$1048576,ROW(Rohdaten_tab4!B197),COLUMN(Rohdaten_tab4!B197)+(4*(Steuerung!$A$3-1)))</f>
        <v>812</v>
      </c>
      <c r="D211" s="72">
        <f>INDEX(Rohdaten_tab4!$1:$1048576,ROW(Rohdaten_tab4!C197),COLUMN(Rohdaten_tab4!C197)+(4*(Steuerung!$A$3-1)))</f>
        <v>801</v>
      </c>
      <c r="E211" s="72">
        <f>INDEX(Rohdaten_tab4!$1:$1048576,ROW(Rohdaten_tab4!D197),COLUMN(Rohdaten_tab4!D197)+(4*(Steuerung!$A$3-1)))</f>
        <v>789</v>
      </c>
      <c r="F211" s="73">
        <f>INDEX(Rohdaten_tab4!$1:$1048576,ROW(Rohdaten_tab4!E197),COLUMN(Rohdaten_tab4!E197)+(4*(Steuerung!$A$3-1)))</f>
        <v>12</v>
      </c>
    </row>
    <row r="212" spans="1:6" ht="15" customHeight="1" x14ac:dyDescent="0.25">
      <c r="A212" s="63" t="s">
        <v>360</v>
      </c>
      <c r="B212" s="43"/>
      <c r="C212" s="71">
        <f>INDEX(Rohdaten_tab4!$1:$1048576,ROW(Rohdaten_tab4!B198),COLUMN(Rohdaten_tab4!B198)+(4*(Steuerung!$A$3-1)))</f>
        <v>1093</v>
      </c>
      <c r="D212" s="72">
        <f>INDEX(Rohdaten_tab4!$1:$1048576,ROW(Rohdaten_tab4!C198),COLUMN(Rohdaten_tab4!C198)+(4*(Steuerung!$A$3-1)))</f>
        <v>1073</v>
      </c>
      <c r="E212" s="72">
        <f>INDEX(Rohdaten_tab4!$1:$1048576,ROW(Rohdaten_tab4!D198),COLUMN(Rohdaten_tab4!D198)+(4*(Steuerung!$A$3-1)))</f>
        <v>1066</v>
      </c>
      <c r="F212" s="73">
        <f>INDEX(Rohdaten_tab4!$1:$1048576,ROW(Rohdaten_tab4!E198),COLUMN(Rohdaten_tab4!E198)+(4*(Steuerung!$A$3-1)))</f>
        <v>7</v>
      </c>
    </row>
    <row r="213" spans="1:6" ht="15" customHeight="1" x14ac:dyDescent="0.25">
      <c r="A213" s="63" t="s">
        <v>361</v>
      </c>
      <c r="B213" s="43"/>
      <c r="C213" s="71">
        <f>INDEX(Rohdaten_tab4!$1:$1048576,ROW(Rohdaten_tab4!B199),COLUMN(Rohdaten_tab4!B199)+(4*(Steuerung!$A$3-1)))</f>
        <v>1166</v>
      </c>
      <c r="D213" s="72">
        <f>INDEX(Rohdaten_tab4!$1:$1048576,ROW(Rohdaten_tab4!C199),COLUMN(Rohdaten_tab4!C199)+(4*(Steuerung!$A$3-1)))</f>
        <v>1122</v>
      </c>
      <c r="E213" s="72">
        <f>INDEX(Rohdaten_tab4!$1:$1048576,ROW(Rohdaten_tab4!D199),COLUMN(Rohdaten_tab4!D199)+(4*(Steuerung!$A$3-1)))</f>
        <v>1118</v>
      </c>
      <c r="F213" s="73">
        <f>INDEX(Rohdaten_tab4!$1:$1048576,ROW(Rohdaten_tab4!E199),COLUMN(Rohdaten_tab4!E199)+(4*(Steuerung!$A$3-1)))</f>
        <v>4</v>
      </c>
    </row>
    <row r="214" spans="1:6" ht="15" customHeight="1" x14ac:dyDescent="0.25">
      <c r="A214" s="63" t="s">
        <v>362</v>
      </c>
      <c r="B214" s="43"/>
      <c r="C214" s="71">
        <f>INDEX(Rohdaten_tab4!$1:$1048576,ROW(Rohdaten_tab4!B200),COLUMN(Rohdaten_tab4!B200)+(4*(Steuerung!$A$3-1)))</f>
        <v>967</v>
      </c>
      <c r="D214" s="72">
        <f>INDEX(Rohdaten_tab4!$1:$1048576,ROW(Rohdaten_tab4!C200),COLUMN(Rohdaten_tab4!C200)+(4*(Steuerung!$A$3-1)))</f>
        <v>935</v>
      </c>
      <c r="E214" s="72">
        <f>INDEX(Rohdaten_tab4!$1:$1048576,ROW(Rohdaten_tab4!D200),COLUMN(Rohdaten_tab4!D200)+(4*(Steuerung!$A$3-1)))</f>
        <v>919</v>
      </c>
      <c r="F214" s="73">
        <f>INDEX(Rohdaten_tab4!$1:$1048576,ROW(Rohdaten_tab4!E200),COLUMN(Rohdaten_tab4!E200)+(4*(Steuerung!$A$3-1)))</f>
        <v>16</v>
      </c>
    </row>
    <row r="215" spans="1:6" ht="15" customHeight="1" x14ac:dyDescent="0.25">
      <c r="A215" s="63" t="s">
        <v>363</v>
      </c>
      <c r="B215" s="43"/>
      <c r="C215" s="71">
        <f>INDEX(Rohdaten_tab4!$1:$1048576,ROW(Rohdaten_tab4!B201),COLUMN(Rohdaten_tab4!B201)+(4*(Steuerung!$A$3-1)))</f>
        <v>741</v>
      </c>
      <c r="D215" s="72">
        <f>INDEX(Rohdaten_tab4!$1:$1048576,ROW(Rohdaten_tab4!C201),COLUMN(Rohdaten_tab4!C201)+(4*(Steuerung!$A$3-1)))</f>
        <v>721</v>
      </c>
      <c r="E215" s="72">
        <f>INDEX(Rohdaten_tab4!$1:$1048576,ROW(Rohdaten_tab4!D201),COLUMN(Rohdaten_tab4!D201)+(4*(Steuerung!$A$3-1)))</f>
        <v>716</v>
      </c>
      <c r="F215" s="73">
        <f>INDEX(Rohdaten_tab4!$1:$1048576,ROW(Rohdaten_tab4!E201),COLUMN(Rohdaten_tab4!E201)+(4*(Steuerung!$A$3-1)))</f>
        <v>5</v>
      </c>
    </row>
    <row r="216" spans="1:6" ht="15" customHeight="1" x14ac:dyDescent="0.25">
      <c r="A216" s="63" t="s">
        <v>364</v>
      </c>
      <c r="B216" s="43"/>
      <c r="C216" s="71">
        <f>INDEX(Rohdaten_tab4!$1:$1048576,ROW(Rohdaten_tab4!B202),COLUMN(Rohdaten_tab4!B202)+(4*(Steuerung!$A$3-1)))</f>
        <v>771</v>
      </c>
      <c r="D216" s="72" t="str">
        <f>INDEX(Rohdaten_tab4!$1:$1048576,ROW(Rohdaten_tab4!C202),COLUMN(Rohdaten_tab4!C202)+(4*(Steuerung!$A$3-1)))</f>
        <v>*</v>
      </c>
      <c r="E216" s="72">
        <f>INDEX(Rohdaten_tab4!$1:$1048576,ROW(Rohdaten_tab4!D202),COLUMN(Rohdaten_tab4!D202)+(4*(Steuerung!$A$3-1)))</f>
        <v>751</v>
      </c>
      <c r="F216" s="73" t="str">
        <f>INDEX(Rohdaten_tab4!$1:$1048576,ROW(Rohdaten_tab4!E202),COLUMN(Rohdaten_tab4!E202)+(4*(Steuerung!$A$3-1)))</f>
        <v>*</v>
      </c>
    </row>
    <row r="217" spans="1:6" ht="15" customHeight="1" x14ac:dyDescent="0.25">
      <c r="A217" s="63" t="s">
        <v>365</v>
      </c>
      <c r="B217" s="43"/>
      <c r="C217" s="71">
        <f>INDEX(Rohdaten_tab4!$1:$1048576,ROW(Rohdaten_tab4!B203),COLUMN(Rohdaten_tab4!B203)+(4*(Steuerung!$A$3-1)))</f>
        <v>1079</v>
      </c>
      <c r="D217" s="72">
        <f>INDEX(Rohdaten_tab4!$1:$1048576,ROW(Rohdaten_tab4!C203),COLUMN(Rohdaten_tab4!C203)+(4*(Steuerung!$A$3-1)))</f>
        <v>1064</v>
      </c>
      <c r="E217" s="72">
        <f>INDEX(Rohdaten_tab4!$1:$1048576,ROW(Rohdaten_tab4!D203),COLUMN(Rohdaten_tab4!D203)+(4*(Steuerung!$A$3-1)))</f>
        <v>1053</v>
      </c>
      <c r="F217" s="73">
        <f>INDEX(Rohdaten_tab4!$1:$1048576,ROW(Rohdaten_tab4!E203),COLUMN(Rohdaten_tab4!E203)+(4*(Steuerung!$A$3-1)))</f>
        <v>11</v>
      </c>
    </row>
    <row r="218" spans="1:6" ht="15" customHeight="1" x14ac:dyDescent="0.25">
      <c r="A218" s="63" t="s">
        <v>366</v>
      </c>
      <c r="B218" s="43"/>
      <c r="C218" s="71">
        <f>INDEX(Rohdaten_tab4!$1:$1048576,ROW(Rohdaten_tab4!B204),COLUMN(Rohdaten_tab4!B204)+(4*(Steuerung!$A$3-1)))</f>
        <v>1188</v>
      </c>
      <c r="D218" s="72" t="str">
        <f>INDEX(Rohdaten_tab4!$1:$1048576,ROW(Rohdaten_tab4!C204),COLUMN(Rohdaten_tab4!C204)+(4*(Steuerung!$A$3-1)))</f>
        <v>*</v>
      </c>
      <c r="E218" s="72">
        <f>INDEX(Rohdaten_tab4!$1:$1048576,ROW(Rohdaten_tab4!D204),COLUMN(Rohdaten_tab4!D204)+(4*(Steuerung!$A$3-1)))</f>
        <v>1163</v>
      </c>
      <c r="F218" s="73" t="str">
        <f>INDEX(Rohdaten_tab4!$1:$1048576,ROW(Rohdaten_tab4!E204),COLUMN(Rohdaten_tab4!E204)+(4*(Steuerung!$A$3-1)))</f>
        <v>*</v>
      </c>
    </row>
    <row r="219" spans="1:6" ht="15" customHeight="1" x14ac:dyDescent="0.25">
      <c r="A219" s="63" t="s">
        <v>367</v>
      </c>
      <c r="B219" s="43"/>
      <c r="C219" s="71">
        <f>INDEX(Rohdaten_tab4!$1:$1048576,ROW(Rohdaten_tab4!B205),COLUMN(Rohdaten_tab4!B205)+(4*(Steuerung!$A$3-1)))</f>
        <v>1170</v>
      </c>
      <c r="D219" s="72" t="str">
        <f>INDEX(Rohdaten_tab4!$1:$1048576,ROW(Rohdaten_tab4!C205),COLUMN(Rohdaten_tab4!C205)+(4*(Steuerung!$A$3-1)))</f>
        <v>*</v>
      </c>
      <c r="E219" s="72">
        <f>INDEX(Rohdaten_tab4!$1:$1048576,ROW(Rohdaten_tab4!D205),COLUMN(Rohdaten_tab4!D205)+(4*(Steuerung!$A$3-1)))</f>
        <v>1162</v>
      </c>
      <c r="F219" s="73" t="str">
        <f>INDEX(Rohdaten_tab4!$1:$1048576,ROW(Rohdaten_tab4!E205),COLUMN(Rohdaten_tab4!E205)+(4*(Steuerung!$A$3-1)))</f>
        <v>*</v>
      </c>
    </row>
    <row r="220" spans="1:6" ht="15" customHeight="1" x14ac:dyDescent="0.25">
      <c r="A220" s="63" t="s">
        <v>368</v>
      </c>
      <c r="B220" s="43"/>
      <c r="C220" s="71">
        <f>INDEX(Rohdaten_tab4!$1:$1048576,ROW(Rohdaten_tab4!B206),COLUMN(Rohdaten_tab4!B206)+(4*(Steuerung!$A$3-1)))</f>
        <v>939</v>
      </c>
      <c r="D220" s="72">
        <f>INDEX(Rohdaten_tab4!$1:$1048576,ROW(Rohdaten_tab4!C206),COLUMN(Rohdaten_tab4!C206)+(4*(Steuerung!$A$3-1)))</f>
        <v>924</v>
      </c>
      <c r="E220" s="72">
        <f>INDEX(Rohdaten_tab4!$1:$1048576,ROW(Rohdaten_tab4!D206),COLUMN(Rohdaten_tab4!D206)+(4*(Steuerung!$A$3-1)))</f>
        <v>919</v>
      </c>
      <c r="F220" s="73">
        <f>INDEX(Rohdaten_tab4!$1:$1048576,ROW(Rohdaten_tab4!E206),COLUMN(Rohdaten_tab4!E206)+(4*(Steuerung!$A$3-1)))</f>
        <v>5</v>
      </c>
    </row>
    <row r="221" spans="1:6" ht="15" customHeight="1" x14ac:dyDescent="0.25">
      <c r="A221" s="63" t="s">
        <v>369</v>
      </c>
      <c r="B221" s="43"/>
      <c r="C221" s="71">
        <f>INDEX(Rohdaten_tab4!$1:$1048576,ROW(Rohdaten_tab4!B207),COLUMN(Rohdaten_tab4!B207)+(4*(Steuerung!$A$3-1)))</f>
        <v>1300</v>
      </c>
      <c r="D221" s="72">
        <f>INDEX(Rohdaten_tab4!$1:$1048576,ROW(Rohdaten_tab4!C207),COLUMN(Rohdaten_tab4!C207)+(4*(Steuerung!$A$3-1)))</f>
        <v>1285</v>
      </c>
      <c r="E221" s="72">
        <f>INDEX(Rohdaten_tab4!$1:$1048576,ROW(Rohdaten_tab4!D207),COLUMN(Rohdaten_tab4!D207)+(4*(Steuerung!$A$3-1)))</f>
        <v>1274</v>
      </c>
      <c r="F221" s="73">
        <f>INDEX(Rohdaten_tab4!$1:$1048576,ROW(Rohdaten_tab4!E207),COLUMN(Rohdaten_tab4!E207)+(4*(Steuerung!$A$3-1)))</f>
        <v>11</v>
      </c>
    </row>
    <row r="222" spans="1:6" ht="15" customHeight="1" x14ac:dyDescent="0.25">
      <c r="A222" s="63" t="s">
        <v>370</v>
      </c>
      <c r="B222" s="43"/>
      <c r="C222" s="71">
        <f>INDEX(Rohdaten_tab4!$1:$1048576,ROW(Rohdaten_tab4!B208),COLUMN(Rohdaten_tab4!B208)+(4*(Steuerung!$A$3-1)))</f>
        <v>848</v>
      </c>
      <c r="D222" s="72">
        <f>INDEX(Rohdaten_tab4!$1:$1048576,ROW(Rohdaten_tab4!C208),COLUMN(Rohdaten_tab4!C208)+(4*(Steuerung!$A$3-1)))</f>
        <v>829</v>
      </c>
      <c r="E222" s="72">
        <f>INDEX(Rohdaten_tab4!$1:$1048576,ROW(Rohdaten_tab4!D208),COLUMN(Rohdaten_tab4!D208)+(4*(Steuerung!$A$3-1)))</f>
        <v>820</v>
      </c>
      <c r="F222" s="73">
        <f>INDEX(Rohdaten_tab4!$1:$1048576,ROW(Rohdaten_tab4!E208),COLUMN(Rohdaten_tab4!E208)+(4*(Steuerung!$A$3-1)))</f>
        <v>9</v>
      </c>
    </row>
    <row r="223" spans="1:6" ht="15" customHeight="1" x14ac:dyDescent="0.25">
      <c r="A223" s="63" t="s">
        <v>371</v>
      </c>
      <c r="B223" s="43"/>
      <c r="C223" s="71">
        <f>INDEX(Rohdaten_tab4!$1:$1048576,ROW(Rohdaten_tab4!B209),COLUMN(Rohdaten_tab4!B209)+(4*(Steuerung!$A$3-1)))</f>
        <v>789</v>
      </c>
      <c r="D223" s="72">
        <f>INDEX(Rohdaten_tab4!$1:$1048576,ROW(Rohdaten_tab4!C209),COLUMN(Rohdaten_tab4!C209)+(4*(Steuerung!$A$3-1)))</f>
        <v>778</v>
      </c>
      <c r="E223" s="72">
        <f>INDEX(Rohdaten_tab4!$1:$1048576,ROW(Rohdaten_tab4!D209),COLUMN(Rohdaten_tab4!D209)+(4*(Steuerung!$A$3-1)))</f>
        <v>762</v>
      </c>
      <c r="F223" s="73">
        <f>INDEX(Rohdaten_tab4!$1:$1048576,ROW(Rohdaten_tab4!E209),COLUMN(Rohdaten_tab4!E209)+(4*(Steuerung!$A$3-1)))</f>
        <v>16</v>
      </c>
    </row>
    <row r="224" spans="1:6" ht="15" customHeight="1" x14ac:dyDescent="0.25">
      <c r="A224" s="63" t="s">
        <v>372</v>
      </c>
      <c r="B224" s="43"/>
      <c r="C224" s="71">
        <f>INDEX(Rohdaten_tab4!$1:$1048576,ROW(Rohdaten_tab4!B210),COLUMN(Rohdaten_tab4!B210)+(4*(Steuerung!$A$3-1)))</f>
        <v>1093</v>
      </c>
      <c r="D224" s="72">
        <f>INDEX(Rohdaten_tab4!$1:$1048576,ROW(Rohdaten_tab4!C210),COLUMN(Rohdaten_tab4!C210)+(4*(Steuerung!$A$3-1)))</f>
        <v>1068</v>
      </c>
      <c r="E224" s="72">
        <f>INDEX(Rohdaten_tab4!$1:$1048576,ROW(Rohdaten_tab4!D210),COLUMN(Rohdaten_tab4!D210)+(4*(Steuerung!$A$3-1)))</f>
        <v>1062</v>
      </c>
      <c r="F224" s="73">
        <f>INDEX(Rohdaten_tab4!$1:$1048576,ROW(Rohdaten_tab4!E210),COLUMN(Rohdaten_tab4!E210)+(4*(Steuerung!$A$3-1)))</f>
        <v>6</v>
      </c>
    </row>
    <row r="225" spans="1:6" ht="15" customHeight="1" x14ac:dyDescent="0.25">
      <c r="A225" s="63" t="s">
        <v>373</v>
      </c>
      <c r="B225" s="43"/>
      <c r="C225" s="71">
        <f>INDEX(Rohdaten_tab4!$1:$1048576,ROW(Rohdaten_tab4!B211),COLUMN(Rohdaten_tab4!B211)+(4*(Steuerung!$A$3-1)))</f>
        <v>885</v>
      </c>
      <c r="D225" s="72" t="str">
        <f>INDEX(Rohdaten_tab4!$1:$1048576,ROW(Rohdaten_tab4!C211),COLUMN(Rohdaten_tab4!C211)+(4*(Steuerung!$A$3-1)))</f>
        <v>*</v>
      </c>
      <c r="E225" s="72">
        <f>INDEX(Rohdaten_tab4!$1:$1048576,ROW(Rohdaten_tab4!D211),COLUMN(Rohdaten_tab4!D211)+(4*(Steuerung!$A$3-1)))</f>
        <v>849</v>
      </c>
      <c r="F225" s="73" t="str">
        <f>INDEX(Rohdaten_tab4!$1:$1048576,ROW(Rohdaten_tab4!E211),COLUMN(Rohdaten_tab4!E211)+(4*(Steuerung!$A$3-1)))</f>
        <v>*</v>
      </c>
    </row>
    <row r="226" spans="1:6" ht="15" customHeight="1" x14ac:dyDescent="0.25">
      <c r="A226" s="63" t="s">
        <v>374</v>
      </c>
      <c r="B226" s="43"/>
      <c r="C226" s="71">
        <f>INDEX(Rohdaten_tab4!$1:$1048576,ROW(Rohdaten_tab4!B212),COLUMN(Rohdaten_tab4!B212)+(4*(Steuerung!$A$3-1)))</f>
        <v>692</v>
      </c>
      <c r="D226" s="72">
        <f>INDEX(Rohdaten_tab4!$1:$1048576,ROW(Rohdaten_tab4!C212),COLUMN(Rohdaten_tab4!C212)+(4*(Steuerung!$A$3-1)))</f>
        <v>673</v>
      </c>
      <c r="E226" s="72">
        <f>INDEX(Rohdaten_tab4!$1:$1048576,ROW(Rohdaten_tab4!D212),COLUMN(Rohdaten_tab4!D212)+(4*(Steuerung!$A$3-1)))</f>
        <v>669</v>
      </c>
      <c r="F226" s="73">
        <f>INDEX(Rohdaten_tab4!$1:$1048576,ROW(Rohdaten_tab4!E212),COLUMN(Rohdaten_tab4!E212)+(4*(Steuerung!$A$3-1)))</f>
        <v>4</v>
      </c>
    </row>
    <row r="227" spans="1:6" ht="15" customHeight="1" x14ac:dyDescent="0.25">
      <c r="A227" s="63" t="s">
        <v>375</v>
      </c>
      <c r="B227" s="43"/>
      <c r="C227" s="71">
        <f>INDEX(Rohdaten_tab4!$1:$1048576,ROW(Rohdaten_tab4!B213),COLUMN(Rohdaten_tab4!B213)+(4*(Steuerung!$A$3-1)))</f>
        <v>663</v>
      </c>
      <c r="D227" s="72">
        <f>INDEX(Rohdaten_tab4!$1:$1048576,ROW(Rohdaten_tab4!C213),COLUMN(Rohdaten_tab4!C213)+(4*(Steuerung!$A$3-1)))</f>
        <v>654</v>
      </c>
      <c r="E227" s="72">
        <f>INDEX(Rohdaten_tab4!$1:$1048576,ROW(Rohdaten_tab4!D213),COLUMN(Rohdaten_tab4!D213)+(4*(Steuerung!$A$3-1)))</f>
        <v>648</v>
      </c>
      <c r="F227" s="73">
        <f>INDEX(Rohdaten_tab4!$1:$1048576,ROW(Rohdaten_tab4!E213),COLUMN(Rohdaten_tab4!E213)+(4*(Steuerung!$A$3-1)))</f>
        <v>6</v>
      </c>
    </row>
    <row r="228" spans="1:6" ht="15" customHeight="1" x14ac:dyDescent="0.25">
      <c r="A228" s="63" t="s">
        <v>376</v>
      </c>
      <c r="B228" s="43"/>
      <c r="C228" s="71">
        <f>INDEX(Rohdaten_tab4!$1:$1048576,ROW(Rohdaten_tab4!B214),COLUMN(Rohdaten_tab4!B214)+(4*(Steuerung!$A$3-1)))</f>
        <v>671</v>
      </c>
      <c r="D228" s="72" t="str">
        <f>INDEX(Rohdaten_tab4!$1:$1048576,ROW(Rohdaten_tab4!C214),COLUMN(Rohdaten_tab4!C214)+(4*(Steuerung!$A$3-1)))</f>
        <v>*</v>
      </c>
      <c r="E228" s="72">
        <f>INDEX(Rohdaten_tab4!$1:$1048576,ROW(Rohdaten_tab4!D214),COLUMN(Rohdaten_tab4!D214)+(4*(Steuerung!$A$3-1)))</f>
        <v>647</v>
      </c>
      <c r="F228" s="73" t="str">
        <f>INDEX(Rohdaten_tab4!$1:$1048576,ROW(Rohdaten_tab4!E214),COLUMN(Rohdaten_tab4!E214)+(4*(Steuerung!$A$3-1)))</f>
        <v>*</v>
      </c>
    </row>
    <row r="229" spans="1:6" ht="15" customHeight="1" x14ac:dyDescent="0.25">
      <c r="A229" s="63" t="s">
        <v>377</v>
      </c>
      <c r="B229" s="43"/>
      <c r="C229" s="71">
        <f>INDEX(Rohdaten_tab4!$1:$1048576,ROW(Rohdaten_tab4!B215),COLUMN(Rohdaten_tab4!B215)+(4*(Steuerung!$A$3-1)))</f>
        <v>785</v>
      </c>
      <c r="D229" s="72">
        <f>INDEX(Rohdaten_tab4!$1:$1048576,ROW(Rohdaten_tab4!C215),COLUMN(Rohdaten_tab4!C215)+(4*(Steuerung!$A$3-1)))</f>
        <v>748</v>
      </c>
      <c r="E229" s="72">
        <f>INDEX(Rohdaten_tab4!$1:$1048576,ROW(Rohdaten_tab4!D215),COLUMN(Rohdaten_tab4!D215)+(4*(Steuerung!$A$3-1)))</f>
        <v>743</v>
      </c>
      <c r="F229" s="73">
        <f>INDEX(Rohdaten_tab4!$1:$1048576,ROW(Rohdaten_tab4!E215),COLUMN(Rohdaten_tab4!E215)+(4*(Steuerung!$A$3-1)))</f>
        <v>5</v>
      </c>
    </row>
    <row r="230" spans="1:6" ht="15" customHeight="1" x14ac:dyDescent="0.25">
      <c r="A230" s="63" t="s">
        <v>378</v>
      </c>
      <c r="B230" s="43"/>
      <c r="C230" s="71">
        <f>INDEX(Rohdaten_tab4!$1:$1048576,ROW(Rohdaten_tab4!B216),COLUMN(Rohdaten_tab4!B216)+(4*(Steuerung!$A$3-1)))</f>
        <v>814</v>
      </c>
      <c r="D230" s="72">
        <f>INDEX(Rohdaten_tab4!$1:$1048576,ROW(Rohdaten_tab4!C216),COLUMN(Rohdaten_tab4!C216)+(4*(Steuerung!$A$3-1)))</f>
        <v>785</v>
      </c>
      <c r="E230" s="72">
        <f>INDEX(Rohdaten_tab4!$1:$1048576,ROW(Rohdaten_tab4!D216),COLUMN(Rohdaten_tab4!D216)+(4*(Steuerung!$A$3-1)))</f>
        <v>781</v>
      </c>
      <c r="F230" s="73">
        <f>INDEX(Rohdaten_tab4!$1:$1048576,ROW(Rohdaten_tab4!E216),COLUMN(Rohdaten_tab4!E216)+(4*(Steuerung!$A$3-1)))</f>
        <v>4</v>
      </c>
    </row>
    <row r="231" spans="1:6" ht="15" customHeight="1" x14ac:dyDescent="0.25">
      <c r="A231" s="63" t="s">
        <v>379</v>
      </c>
      <c r="B231" s="43"/>
      <c r="C231" s="71">
        <f>INDEX(Rohdaten_tab4!$1:$1048576,ROW(Rohdaten_tab4!B217),COLUMN(Rohdaten_tab4!B217)+(4*(Steuerung!$A$3-1)))</f>
        <v>1113</v>
      </c>
      <c r="D231" s="72" t="str">
        <f>INDEX(Rohdaten_tab4!$1:$1048576,ROW(Rohdaten_tab4!C217),COLUMN(Rohdaten_tab4!C217)+(4*(Steuerung!$A$3-1)))</f>
        <v>*</v>
      </c>
      <c r="E231" s="72">
        <f>INDEX(Rohdaten_tab4!$1:$1048576,ROW(Rohdaten_tab4!D217),COLUMN(Rohdaten_tab4!D217)+(4*(Steuerung!$A$3-1)))</f>
        <v>1096</v>
      </c>
      <c r="F231" s="73" t="str">
        <f>INDEX(Rohdaten_tab4!$1:$1048576,ROW(Rohdaten_tab4!E217),COLUMN(Rohdaten_tab4!E217)+(4*(Steuerung!$A$3-1)))</f>
        <v>*</v>
      </c>
    </row>
    <row r="232" spans="1:6" ht="15" customHeight="1" x14ac:dyDescent="0.25">
      <c r="A232" s="63" t="s">
        <v>380</v>
      </c>
      <c r="B232" s="43"/>
      <c r="C232" s="71">
        <f>INDEX(Rohdaten_tab4!$1:$1048576,ROW(Rohdaten_tab4!B218),COLUMN(Rohdaten_tab4!B218)+(4*(Steuerung!$A$3-1)))</f>
        <v>721</v>
      </c>
      <c r="D232" s="72">
        <f>INDEX(Rohdaten_tab4!$1:$1048576,ROW(Rohdaten_tab4!C218),COLUMN(Rohdaten_tab4!C218)+(4*(Steuerung!$A$3-1)))</f>
        <v>740</v>
      </c>
      <c r="E232" s="72">
        <f>INDEX(Rohdaten_tab4!$1:$1048576,ROW(Rohdaten_tab4!D218),COLUMN(Rohdaten_tab4!D218)+(4*(Steuerung!$A$3-1)))</f>
        <v>736</v>
      </c>
      <c r="F232" s="73">
        <f>INDEX(Rohdaten_tab4!$1:$1048576,ROW(Rohdaten_tab4!E218),COLUMN(Rohdaten_tab4!E218)+(4*(Steuerung!$A$3-1)))</f>
        <v>4</v>
      </c>
    </row>
    <row r="233" spans="1:6" ht="15" customHeight="1" x14ac:dyDescent="0.25">
      <c r="A233" s="63" t="s">
        <v>381</v>
      </c>
      <c r="B233" s="43"/>
      <c r="C233" s="71">
        <f>INDEX(Rohdaten_tab4!$1:$1048576,ROW(Rohdaten_tab4!B219),COLUMN(Rohdaten_tab4!B219)+(4*(Steuerung!$A$3-1)))</f>
        <v>640</v>
      </c>
      <c r="D233" s="72">
        <f>INDEX(Rohdaten_tab4!$1:$1048576,ROW(Rohdaten_tab4!C219),COLUMN(Rohdaten_tab4!C219)+(4*(Steuerung!$A$3-1)))</f>
        <v>637</v>
      </c>
      <c r="E233" s="72">
        <f>INDEX(Rohdaten_tab4!$1:$1048576,ROW(Rohdaten_tab4!D219),COLUMN(Rohdaten_tab4!D219)+(4*(Steuerung!$A$3-1)))</f>
        <v>633</v>
      </c>
      <c r="F233" s="73">
        <f>INDEX(Rohdaten_tab4!$1:$1048576,ROW(Rohdaten_tab4!E219),COLUMN(Rohdaten_tab4!E219)+(4*(Steuerung!$A$3-1)))</f>
        <v>4</v>
      </c>
    </row>
    <row r="234" spans="1:6" ht="15" customHeight="1" x14ac:dyDescent="0.25">
      <c r="A234" s="63" t="s">
        <v>382</v>
      </c>
      <c r="B234" s="43"/>
      <c r="C234" s="71">
        <f>INDEX(Rohdaten_tab4!$1:$1048576,ROW(Rohdaten_tab4!B220),COLUMN(Rohdaten_tab4!B220)+(4*(Steuerung!$A$3-1)))</f>
        <v>658</v>
      </c>
      <c r="D234" s="72">
        <f>INDEX(Rohdaten_tab4!$1:$1048576,ROW(Rohdaten_tab4!C220),COLUMN(Rohdaten_tab4!C220)+(4*(Steuerung!$A$3-1)))</f>
        <v>658</v>
      </c>
      <c r="E234" s="72">
        <f>INDEX(Rohdaten_tab4!$1:$1048576,ROW(Rohdaten_tab4!D220),COLUMN(Rohdaten_tab4!D220)+(4*(Steuerung!$A$3-1)))</f>
        <v>652</v>
      </c>
      <c r="F234" s="73">
        <f>INDEX(Rohdaten_tab4!$1:$1048576,ROW(Rohdaten_tab4!E220),COLUMN(Rohdaten_tab4!E220)+(4*(Steuerung!$A$3-1)))</f>
        <v>6</v>
      </c>
    </row>
    <row r="235" spans="1:6" ht="15" customHeight="1" x14ac:dyDescent="0.25">
      <c r="A235" s="63" t="s">
        <v>383</v>
      </c>
      <c r="B235" s="43"/>
      <c r="C235" s="71">
        <f>INDEX(Rohdaten_tab4!$1:$1048576,ROW(Rohdaten_tab4!B221),COLUMN(Rohdaten_tab4!B221)+(4*(Steuerung!$A$3-1)))</f>
        <v>659</v>
      </c>
      <c r="D235" s="72">
        <f>INDEX(Rohdaten_tab4!$1:$1048576,ROW(Rohdaten_tab4!C221),COLUMN(Rohdaten_tab4!C221)+(4*(Steuerung!$A$3-1)))</f>
        <v>658</v>
      </c>
      <c r="E235" s="72">
        <f>INDEX(Rohdaten_tab4!$1:$1048576,ROW(Rohdaten_tab4!D221),COLUMN(Rohdaten_tab4!D221)+(4*(Steuerung!$A$3-1)))</f>
        <v>647</v>
      </c>
      <c r="F235" s="73">
        <f>INDEX(Rohdaten_tab4!$1:$1048576,ROW(Rohdaten_tab4!E221),COLUMN(Rohdaten_tab4!E221)+(4*(Steuerung!$A$3-1)))</f>
        <v>11</v>
      </c>
    </row>
    <row r="236" spans="1:6" ht="15" customHeight="1" x14ac:dyDescent="0.25">
      <c r="A236" s="63" t="s">
        <v>384</v>
      </c>
      <c r="B236" s="43"/>
      <c r="C236" s="71">
        <f>INDEX(Rohdaten_tab4!$1:$1048576,ROW(Rohdaten_tab4!B222),COLUMN(Rohdaten_tab4!B222)+(4*(Steuerung!$A$3-1)))</f>
        <v>1005</v>
      </c>
      <c r="D236" s="72">
        <f>INDEX(Rohdaten_tab4!$1:$1048576,ROW(Rohdaten_tab4!C222),COLUMN(Rohdaten_tab4!C222)+(4*(Steuerung!$A$3-1)))</f>
        <v>1003</v>
      </c>
      <c r="E236" s="72">
        <f>INDEX(Rohdaten_tab4!$1:$1048576,ROW(Rohdaten_tab4!D222),COLUMN(Rohdaten_tab4!D222)+(4*(Steuerung!$A$3-1)))</f>
        <v>996</v>
      </c>
      <c r="F236" s="73">
        <f>INDEX(Rohdaten_tab4!$1:$1048576,ROW(Rohdaten_tab4!E222),COLUMN(Rohdaten_tab4!E222)+(4*(Steuerung!$A$3-1)))</f>
        <v>7</v>
      </c>
    </row>
    <row r="237" spans="1:6" ht="15" customHeight="1" x14ac:dyDescent="0.25">
      <c r="A237" s="63" t="s">
        <v>385</v>
      </c>
      <c r="B237" s="43"/>
      <c r="C237" s="71">
        <f>INDEX(Rohdaten_tab4!$1:$1048576,ROW(Rohdaten_tab4!B223),COLUMN(Rohdaten_tab4!B223)+(4*(Steuerung!$A$3-1)))</f>
        <v>808</v>
      </c>
      <c r="D237" s="72">
        <f>INDEX(Rohdaten_tab4!$1:$1048576,ROW(Rohdaten_tab4!C223),COLUMN(Rohdaten_tab4!C223)+(4*(Steuerung!$A$3-1)))</f>
        <v>809</v>
      </c>
      <c r="E237" s="72">
        <f>INDEX(Rohdaten_tab4!$1:$1048576,ROW(Rohdaten_tab4!D223),COLUMN(Rohdaten_tab4!D223)+(4*(Steuerung!$A$3-1)))</f>
        <v>806</v>
      </c>
      <c r="F237" s="73">
        <f>INDEX(Rohdaten_tab4!$1:$1048576,ROW(Rohdaten_tab4!E223),COLUMN(Rohdaten_tab4!E223)+(4*(Steuerung!$A$3-1)))</f>
        <v>3</v>
      </c>
    </row>
    <row r="238" spans="1:6" ht="15" customHeight="1" x14ac:dyDescent="0.25">
      <c r="A238" s="63" t="s">
        <v>386</v>
      </c>
      <c r="B238" s="43"/>
      <c r="C238" s="71">
        <f>INDEX(Rohdaten_tab4!$1:$1048576,ROW(Rohdaten_tab4!B224),COLUMN(Rohdaten_tab4!B224)+(4*(Steuerung!$A$3-1)))</f>
        <v>704</v>
      </c>
      <c r="D238" s="72">
        <f>INDEX(Rohdaten_tab4!$1:$1048576,ROW(Rohdaten_tab4!C224),COLUMN(Rohdaten_tab4!C224)+(4*(Steuerung!$A$3-1)))</f>
        <v>688</v>
      </c>
      <c r="E238" s="72">
        <f>INDEX(Rohdaten_tab4!$1:$1048576,ROW(Rohdaten_tab4!D224),COLUMN(Rohdaten_tab4!D224)+(4*(Steuerung!$A$3-1)))</f>
        <v>684</v>
      </c>
      <c r="F238" s="73">
        <f>INDEX(Rohdaten_tab4!$1:$1048576,ROW(Rohdaten_tab4!E224),COLUMN(Rohdaten_tab4!E224)+(4*(Steuerung!$A$3-1)))</f>
        <v>4</v>
      </c>
    </row>
    <row r="239" spans="1:6" ht="15" customHeight="1" x14ac:dyDescent="0.25">
      <c r="A239" s="63" t="s">
        <v>387</v>
      </c>
      <c r="B239" s="43"/>
      <c r="C239" s="71">
        <f>INDEX(Rohdaten_tab4!$1:$1048576,ROW(Rohdaten_tab4!B225),COLUMN(Rohdaten_tab4!B225)+(4*(Steuerung!$A$3-1)))</f>
        <v>546</v>
      </c>
      <c r="D239" s="72">
        <f>INDEX(Rohdaten_tab4!$1:$1048576,ROW(Rohdaten_tab4!C225),COLUMN(Rohdaten_tab4!C225)+(4*(Steuerung!$A$3-1)))</f>
        <v>530</v>
      </c>
      <c r="E239" s="72">
        <f>INDEX(Rohdaten_tab4!$1:$1048576,ROW(Rohdaten_tab4!D225),COLUMN(Rohdaten_tab4!D225)+(4*(Steuerung!$A$3-1)))</f>
        <v>527</v>
      </c>
      <c r="F239" s="73">
        <f>INDEX(Rohdaten_tab4!$1:$1048576,ROW(Rohdaten_tab4!E225),COLUMN(Rohdaten_tab4!E225)+(4*(Steuerung!$A$3-1)))</f>
        <v>3</v>
      </c>
    </row>
    <row r="240" spans="1:6" ht="15" customHeight="1" x14ac:dyDescent="0.25">
      <c r="A240" s="63" t="s">
        <v>388</v>
      </c>
      <c r="B240" s="43"/>
      <c r="C240" s="71">
        <f>INDEX(Rohdaten_tab4!$1:$1048576,ROW(Rohdaten_tab4!B226),COLUMN(Rohdaten_tab4!B226)+(4*(Steuerung!$A$3-1)))</f>
        <v>642</v>
      </c>
      <c r="D240" s="72" t="str">
        <f>INDEX(Rohdaten_tab4!$1:$1048576,ROW(Rohdaten_tab4!C226),COLUMN(Rohdaten_tab4!C226)+(4*(Steuerung!$A$3-1)))</f>
        <v>*</v>
      </c>
      <c r="E240" s="72">
        <f>INDEX(Rohdaten_tab4!$1:$1048576,ROW(Rohdaten_tab4!D226),COLUMN(Rohdaten_tab4!D226)+(4*(Steuerung!$A$3-1)))</f>
        <v>648</v>
      </c>
      <c r="F240" s="73" t="str">
        <f>INDEX(Rohdaten_tab4!$1:$1048576,ROW(Rohdaten_tab4!E226),COLUMN(Rohdaten_tab4!E226)+(4*(Steuerung!$A$3-1)))</f>
        <v>*</v>
      </c>
    </row>
    <row r="241" spans="1:6" ht="15" customHeight="1" x14ac:dyDescent="0.25">
      <c r="A241" s="63" t="s">
        <v>389</v>
      </c>
      <c r="B241" s="43"/>
      <c r="C241" s="71">
        <f>INDEX(Rohdaten_tab4!$1:$1048576,ROW(Rohdaten_tab4!B227),COLUMN(Rohdaten_tab4!B227)+(4*(Steuerung!$A$3-1)))</f>
        <v>771</v>
      </c>
      <c r="D241" s="72">
        <f>INDEX(Rohdaten_tab4!$1:$1048576,ROW(Rohdaten_tab4!C227),COLUMN(Rohdaten_tab4!C227)+(4*(Steuerung!$A$3-1)))</f>
        <v>777</v>
      </c>
      <c r="E241" s="72">
        <f>INDEX(Rohdaten_tab4!$1:$1048576,ROW(Rohdaten_tab4!D227),COLUMN(Rohdaten_tab4!D227)+(4*(Steuerung!$A$3-1)))</f>
        <v>774</v>
      </c>
      <c r="F241" s="73">
        <f>INDEX(Rohdaten_tab4!$1:$1048576,ROW(Rohdaten_tab4!E227),COLUMN(Rohdaten_tab4!E227)+(4*(Steuerung!$A$3-1)))</f>
        <v>3</v>
      </c>
    </row>
    <row r="242" spans="1:6" ht="15" customHeight="1" x14ac:dyDescent="0.25">
      <c r="A242" s="63" t="s">
        <v>390</v>
      </c>
      <c r="B242" s="43"/>
      <c r="C242" s="71">
        <f>INDEX(Rohdaten_tab4!$1:$1048576,ROW(Rohdaten_tab4!B228),COLUMN(Rohdaten_tab4!B228)+(4*(Steuerung!$A$3-1)))</f>
        <v>1054</v>
      </c>
      <c r="D242" s="72">
        <f>INDEX(Rohdaten_tab4!$1:$1048576,ROW(Rohdaten_tab4!C228),COLUMN(Rohdaten_tab4!C228)+(4*(Steuerung!$A$3-1)))</f>
        <v>1054</v>
      </c>
      <c r="E242" s="72">
        <f>INDEX(Rohdaten_tab4!$1:$1048576,ROW(Rohdaten_tab4!D228),COLUMN(Rohdaten_tab4!D228)+(4*(Steuerung!$A$3-1)))</f>
        <v>1050</v>
      </c>
      <c r="F242" s="73">
        <f>INDEX(Rohdaten_tab4!$1:$1048576,ROW(Rohdaten_tab4!E228),COLUMN(Rohdaten_tab4!E228)+(4*(Steuerung!$A$3-1)))</f>
        <v>4</v>
      </c>
    </row>
    <row r="243" spans="1:6" ht="15" customHeight="1" x14ac:dyDescent="0.25">
      <c r="A243" s="63" t="s">
        <v>391</v>
      </c>
      <c r="B243" s="43"/>
      <c r="C243" s="71">
        <f>INDEX(Rohdaten_tab4!$1:$1048576,ROW(Rohdaten_tab4!B229),COLUMN(Rohdaten_tab4!B229)+(4*(Steuerung!$A$3-1)))</f>
        <v>1098</v>
      </c>
      <c r="D243" s="72">
        <f>INDEX(Rohdaten_tab4!$1:$1048576,ROW(Rohdaten_tab4!C229),COLUMN(Rohdaten_tab4!C229)+(4*(Steuerung!$A$3-1)))</f>
        <v>1078</v>
      </c>
      <c r="E243" s="72">
        <f>INDEX(Rohdaten_tab4!$1:$1048576,ROW(Rohdaten_tab4!D229),COLUMN(Rohdaten_tab4!D229)+(4*(Steuerung!$A$3-1)))</f>
        <v>1072</v>
      </c>
      <c r="F243" s="73">
        <f>INDEX(Rohdaten_tab4!$1:$1048576,ROW(Rohdaten_tab4!E229),COLUMN(Rohdaten_tab4!E229)+(4*(Steuerung!$A$3-1)))</f>
        <v>6</v>
      </c>
    </row>
    <row r="244" spans="1:6" ht="15" customHeight="1" x14ac:dyDescent="0.25">
      <c r="A244" s="63" t="s">
        <v>392</v>
      </c>
      <c r="B244" s="43"/>
      <c r="C244" s="71">
        <f>INDEX(Rohdaten_tab4!$1:$1048576,ROW(Rohdaten_tab4!B230),COLUMN(Rohdaten_tab4!B230)+(4*(Steuerung!$A$3-1)))</f>
        <v>690</v>
      </c>
      <c r="D244" s="72">
        <f>INDEX(Rohdaten_tab4!$1:$1048576,ROW(Rohdaten_tab4!C230),COLUMN(Rohdaten_tab4!C230)+(4*(Steuerung!$A$3-1)))</f>
        <v>668</v>
      </c>
      <c r="E244" s="72">
        <f>INDEX(Rohdaten_tab4!$1:$1048576,ROW(Rohdaten_tab4!D230),COLUMN(Rohdaten_tab4!D230)+(4*(Steuerung!$A$3-1)))</f>
        <v>665</v>
      </c>
      <c r="F244" s="73">
        <f>INDEX(Rohdaten_tab4!$1:$1048576,ROW(Rohdaten_tab4!E230),COLUMN(Rohdaten_tab4!E230)+(4*(Steuerung!$A$3-1)))</f>
        <v>3</v>
      </c>
    </row>
    <row r="245" spans="1:6" ht="15" customHeight="1" x14ac:dyDescent="0.25">
      <c r="A245" s="63" t="s">
        <v>393</v>
      </c>
      <c r="B245" s="43"/>
      <c r="C245" s="71">
        <f>INDEX(Rohdaten_tab4!$1:$1048576,ROW(Rohdaten_tab4!B231),COLUMN(Rohdaten_tab4!B231)+(4*(Steuerung!$A$3-1)))</f>
        <v>706</v>
      </c>
      <c r="D245" s="72">
        <f>INDEX(Rohdaten_tab4!$1:$1048576,ROW(Rohdaten_tab4!C231),COLUMN(Rohdaten_tab4!C231)+(4*(Steuerung!$A$3-1)))</f>
        <v>685</v>
      </c>
      <c r="E245" s="72">
        <f>INDEX(Rohdaten_tab4!$1:$1048576,ROW(Rohdaten_tab4!D231),COLUMN(Rohdaten_tab4!D231)+(4*(Steuerung!$A$3-1)))</f>
        <v>681</v>
      </c>
      <c r="F245" s="73">
        <f>INDEX(Rohdaten_tab4!$1:$1048576,ROW(Rohdaten_tab4!E231),COLUMN(Rohdaten_tab4!E231)+(4*(Steuerung!$A$3-1)))</f>
        <v>4</v>
      </c>
    </row>
    <row r="246" spans="1:6" ht="15" customHeight="1" x14ac:dyDescent="0.25">
      <c r="A246" s="63" t="s">
        <v>394</v>
      </c>
      <c r="B246" s="43"/>
      <c r="C246" s="71">
        <f>INDEX(Rohdaten_tab4!$1:$1048576,ROW(Rohdaten_tab4!B232),COLUMN(Rohdaten_tab4!B232)+(4*(Steuerung!$A$3-1)))</f>
        <v>711</v>
      </c>
      <c r="D246" s="72">
        <f>INDEX(Rohdaten_tab4!$1:$1048576,ROW(Rohdaten_tab4!C232),COLUMN(Rohdaten_tab4!C232)+(4*(Steuerung!$A$3-1)))</f>
        <v>701</v>
      </c>
      <c r="E246" s="72">
        <f>INDEX(Rohdaten_tab4!$1:$1048576,ROW(Rohdaten_tab4!D232),COLUMN(Rohdaten_tab4!D232)+(4*(Steuerung!$A$3-1)))</f>
        <v>695</v>
      </c>
      <c r="F246" s="73">
        <f>INDEX(Rohdaten_tab4!$1:$1048576,ROW(Rohdaten_tab4!E232),COLUMN(Rohdaten_tab4!E232)+(4*(Steuerung!$A$3-1)))</f>
        <v>6</v>
      </c>
    </row>
    <row r="247" spans="1:6" ht="15" customHeight="1" x14ac:dyDescent="0.25">
      <c r="A247" s="63" t="s">
        <v>395</v>
      </c>
      <c r="B247" s="43"/>
      <c r="C247" s="71">
        <f>INDEX(Rohdaten_tab4!$1:$1048576,ROW(Rohdaten_tab4!B233),COLUMN(Rohdaten_tab4!B233)+(4*(Steuerung!$A$3-1)))</f>
        <v>693</v>
      </c>
      <c r="D247" s="72">
        <f>INDEX(Rohdaten_tab4!$1:$1048576,ROW(Rohdaten_tab4!C233),COLUMN(Rohdaten_tab4!C233)+(4*(Steuerung!$A$3-1)))</f>
        <v>673</v>
      </c>
      <c r="E247" s="72">
        <f>INDEX(Rohdaten_tab4!$1:$1048576,ROW(Rohdaten_tab4!D233),COLUMN(Rohdaten_tab4!D233)+(4*(Steuerung!$A$3-1)))</f>
        <v>663</v>
      </c>
      <c r="F247" s="73">
        <f>INDEX(Rohdaten_tab4!$1:$1048576,ROW(Rohdaten_tab4!E233),COLUMN(Rohdaten_tab4!E233)+(4*(Steuerung!$A$3-1)))</f>
        <v>10</v>
      </c>
    </row>
    <row r="248" spans="1:6" ht="15" customHeight="1" x14ac:dyDescent="0.25">
      <c r="A248" s="63" t="s">
        <v>396</v>
      </c>
      <c r="B248" s="43"/>
      <c r="C248" s="71">
        <f>INDEX(Rohdaten_tab4!$1:$1048576,ROW(Rohdaten_tab4!B234),COLUMN(Rohdaten_tab4!B234)+(4*(Steuerung!$A$3-1)))</f>
        <v>1029</v>
      </c>
      <c r="D248" s="72">
        <f>INDEX(Rohdaten_tab4!$1:$1048576,ROW(Rohdaten_tab4!C234),COLUMN(Rohdaten_tab4!C234)+(4*(Steuerung!$A$3-1)))</f>
        <v>1031</v>
      </c>
      <c r="E248" s="72">
        <f>INDEX(Rohdaten_tab4!$1:$1048576,ROW(Rohdaten_tab4!D234),COLUMN(Rohdaten_tab4!D234)+(4*(Steuerung!$A$3-1)))</f>
        <v>1028</v>
      </c>
      <c r="F248" s="73">
        <f>INDEX(Rohdaten_tab4!$1:$1048576,ROW(Rohdaten_tab4!E234),COLUMN(Rohdaten_tab4!E234)+(4*(Steuerung!$A$3-1)))</f>
        <v>3</v>
      </c>
    </row>
    <row r="249" spans="1:6" ht="15" customHeight="1" x14ac:dyDescent="0.25">
      <c r="A249" s="63" t="s">
        <v>397</v>
      </c>
      <c r="B249" s="43"/>
      <c r="C249" s="71">
        <f>INDEX(Rohdaten_tab4!$1:$1048576,ROW(Rohdaten_tab4!B235),COLUMN(Rohdaten_tab4!B235)+(4*(Steuerung!$A$3-1)))</f>
        <v>939</v>
      </c>
      <c r="D249" s="72">
        <f>INDEX(Rohdaten_tab4!$1:$1048576,ROW(Rohdaten_tab4!C235),COLUMN(Rohdaten_tab4!C235)+(4*(Steuerung!$A$3-1)))</f>
        <v>932</v>
      </c>
      <c r="E249" s="72">
        <f>INDEX(Rohdaten_tab4!$1:$1048576,ROW(Rohdaten_tab4!D235),COLUMN(Rohdaten_tab4!D235)+(4*(Steuerung!$A$3-1)))</f>
        <v>928</v>
      </c>
      <c r="F249" s="73">
        <f>INDEX(Rohdaten_tab4!$1:$1048576,ROW(Rohdaten_tab4!E235),COLUMN(Rohdaten_tab4!E235)+(4*(Steuerung!$A$3-1)))</f>
        <v>4</v>
      </c>
    </row>
    <row r="250" spans="1:6" ht="15" customHeight="1" x14ac:dyDescent="0.25">
      <c r="A250" s="63" t="s">
        <v>398</v>
      </c>
      <c r="B250" s="43"/>
      <c r="C250" s="71">
        <f>INDEX(Rohdaten_tab4!$1:$1048576,ROW(Rohdaten_tab4!B236),COLUMN(Rohdaten_tab4!B236)+(4*(Steuerung!$A$3-1)))</f>
        <v>776</v>
      </c>
      <c r="D250" s="72">
        <f>INDEX(Rohdaten_tab4!$1:$1048576,ROW(Rohdaten_tab4!C236),COLUMN(Rohdaten_tab4!C236)+(4*(Steuerung!$A$3-1)))</f>
        <v>771</v>
      </c>
      <c r="E250" s="72">
        <f>INDEX(Rohdaten_tab4!$1:$1048576,ROW(Rohdaten_tab4!D236),COLUMN(Rohdaten_tab4!D236)+(4*(Steuerung!$A$3-1)))</f>
        <v>764</v>
      </c>
      <c r="F250" s="73">
        <f>INDEX(Rohdaten_tab4!$1:$1048576,ROW(Rohdaten_tab4!E236),COLUMN(Rohdaten_tab4!E236)+(4*(Steuerung!$A$3-1)))</f>
        <v>7</v>
      </c>
    </row>
    <row r="251" spans="1:6" ht="15" customHeight="1" x14ac:dyDescent="0.25">
      <c r="A251" s="63" t="s">
        <v>399</v>
      </c>
      <c r="B251" s="43"/>
      <c r="C251" s="71">
        <f>INDEX(Rohdaten_tab4!$1:$1048576,ROW(Rohdaten_tab4!B237),COLUMN(Rohdaten_tab4!B237)+(4*(Steuerung!$A$3-1)))</f>
        <v>610</v>
      </c>
      <c r="D251" s="72" t="str">
        <f>INDEX(Rohdaten_tab4!$1:$1048576,ROW(Rohdaten_tab4!C237),COLUMN(Rohdaten_tab4!C237)+(4*(Steuerung!$A$3-1)))</f>
        <v>*</v>
      </c>
      <c r="E251" s="72">
        <f>INDEX(Rohdaten_tab4!$1:$1048576,ROW(Rohdaten_tab4!D237),COLUMN(Rohdaten_tab4!D237)+(4*(Steuerung!$A$3-1)))</f>
        <v>618</v>
      </c>
      <c r="F251" s="73" t="str">
        <f>INDEX(Rohdaten_tab4!$1:$1048576,ROW(Rohdaten_tab4!E237),COLUMN(Rohdaten_tab4!E237)+(4*(Steuerung!$A$3-1)))</f>
        <v>*</v>
      </c>
    </row>
    <row r="252" spans="1:6" ht="15" customHeight="1" x14ac:dyDescent="0.25">
      <c r="A252" s="63" t="s">
        <v>400</v>
      </c>
      <c r="B252" s="43"/>
      <c r="C252" s="71">
        <f>INDEX(Rohdaten_tab4!$1:$1048576,ROW(Rohdaten_tab4!B238),COLUMN(Rohdaten_tab4!B238)+(4*(Steuerung!$A$3-1)))</f>
        <v>809</v>
      </c>
      <c r="D252" s="72" t="str">
        <f>INDEX(Rohdaten_tab4!$1:$1048576,ROW(Rohdaten_tab4!C238),COLUMN(Rohdaten_tab4!C238)+(4*(Steuerung!$A$3-1)))</f>
        <v>*</v>
      </c>
      <c r="E252" s="72">
        <f>INDEX(Rohdaten_tab4!$1:$1048576,ROW(Rohdaten_tab4!D238),COLUMN(Rohdaten_tab4!D238)+(4*(Steuerung!$A$3-1)))</f>
        <v>798</v>
      </c>
      <c r="F252" s="73" t="str">
        <f>INDEX(Rohdaten_tab4!$1:$1048576,ROW(Rohdaten_tab4!E238),COLUMN(Rohdaten_tab4!E238)+(4*(Steuerung!$A$3-1)))</f>
        <v>*</v>
      </c>
    </row>
    <row r="253" spans="1:6" ht="15" customHeight="1" x14ac:dyDescent="0.25">
      <c r="A253" s="63" t="s">
        <v>401</v>
      </c>
      <c r="B253" s="43"/>
      <c r="C253" s="71">
        <f>INDEX(Rohdaten_tab4!$1:$1048576,ROW(Rohdaten_tab4!B239),COLUMN(Rohdaten_tab4!B239)+(4*(Steuerung!$A$3-1)))</f>
        <v>766</v>
      </c>
      <c r="D253" s="72">
        <f>INDEX(Rohdaten_tab4!$1:$1048576,ROW(Rohdaten_tab4!C239),COLUMN(Rohdaten_tab4!C239)+(4*(Steuerung!$A$3-1)))</f>
        <v>777</v>
      </c>
      <c r="E253" s="72">
        <f>INDEX(Rohdaten_tab4!$1:$1048576,ROW(Rohdaten_tab4!D239),COLUMN(Rohdaten_tab4!D239)+(4*(Steuerung!$A$3-1)))</f>
        <v>770</v>
      </c>
      <c r="F253" s="73">
        <f>INDEX(Rohdaten_tab4!$1:$1048576,ROW(Rohdaten_tab4!E239),COLUMN(Rohdaten_tab4!E239)+(4*(Steuerung!$A$3-1)))</f>
        <v>7</v>
      </c>
    </row>
    <row r="254" spans="1:6" ht="15" customHeight="1" x14ac:dyDescent="0.25">
      <c r="A254" s="63" t="s">
        <v>402</v>
      </c>
      <c r="B254" s="43"/>
      <c r="C254" s="71">
        <f>INDEX(Rohdaten_tab4!$1:$1048576,ROW(Rohdaten_tab4!B240),COLUMN(Rohdaten_tab4!B240)+(4*(Steuerung!$A$3-1)))</f>
        <v>1154</v>
      </c>
      <c r="D254" s="72">
        <f>INDEX(Rohdaten_tab4!$1:$1048576,ROW(Rohdaten_tab4!C240),COLUMN(Rohdaten_tab4!C240)+(4*(Steuerung!$A$3-1)))</f>
        <v>1159</v>
      </c>
      <c r="E254" s="72">
        <f>INDEX(Rohdaten_tab4!$1:$1048576,ROW(Rohdaten_tab4!D240),COLUMN(Rohdaten_tab4!D240)+(4*(Steuerung!$A$3-1)))</f>
        <v>1152</v>
      </c>
      <c r="F254" s="73">
        <f>INDEX(Rohdaten_tab4!$1:$1048576,ROW(Rohdaten_tab4!E240),COLUMN(Rohdaten_tab4!E240)+(4*(Steuerung!$A$3-1)))</f>
        <v>7</v>
      </c>
    </row>
    <row r="255" spans="1:6" ht="15" customHeight="1" x14ac:dyDescent="0.25">
      <c r="A255" s="63" t="s">
        <v>403</v>
      </c>
      <c r="B255" s="43"/>
      <c r="C255" s="71">
        <f>INDEX(Rohdaten_tab4!$1:$1048576,ROW(Rohdaten_tab4!B241),COLUMN(Rohdaten_tab4!B241)+(4*(Steuerung!$A$3-1)))</f>
        <v>1433</v>
      </c>
      <c r="D255" s="72">
        <f>INDEX(Rohdaten_tab4!$1:$1048576,ROW(Rohdaten_tab4!C241),COLUMN(Rohdaten_tab4!C241)+(4*(Steuerung!$A$3-1)))</f>
        <v>1437</v>
      </c>
      <c r="E255" s="72">
        <f>INDEX(Rohdaten_tab4!$1:$1048576,ROW(Rohdaten_tab4!D241),COLUMN(Rohdaten_tab4!D241)+(4*(Steuerung!$A$3-1)))</f>
        <v>1431</v>
      </c>
      <c r="F255" s="73">
        <f>INDEX(Rohdaten_tab4!$1:$1048576,ROW(Rohdaten_tab4!E241),COLUMN(Rohdaten_tab4!E241)+(4*(Steuerung!$A$3-1)))</f>
        <v>6</v>
      </c>
    </row>
    <row r="256" spans="1:6" ht="15" customHeight="1" x14ac:dyDescent="0.25">
      <c r="A256" s="63" t="s">
        <v>404</v>
      </c>
      <c r="B256" s="43"/>
      <c r="C256" s="71">
        <f>INDEX(Rohdaten_tab4!$1:$1048576,ROW(Rohdaten_tab4!B242),COLUMN(Rohdaten_tab4!B242)+(4*(Steuerung!$A$3-1)))</f>
        <v>796</v>
      </c>
      <c r="D256" s="72">
        <f>INDEX(Rohdaten_tab4!$1:$1048576,ROW(Rohdaten_tab4!C242),COLUMN(Rohdaten_tab4!C242)+(4*(Steuerung!$A$3-1)))</f>
        <v>801</v>
      </c>
      <c r="E256" s="72">
        <f>INDEX(Rohdaten_tab4!$1:$1048576,ROW(Rohdaten_tab4!D242),COLUMN(Rohdaten_tab4!D242)+(4*(Steuerung!$A$3-1)))</f>
        <v>796</v>
      </c>
      <c r="F256" s="73">
        <f>INDEX(Rohdaten_tab4!$1:$1048576,ROW(Rohdaten_tab4!E242),COLUMN(Rohdaten_tab4!E242)+(4*(Steuerung!$A$3-1)))</f>
        <v>5</v>
      </c>
    </row>
    <row r="257" spans="1:6" ht="15" customHeight="1" x14ac:dyDescent="0.25">
      <c r="A257" s="63" t="s">
        <v>405</v>
      </c>
      <c r="B257" s="43"/>
      <c r="C257" s="71">
        <f>INDEX(Rohdaten_tab4!$1:$1048576,ROW(Rohdaten_tab4!B243),COLUMN(Rohdaten_tab4!B243)+(4*(Steuerung!$A$3-1)))</f>
        <v>659</v>
      </c>
      <c r="D257" s="72">
        <f>INDEX(Rohdaten_tab4!$1:$1048576,ROW(Rohdaten_tab4!C243),COLUMN(Rohdaten_tab4!C243)+(4*(Steuerung!$A$3-1)))</f>
        <v>669</v>
      </c>
      <c r="E257" s="72">
        <f>INDEX(Rohdaten_tab4!$1:$1048576,ROW(Rohdaten_tab4!D243),COLUMN(Rohdaten_tab4!D243)+(4*(Steuerung!$A$3-1)))</f>
        <v>665</v>
      </c>
      <c r="F257" s="73">
        <f>INDEX(Rohdaten_tab4!$1:$1048576,ROW(Rohdaten_tab4!E243),COLUMN(Rohdaten_tab4!E243)+(4*(Steuerung!$A$3-1)))</f>
        <v>4</v>
      </c>
    </row>
    <row r="258" spans="1:6" ht="15" customHeight="1" x14ac:dyDescent="0.25">
      <c r="A258" s="63" t="s">
        <v>406</v>
      </c>
      <c r="B258" s="43"/>
      <c r="C258" s="71">
        <f>INDEX(Rohdaten_tab4!$1:$1048576,ROW(Rohdaten_tab4!B244),COLUMN(Rohdaten_tab4!B244)+(4*(Steuerung!$A$3-1)))</f>
        <v>913</v>
      </c>
      <c r="D258" s="72">
        <f>INDEX(Rohdaten_tab4!$1:$1048576,ROW(Rohdaten_tab4!C244),COLUMN(Rohdaten_tab4!C244)+(4*(Steuerung!$A$3-1)))</f>
        <v>905</v>
      </c>
      <c r="E258" s="72">
        <f>INDEX(Rohdaten_tab4!$1:$1048576,ROW(Rohdaten_tab4!D244),COLUMN(Rohdaten_tab4!D244)+(4*(Steuerung!$A$3-1)))</f>
        <v>898</v>
      </c>
      <c r="F258" s="73">
        <f>INDEX(Rohdaten_tab4!$1:$1048576,ROW(Rohdaten_tab4!E244),COLUMN(Rohdaten_tab4!E244)+(4*(Steuerung!$A$3-1)))</f>
        <v>7</v>
      </c>
    </row>
    <row r="259" spans="1:6" ht="15" customHeight="1" x14ac:dyDescent="0.25">
      <c r="A259" s="63" t="s">
        <v>407</v>
      </c>
      <c r="B259" s="43"/>
      <c r="C259" s="71">
        <f>INDEX(Rohdaten_tab4!$1:$1048576,ROW(Rohdaten_tab4!B245),COLUMN(Rohdaten_tab4!B245)+(4*(Steuerung!$A$3-1)))</f>
        <v>737</v>
      </c>
      <c r="D259" s="72">
        <f>INDEX(Rohdaten_tab4!$1:$1048576,ROW(Rohdaten_tab4!C245),COLUMN(Rohdaten_tab4!C245)+(4*(Steuerung!$A$3-1)))</f>
        <v>752</v>
      </c>
      <c r="E259" s="72">
        <f>INDEX(Rohdaten_tab4!$1:$1048576,ROW(Rohdaten_tab4!D245),COLUMN(Rohdaten_tab4!D245)+(4*(Steuerung!$A$3-1)))</f>
        <v>749</v>
      </c>
      <c r="F259" s="73">
        <f>INDEX(Rohdaten_tab4!$1:$1048576,ROW(Rohdaten_tab4!E245),COLUMN(Rohdaten_tab4!E245)+(4*(Steuerung!$A$3-1)))</f>
        <v>3</v>
      </c>
    </row>
    <row r="260" spans="1:6" ht="15" customHeight="1" x14ac:dyDescent="0.25">
      <c r="A260" s="63" t="s">
        <v>408</v>
      </c>
      <c r="B260" s="43"/>
      <c r="C260" s="71">
        <f>INDEX(Rohdaten_tab4!$1:$1048576,ROW(Rohdaten_tab4!B246),COLUMN(Rohdaten_tab4!B246)+(4*(Steuerung!$A$3-1)))</f>
        <v>1011</v>
      </c>
      <c r="D260" s="72">
        <f>INDEX(Rohdaten_tab4!$1:$1048576,ROW(Rohdaten_tab4!C246),COLUMN(Rohdaten_tab4!C246)+(4*(Steuerung!$A$3-1)))</f>
        <v>995</v>
      </c>
      <c r="E260" s="72">
        <f>INDEX(Rohdaten_tab4!$1:$1048576,ROW(Rohdaten_tab4!D246),COLUMN(Rohdaten_tab4!D246)+(4*(Steuerung!$A$3-1)))</f>
        <v>986</v>
      </c>
      <c r="F260" s="73">
        <f>INDEX(Rohdaten_tab4!$1:$1048576,ROW(Rohdaten_tab4!E246),COLUMN(Rohdaten_tab4!E246)+(4*(Steuerung!$A$3-1)))</f>
        <v>9</v>
      </c>
    </row>
    <row r="261" spans="1:6" ht="15" customHeight="1" x14ac:dyDescent="0.25">
      <c r="A261" s="63" t="s">
        <v>409</v>
      </c>
      <c r="B261" s="43"/>
      <c r="C261" s="71">
        <f>INDEX(Rohdaten_tab4!$1:$1048576,ROW(Rohdaten_tab4!B247),COLUMN(Rohdaten_tab4!B247)+(4*(Steuerung!$A$3-1)))</f>
        <v>989</v>
      </c>
      <c r="D261" s="72" t="str">
        <f>INDEX(Rohdaten_tab4!$1:$1048576,ROW(Rohdaten_tab4!C247),COLUMN(Rohdaten_tab4!C247)+(4*(Steuerung!$A$3-1)))</f>
        <v>*</v>
      </c>
      <c r="E261" s="72">
        <f>INDEX(Rohdaten_tab4!$1:$1048576,ROW(Rohdaten_tab4!D247),COLUMN(Rohdaten_tab4!D247)+(4*(Steuerung!$A$3-1)))</f>
        <v>967</v>
      </c>
      <c r="F261" s="73" t="str">
        <f>INDEX(Rohdaten_tab4!$1:$1048576,ROW(Rohdaten_tab4!E247),COLUMN(Rohdaten_tab4!E247)+(4*(Steuerung!$A$3-1)))</f>
        <v>*</v>
      </c>
    </row>
    <row r="262" spans="1:6" ht="15" customHeight="1" x14ac:dyDescent="0.25">
      <c r="A262" s="63" t="s">
        <v>410</v>
      </c>
      <c r="B262" s="43"/>
      <c r="C262" s="71">
        <f>INDEX(Rohdaten_tab4!$1:$1048576,ROW(Rohdaten_tab4!B248),COLUMN(Rohdaten_tab4!B248)+(4*(Steuerung!$A$3-1)))</f>
        <v>794</v>
      </c>
      <c r="D262" s="72">
        <f>INDEX(Rohdaten_tab4!$1:$1048576,ROW(Rohdaten_tab4!C248),COLUMN(Rohdaten_tab4!C248)+(4*(Steuerung!$A$3-1)))</f>
        <v>791</v>
      </c>
      <c r="E262" s="72">
        <f>INDEX(Rohdaten_tab4!$1:$1048576,ROW(Rohdaten_tab4!D248),COLUMN(Rohdaten_tab4!D248)+(4*(Steuerung!$A$3-1)))</f>
        <v>783</v>
      </c>
      <c r="F262" s="73">
        <f>INDEX(Rohdaten_tab4!$1:$1048576,ROW(Rohdaten_tab4!E248),COLUMN(Rohdaten_tab4!E248)+(4*(Steuerung!$A$3-1)))</f>
        <v>8</v>
      </c>
    </row>
    <row r="263" spans="1:6" ht="15" customHeight="1" x14ac:dyDescent="0.25">
      <c r="A263" s="63" t="s">
        <v>411</v>
      </c>
      <c r="B263" s="43"/>
      <c r="C263" s="71">
        <f>INDEX(Rohdaten_tab4!$1:$1048576,ROW(Rohdaten_tab4!B249),COLUMN(Rohdaten_tab4!B249)+(4*(Steuerung!$A$3-1)))</f>
        <v>689</v>
      </c>
      <c r="D263" s="72">
        <f>INDEX(Rohdaten_tab4!$1:$1048576,ROW(Rohdaten_tab4!C249),COLUMN(Rohdaten_tab4!C249)+(4*(Steuerung!$A$3-1)))</f>
        <v>692</v>
      </c>
      <c r="E263" s="72">
        <f>INDEX(Rohdaten_tab4!$1:$1048576,ROW(Rohdaten_tab4!D249),COLUMN(Rohdaten_tab4!D249)+(4*(Steuerung!$A$3-1)))</f>
        <v>686</v>
      </c>
      <c r="F263" s="73">
        <f>INDEX(Rohdaten_tab4!$1:$1048576,ROW(Rohdaten_tab4!E249),COLUMN(Rohdaten_tab4!E249)+(4*(Steuerung!$A$3-1)))</f>
        <v>6</v>
      </c>
    </row>
    <row r="264" spans="1:6" ht="15" customHeight="1" x14ac:dyDescent="0.25">
      <c r="A264" s="63" t="s">
        <v>412</v>
      </c>
      <c r="B264" s="43"/>
      <c r="C264" s="71">
        <f>INDEX(Rohdaten_tab4!$1:$1048576,ROW(Rohdaten_tab4!B250),COLUMN(Rohdaten_tab4!B250)+(4*(Steuerung!$A$3-1)))</f>
        <v>780</v>
      </c>
      <c r="D264" s="72" t="str">
        <f>INDEX(Rohdaten_tab4!$1:$1048576,ROW(Rohdaten_tab4!C250),COLUMN(Rohdaten_tab4!C250)+(4*(Steuerung!$A$3-1)))</f>
        <v>*</v>
      </c>
      <c r="E264" s="72">
        <f>INDEX(Rohdaten_tab4!$1:$1048576,ROW(Rohdaten_tab4!D250),COLUMN(Rohdaten_tab4!D250)+(4*(Steuerung!$A$3-1)))</f>
        <v>752</v>
      </c>
      <c r="F264" s="73" t="str">
        <f>INDEX(Rohdaten_tab4!$1:$1048576,ROW(Rohdaten_tab4!E250),COLUMN(Rohdaten_tab4!E250)+(4*(Steuerung!$A$3-1)))</f>
        <v>*</v>
      </c>
    </row>
    <row r="265" spans="1:6" ht="15" customHeight="1" x14ac:dyDescent="0.25">
      <c r="A265" s="63" t="s">
        <v>413</v>
      </c>
      <c r="B265" s="43"/>
      <c r="C265" s="71">
        <f>INDEX(Rohdaten_tab4!$1:$1048576,ROW(Rohdaten_tab4!B251),COLUMN(Rohdaten_tab4!B251)+(4*(Steuerung!$A$3-1)))</f>
        <v>866</v>
      </c>
      <c r="D265" s="72">
        <f>INDEX(Rohdaten_tab4!$1:$1048576,ROW(Rohdaten_tab4!C251),COLUMN(Rohdaten_tab4!C251)+(4*(Steuerung!$A$3-1)))</f>
        <v>857</v>
      </c>
      <c r="E265" s="72">
        <f>INDEX(Rohdaten_tab4!$1:$1048576,ROW(Rohdaten_tab4!D251),COLUMN(Rohdaten_tab4!D251)+(4*(Steuerung!$A$3-1)))</f>
        <v>853</v>
      </c>
      <c r="F265" s="73">
        <f>INDEX(Rohdaten_tab4!$1:$1048576,ROW(Rohdaten_tab4!E251),COLUMN(Rohdaten_tab4!E251)+(4*(Steuerung!$A$3-1)))</f>
        <v>4</v>
      </c>
    </row>
    <row r="266" spans="1:6" ht="15" customHeight="1" x14ac:dyDescent="0.25">
      <c r="A266" s="63" t="s">
        <v>414</v>
      </c>
      <c r="B266" s="43"/>
      <c r="C266" s="71">
        <f>INDEX(Rohdaten_tab4!$1:$1048576,ROW(Rohdaten_tab4!B252),COLUMN(Rohdaten_tab4!B252)+(4*(Steuerung!$A$3-1)))</f>
        <v>1349</v>
      </c>
      <c r="D266" s="72">
        <f>INDEX(Rohdaten_tab4!$1:$1048576,ROW(Rohdaten_tab4!C252),COLUMN(Rohdaten_tab4!C252)+(4*(Steuerung!$A$3-1)))</f>
        <v>1363</v>
      </c>
      <c r="E266" s="72">
        <f>INDEX(Rohdaten_tab4!$1:$1048576,ROW(Rohdaten_tab4!D252),COLUMN(Rohdaten_tab4!D252)+(4*(Steuerung!$A$3-1)))</f>
        <v>1358</v>
      </c>
      <c r="F266" s="73">
        <f>INDEX(Rohdaten_tab4!$1:$1048576,ROW(Rohdaten_tab4!E252),COLUMN(Rohdaten_tab4!E252)+(4*(Steuerung!$A$3-1)))</f>
        <v>5</v>
      </c>
    </row>
    <row r="267" spans="1:6" ht="15" customHeight="1" x14ac:dyDescent="0.25">
      <c r="A267" s="63" t="s">
        <v>415</v>
      </c>
      <c r="B267" s="43"/>
      <c r="C267" s="71">
        <f>INDEX(Rohdaten_tab4!$1:$1048576,ROW(Rohdaten_tab4!B253),COLUMN(Rohdaten_tab4!B253)+(4*(Steuerung!$A$3-1)))</f>
        <v>1103</v>
      </c>
      <c r="D267" s="72">
        <f>INDEX(Rohdaten_tab4!$1:$1048576,ROW(Rohdaten_tab4!C253),COLUMN(Rohdaten_tab4!C253)+(4*(Steuerung!$A$3-1)))</f>
        <v>1111</v>
      </c>
      <c r="E267" s="72">
        <f>INDEX(Rohdaten_tab4!$1:$1048576,ROW(Rohdaten_tab4!D253),COLUMN(Rohdaten_tab4!D253)+(4*(Steuerung!$A$3-1)))</f>
        <v>1106</v>
      </c>
      <c r="F267" s="73">
        <f>INDEX(Rohdaten_tab4!$1:$1048576,ROW(Rohdaten_tab4!E253),COLUMN(Rohdaten_tab4!E253)+(4*(Steuerung!$A$3-1)))</f>
        <v>5</v>
      </c>
    </row>
    <row r="268" spans="1:6" ht="15" customHeight="1" x14ac:dyDescent="0.25">
      <c r="A268" s="63" t="s">
        <v>416</v>
      </c>
      <c r="B268" s="43"/>
      <c r="C268" s="71">
        <f>INDEX(Rohdaten_tab4!$1:$1048576,ROW(Rohdaten_tab4!B254),COLUMN(Rohdaten_tab4!B254)+(4*(Steuerung!$A$3-1)))</f>
        <v>919</v>
      </c>
      <c r="D268" s="72">
        <f>INDEX(Rohdaten_tab4!$1:$1048576,ROW(Rohdaten_tab4!C254),COLUMN(Rohdaten_tab4!C254)+(4*(Steuerung!$A$3-1)))</f>
        <v>934</v>
      </c>
      <c r="E268" s="72">
        <f>INDEX(Rohdaten_tab4!$1:$1048576,ROW(Rohdaten_tab4!D254),COLUMN(Rohdaten_tab4!D254)+(4*(Steuerung!$A$3-1)))</f>
        <v>930</v>
      </c>
      <c r="F268" s="73">
        <f>INDEX(Rohdaten_tab4!$1:$1048576,ROW(Rohdaten_tab4!E254),COLUMN(Rohdaten_tab4!E254)+(4*(Steuerung!$A$3-1)))</f>
        <v>4</v>
      </c>
    </row>
    <row r="269" spans="1:6" ht="15" customHeight="1" x14ac:dyDescent="0.25">
      <c r="A269" s="63" t="s">
        <v>417</v>
      </c>
      <c r="B269" s="43"/>
      <c r="C269" s="71">
        <f>INDEX(Rohdaten_tab4!$1:$1048576,ROW(Rohdaten_tab4!B255),COLUMN(Rohdaten_tab4!B255)+(4*(Steuerung!$A$3-1)))</f>
        <v>814</v>
      </c>
      <c r="D269" s="72" t="str">
        <f>INDEX(Rohdaten_tab4!$1:$1048576,ROW(Rohdaten_tab4!C255),COLUMN(Rohdaten_tab4!C255)+(4*(Steuerung!$A$3-1)))</f>
        <v>*</v>
      </c>
      <c r="E269" s="72">
        <f>INDEX(Rohdaten_tab4!$1:$1048576,ROW(Rohdaten_tab4!D255),COLUMN(Rohdaten_tab4!D255)+(4*(Steuerung!$A$3-1)))</f>
        <v>814</v>
      </c>
      <c r="F269" s="73" t="str">
        <f>INDEX(Rohdaten_tab4!$1:$1048576,ROW(Rohdaten_tab4!E255),COLUMN(Rohdaten_tab4!E255)+(4*(Steuerung!$A$3-1)))</f>
        <v>*</v>
      </c>
    </row>
    <row r="270" spans="1:6" ht="15" customHeight="1" x14ac:dyDescent="0.25">
      <c r="A270" s="63" t="s">
        <v>418</v>
      </c>
      <c r="B270" s="43"/>
      <c r="C270" s="71">
        <f>INDEX(Rohdaten_tab4!$1:$1048576,ROW(Rohdaten_tab4!B256),COLUMN(Rohdaten_tab4!B256)+(4*(Steuerung!$A$3-1)))</f>
        <v>838</v>
      </c>
      <c r="D270" s="72">
        <f>INDEX(Rohdaten_tab4!$1:$1048576,ROW(Rohdaten_tab4!C256),COLUMN(Rohdaten_tab4!C256)+(4*(Steuerung!$A$3-1)))</f>
        <v>831</v>
      </c>
      <c r="E270" s="72">
        <f>INDEX(Rohdaten_tab4!$1:$1048576,ROW(Rohdaten_tab4!D256),COLUMN(Rohdaten_tab4!D256)+(4*(Steuerung!$A$3-1)))</f>
        <v>818</v>
      </c>
      <c r="F270" s="73">
        <f>INDEX(Rohdaten_tab4!$1:$1048576,ROW(Rohdaten_tab4!E256),COLUMN(Rohdaten_tab4!E256)+(4*(Steuerung!$A$3-1)))</f>
        <v>13</v>
      </c>
    </row>
    <row r="271" spans="1:6" ht="15" customHeight="1" x14ac:dyDescent="0.25">
      <c r="A271" s="63" t="s">
        <v>419</v>
      </c>
      <c r="B271" s="43"/>
      <c r="C271" s="71">
        <f>INDEX(Rohdaten_tab4!$1:$1048576,ROW(Rohdaten_tab4!B257),COLUMN(Rohdaten_tab4!B257)+(4*(Steuerung!$A$3-1)))</f>
        <v>808</v>
      </c>
      <c r="D271" s="72">
        <f>INDEX(Rohdaten_tab4!$1:$1048576,ROW(Rohdaten_tab4!C257),COLUMN(Rohdaten_tab4!C257)+(4*(Steuerung!$A$3-1)))</f>
        <v>834</v>
      </c>
      <c r="E271" s="72">
        <f>INDEX(Rohdaten_tab4!$1:$1048576,ROW(Rohdaten_tab4!D257),COLUMN(Rohdaten_tab4!D257)+(4*(Steuerung!$A$3-1)))</f>
        <v>829</v>
      </c>
      <c r="F271" s="73">
        <f>INDEX(Rohdaten_tab4!$1:$1048576,ROW(Rohdaten_tab4!E257),COLUMN(Rohdaten_tab4!E257)+(4*(Steuerung!$A$3-1)))</f>
        <v>5</v>
      </c>
    </row>
    <row r="272" spans="1:6" ht="15" customHeight="1" x14ac:dyDescent="0.25">
      <c r="A272" s="63" t="s">
        <v>420</v>
      </c>
      <c r="B272" s="43"/>
      <c r="C272" s="71">
        <f>INDEX(Rohdaten_tab4!$1:$1048576,ROW(Rohdaten_tab4!B258),COLUMN(Rohdaten_tab4!B258)+(4*(Steuerung!$A$3-1)))</f>
        <v>994</v>
      </c>
      <c r="D272" s="72" t="str">
        <f>INDEX(Rohdaten_tab4!$1:$1048576,ROW(Rohdaten_tab4!C258),COLUMN(Rohdaten_tab4!C258)+(4*(Steuerung!$A$3-1)))</f>
        <v>*</v>
      </c>
      <c r="E272" s="72">
        <f>INDEX(Rohdaten_tab4!$1:$1048576,ROW(Rohdaten_tab4!D258),COLUMN(Rohdaten_tab4!D258)+(4*(Steuerung!$A$3-1)))</f>
        <v>1000</v>
      </c>
      <c r="F272" s="73" t="str">
        <f>INDEX(Rohdaten_tab4!$1:$1048576,ROW(Rohdaten_tab4!E258),COLUMN(Rohdaten_tab4!E258)+(4*(Steuerung!$A$3-1)))</f>
        <v>*</v>
      </c>
    </row>
    <row r="273" spans="1:8" ht="15" customHeight="1" x14ac:dyDescent="0.25">
      <c r="A273" s="63" t="s">
        <v>421</v>
      </c>
      <c r="B273" s="43"/>
      <c r="C273" s="71">
        <f>INDEX(Rohdaten_tab4!$1:$1048576,ROW(Rohdaten_tab4!B259),COLUMN(Rohdaten_tab4!B259)+(4*(Steuerung!$A$3-1)))</f>
        <v>1235</v>
      </c>
      <c r="D273" s="72" t="str">
        <f>INDEX(Rohdaten_tab4!$1:$1048576,ROW(Rohdaten_tab4!C259),COLUMN(Rohdaten_tab4!C259)+(4*(Steuerung!$A$3-1)))</f>
        <v>*</v>
      </c>
      <c r="E273" s="72">
        <f>INDEX(Rohdaten_tab4!$1:$1048576,ROW(Rohdaten_tab4!D259),COLUMN(Rohdaten_tab4!D259)+(4*(Steuerung!$A$3-1)))</f>
        <v>1224</v>
      </c>
      <c r="F273" s="73" t="str">
        <f>INDEX(Rohdaten_tab4!$1:$1048576,ROW(Rohdaten_tab4!E259),COLUMN(Rohdaten_tab4!E259)+(4*(Steuerung!$A$3-1)))</f>
        <v>*</v>
      </c>
    </row>
    <row r="274" spans="1:8" ht="15" customHeight="1" x14ac:dyDescent="0.25">
      <c r="A274" s="63" t="s">
        <v>422</v>
      </c>
      <c r="B274" s="43"/>
      <c r="C274" s="71">
        <f>INDEX(Rohdaten_tab4!$1:$1048576,ROW(Rohdaten_tab4!B260),COLUMN(Rohdaten_tab4!B260)+(4*(Steuerung!$A$3-1)))</f>
        <v>910</v>
      </c>
      <c r="D274" s="72">
        <f>INDEX(Rohdaten_tab4!$1:$1048576,ROW(Rohdaten_tab4!C260),COLUMN(Rohdaten_tab4!C260)+(4*(Steuerung!$A$3-1)))</f>
        <v>889</v>
      </c>
      <c r="E274" s="72">
        <f>INDEX(Rohdaten_tab4!$1:$1048576,ROW(Rohdaten_tab4!D260),COLUMN(Rohdaten_tab4!D260)+(4*(Steuerung!$A$3-1)))</f>
        <v>882</v>
      </c>
      <c r="F274" s="73">
        <f>INDEX(Rohdaten_tab4!$1:$1048576,ROW(Rohdaten_tab4!E260),COLUMN(Rohdaten_tab4!E260)+(4*(Steuerung!$A$3-1)))</f>
        <v>7</v>
      </c>
    </row>
    <row r="275" spans="1:8" ht="15" customHeight="1" x14ac:dyDescent="0.25">
      <c r="A275" s="63" t="s">
        <v>423</v>
      </c>
      <c r="B275" s="43"/>
      <c r="C275" s="71">
        <f>INDEX(Rohdaten_tab4!$1:$1048576,ROW(Rohdaten_tab4!B261),COLUMN(Rohdaten_tab4!B261)+(4*(Steuerung!$A$3-1)))</f>
        <v>681</v>
      </c>
      <c r="D275" s="72" t="str">
        <f>INDEX(Rohdaten_tab4!$1:$1048576,ROW(Rohdaten_tab4!C261),COLUMN(Rohdaten_tab4!C261)+(4*(Steuerung!$A$3-1)))</f>
        <v>*</v>
      </c>
      <c r="E275" s="72">
        <f>INDEX(Rohdaten_tab4!$1:$1048576,ROW(Rohdaten_tab4!D261),COLUMN(Rohdaten_tab4!D261)+(4*(Steuerung!$A$3-1)))</f>
        <v>692</v>
      </c>
      <c r="F275" s="73" t="str">
        <f>INDEX(Rohdaten_tab4!$1:$1048576,ROW(Rohdaten_tab4!E261),COLUMN(Rohdaten_tab4!E261)+(4*(Steuerung!$A$3-1)))</f>
        <v>*</v>
      </c>
    </row>
    <row r="276" spans="1:8" ht="15" customHeight="1" x14ac:dyDescent="0.25">
      <c r="A276" s="63" t="s">
        <v>424</v>
      </c>
      <c r="B276" s="43"/>
      <c r="C276" s="71">
        <f>INDEX(Rohdaten_tab4!$1:$1048576,ROW(Rohdaten_tab4!B262),COLUMN(Rohdaten_tab4!B262)+(4*(Steuerung!$A$3-1)))</f>
        <v>832</v>
      </c>
      <c r="D276" s="72">
        <f>INDEX(Rohdaten_tab4!$1:$1048576,ROW(Rohdaten_tab4!C262),COLUMN(Rohdaten_tab4!C262)+(4*(Steuerung!$A$3-1)))</f>
        <v>831</v>
      </c>
      <c r="E276" s="72">
        <f>INDEX(Rohdaten_tab4!$1:$1048576,ROW(Rohdaten_tab4!D262),COLUMN(Rohdaten_tab4!D262)+(4*(Steuerung!$A$3-1)))</f>
        <v>828</v>
      </c>
      <c r="F276" s="73">
        <f>INDEX(Rohdaten_tab4!$1:$1048576,ROW(Rohdaten_tab4!E262),COLUMN(Rohdaten_tab4!E262)+(4*(Steuerung!$A$3-1)))</f>
        <v>3</v>
      </c>
    </row>
    <row r="277" spans="1:8" ht="15" customHeight="1" x14ac:dyDescent="0.25">
      <c r="A277" s="63" t="s">
        <v>425</v>
      </c>
      <c r="B277" s="43"/>
      <c r="C277" s="71">
        <f>INDEX(Rohdaten_tab4!$1:$1048576,ROW(Rohdaten_tab4!B263),COLUMN(Rohdaten_tab4!B263)+(4*(Steuerung!$A$3-1)))</f>
        <v>839</v>
      </c>
      <c r="D277" s="72">
        <f>INDEX(Rohdaten_tab4!$1:$1048576,ROW(Rohdaten_tab4!C263),COLUMN(Rohdaten_tab4!C263)+(4*(Steuerung!$A$3-1)))</f>
        <v>840</v>
      </c>
      <c r="E277" s="72">
        <f>INDEX(Rohdaten_tab4!$1:$1048576,ROW(Rohdaten_tab4!D263),COLUMN(Rohdaten_tab4!D263)+(4*(Steuerung!$A$3-1)))</f>
        <v>835</v>
      </c>
      <c r="F277" s="73">
        <f>INDEX(Rohdaten_tab4!$1:$1048576,ROW(Rohdaten_tab4!E263),COLUMN(Rohdaten_tab4!E263)+(4*(Steuerung!$A$3-1)))</f>
        <v>5</v>
      </c>
    </row>
    <row r="278" spans="1:8" ht="15" customHeight="1" x14ac:dyDescent="0.25">
      <c r="A278" s="63" t="s">
        <v>426</v>
      </c>
      <c r="B278" s="43"/>
      <c r="C278" s="71">
        <f>INDEX(Rohdaten_tab4!$1:$1048576,ROW(Rohdaten_tab4!B264),COLUMN(Rohdaten_tab4!B264)+(4*(Steuerung!$A$3-1)))</f>
        <v>1035</v>
      </c>
      <c r="D278" s="72">
        <f>INDEX(Rohdaten_tab4!$1:$1048576,ROW(Rohdaten_tab4!C264),COLUMN(Rohdaten_tab4!C264)+(4*(Steuerung!$A$3-1)))</f>
        <v>1024</v>
      </c>
      <c r="E278" s="72">
        <f>INDEX(Rohdaten_tab4!$1:$1048576,ROW(Rohdaten_tab4!D264),COLUMN(Rohdaten_tab4!D264)+(4*(Steuerung!$A$3-1)))</f>
        <v>1024</v>
      </c>
      <c r="F278" s="73">
        <f>INDEX(Rohdaten_tab4!$1:$1048576,ROW(Rohdaten_tab4!E264),COLUMN(Rohdaten_tab4!E264)+(4*(Steuerung!$A$3-1)))</f>
        <v>0</v>
      </c>
    </row>
    <row r="279" spans="1:8" ht="15" customHeight="1" x14ac:dyDescent="0.25">
      <c r="A279" s="63" t="s">
        <v>427</v>
      </c>
      <c r="B279" s="43"/>
      <c r="C279" s="71">
        <f>INDEX(Rohdaten_tab4!$1:$1048576,ROW(Rohdaten_tab4!B265),COLUMN(Rohdaten_tab4!B265)+(4*(Steuerung!$A$3-1)))</f>
        <v>1617</v>
      </c>
      <c r="D279" s="72">
        <f>INDEX(Rohdaten_tab4!$1:$1048576,ROW(Rohdaten_tab4!C265),COLUMN(Rohdaten_tab4!C265)+(4*(Steuerung!$A$3-1)))</f>
        <v>1615</v>
      </c>
      <c r="E279" s="72">
        <f>INDEX(Rohdaten_tab4!$1:$1048576,ROW(Rohdaten_tab4!D265),COLUMN(Rohdaten_tab4!D265)+(4*(Steuerung!$A$3-1)))</f>
        <v>1611</v>
      </c>
      <c r="F279" s="73">
        <f>INDEX(Rohdaten_tab4!$1:$1048576,ROW(Rohdaten_tab4!E265),COLUMN(Rohdaten_tab4!E265)+(4*(Steuerung!$A$3-1)))</f>
        <v>4</v>
      </c>
    </row>
    <row r="280" spans="1:8" ht="15" customHeight="1" x14ac:dyDescent="0.25">
      <c r="A280" s="63" t="s">
        <v>428</v>
      </c>
      <c r="B280" s="43"/>
      <c r="C280" s="71">
        <f>INDEX(Rohdaten_tab4!$1:$1048576,ROW(Rohdaten_tab4!B266),COLUMN(Rohdaten_tab4!B266)+(4*(Steuerung!$A$3-1)))</f>
        <v>934</v>
      </c>
      <c r="D280" s="72">
        <f>INDEX(Rohdaten_tab4!$1:$1048576,ROW(Rohdaten_tab4!C266),COLUMN(Rohdaten_tab4!C266)+(4*(Steuerung!$A$3-1)))</f>
        <v>929</v>
      </c>
      <c r="E280" s="72">
        <f>INDEX(Rohdaten_tab4!$1:$1048576,ROW(Rohdaten_tab4!D266),COLUMN(Rohdaten_tab4!D266)+(4*(Steuerung!$A$3-1)))</f>
        <v>925</v>
      </c>
      <c r="F280" s="73">
        <f>INDEX(Rohdaten_tab4!$1:$1048576,ROW(Rohdaten_tab4!E266),COLUMN(Rohdaten_tab4!E266)+(4*(Steuerung!$A$3-1)))</f>
        <v>4</v>
      </c>
    </row>
    <row r="281" spans="1:8" ht="15" customHeight="1" x14ac:dyDescent="0.25">
      <c r="A281" s="63" t="s">
        <v>429</v>
      </c>
      <c r="B281" s="43"/>
      <c r="C281" s="71">
        <f>INDEX(Rohdaten_tab4!$1:$1048576,ROW(Rohdaten_tab4!B267),COLUMN(Rohdaten_tab4!B267)+(4*(Steuerung!$A$3-1)))</f>
        <v>808</v>
      </c>
      <c r="D281" s="72" t="str">
        <f>INDEX(Rohdaten_tab4!$1:$1048576,ROW(Rohdaten_tab4!C267),COLUMN(Rohdaten_tab4!C267)+(4*(Steuerung!$A$3-1)))</f>
        <v>*</v>
      </c>
      <c r="E281" s="72">
        <f>INDEX(Rohdaten_tab4!$1:$1048576,ROW(Rohdaten_tab4!D267),COLUMN(Rohdaten_tab4!D267)+(4*(Steuerung!$A$3-1)))</f>
        <v>806</v>
      </c>
      <c r="F281" s="73" t="str">
        <f>INDEX(Rohdaten_tab4!$1:$1048576,ROW(Rohdaten_tab4!E267),COLUMN(Rohdaten_tab4!E267)+(4*(Steuerung!$A$3-1)))</f>
        <v>*</v>
      </c>
    </row>
    <row r="282" spans="1:8" ht="15" customHeight="1" x14ac:dyDescent="0.25">
      <c r="A282" s="63" t="s">
        <v>430</v>
      </c>
      <c r="B282" s="43"/>
      <c r="C282" s="71">
        <f>INDEX(Rohdaten_tab4!$1:$1048576,ROW(Rohdaten_tab4!B268),COLUMN(Rohdaten_tab4!B268)+(4*(Steuerung!$A$3-1)))</f>
        <v>851</v>
      </c>
      <c r="D282" s="72">
        <f>INDEX(Rohdaten_tab4!$1:$1048576,ROW(Rohdaten_tab4!C268),COLUMN(Rohdaten_tab4!C268)+(4*(Steuerung!$A$3-1)))</f>
        <v>869</v>
      </c>
      <c r="E282" s="72">
        <f>INDEX(Rohdaten_tab4!$1:$1048576,ROW(Rohdaten_tab4!D268),COLUMN(Rohdaten_tab4!D268)+(4*(Steuerung!$A$3-1)))</f>
        <v>861</v>
      </c>
      <c r="F282" s="73">
        <f>INDEX(Rohdaten_tab4!$1:$1048576,ROW(Rohdaten_tab4!E268),COLUMN(Rohdaten_tab4!E268)+(4*(Steuerung!$A$3-1)))</f>
        <v>8</v>
      </c>
    </row>
    <row r="283" spans="1:8" ht="15" customHeight="1" x14ac:dyDescent="0.25">
      <c r="A283" s="63" t="s">
        <v>431</v>
      </c>
      <c r="B283" s="43"/>
      <c r="C283" s="71">
        <f>INDEX(Rohdaten_tab4!$1:$1048576,ROW(Rohdaten_tab4!B269),COLUMN(Rohdaten_tab4!B269)+(4*(Steuerung!$A$3-1)))</f>
        <v>859</v>
      </c>
      <c r="D283" s="72">
        <f>INDEX(Rohdaten_tab4!$1:$1048576,ROW(Rohdaten_tab4!C269),COLUMN(Rohdaten_tab4!C269)+(4*(Steuerung!$A$3-1)))</f>
        <v>866</v>
      </c>
      <c r="E283" s="72">
        <f>INDEX(Rohdaten_tab4!$1:$1048576,ROW(Rohdaten_tab4!D269),COLUMN(Rohdaten_tab4!D269)+(4*(Steuerung!$A$3-1)))</f>
        <v>860</v>
      </c>
      <c r="F283" s="73">
        <f>INDEX(Rohdaten_tab4!$1:$1048576,ROW(Rohdaten_tab4!E269),COLUMN(Rohdaten_tab4!E269)+(4*(Steuerung!$A$3-1)))</f>
        <v>6</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6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2530" r:id="rId5" name="Drop Down 2">
              <controlPr defaultSize="0" print="0" autoLine="0" autoPict="0">
                <anchor moveWithCells="1">
                  <from>
                    <xdr:col>4</xdr:col>
                    <xdr:colOff>908050</xdr:colOff>
                    <xdr:row>8</xdr:row>
                    <xdr:rowOff>0</xdr:rowOff>
                  </from>
                  <to>
                    <xdr:col>5</xdr:col>
                    <xdr:colOff>1212850</xdr:colOff>
                    <xdr:row>10</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fitToPage="1"/>
  </sheetPr>
  <dimension ref="A1:L290"/>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6.26953125" style="51" customWidth="1"/>
    <col min="2" max="2" width="1" style="51" hidden="1" customWidth="1"/>
    <col min="3" max="12" width="9.7265625" style="51" customWidth="1"/>
    <col min="13" max="16384" width="11.453125" style="51"/>
  </cols>
  <sheetData>
    <row r="1" spans="1:12" ht="33.75" customHeight="1" x14ac:dyDescent="0.25">
      <c r="A1" s="50"/>
      <c r="B1" s="50"/>
      <c r="C1" s="50"/>
      <c r="D1" s="50"/>
      <c r="E1" s="50"/>
      <c r="F1" s="50"/>
      <c r="G1" s="50"/>
      <c r="H1" s="50"/>
      <c r="I1" s="50"/>
      <c r="J1" s="50"/>
      <c r="K1" s="50"/>
      <c r="L1" s="6" t="s">
        <v>95</v>
      </c>
    </row>
    <row r="2" spans="1:12" ht="11.25" customHeight="1" x14ac:dyDescent="0.25"/>
    <row r="3" spans="1:12" ht="15" customHeight="1" x14ac:dyDescent="0.25">
      <c r="A3" s="105" t="str">
        <f>CONCATENATE("5. Abgang aus Leistungsbezug nach Abgangsgründen",Auswahl_Text)</f>
        <v>5. Abgang aus Leistungsbezug nach Abgangsgründen</v>
      </c>
      <c r="B3" s="105"/>
      <c r="C3" s="105"/>
      <c r="D3" s="106"/>
      <c r="E3" s="106"/>
      <c r="F3" s="106"/>
      <c r="G3" s="106"/>
      <c r="H3" s="106"/>
      <c r="I3" s="106"/>
      <c r="J3" s="106"/>
      <c r="K3" s="106"/>
      <c r="L3" s="106"/>
    </row>
    <row r="4" spans="1:12" ht="11.25" customHeight="1" x14ac:dyDescent="0.25">
      <c r="A4" s="127" t="s">
        <v>631</v>
      </c>
      <c r="B4" s="127"/>
      <c r="C4" s="127"/>
      <c r="D4" s="127"/>
      <c r="E4" s="127"/>
      <c r="F4" s="127"/>
      <c r="G4" s="127"/>
      <c r="H4" s="127"/>
      <c r="I4" s="127"/>
      <c r="J4" s="127"/>
      <c r="K4" s="127"/>
      <c r="L4" s="127"/>
    </row>
    <row r="5" spans="1:12" ht="11.25" customHeight="1" x14ac:dyDescent="0.25">
      <c r="A5" s="7" t="s">
        <v>34</v>
      </c>
      <c r="B5" s="7"/>
      <c r="C5" s="7"/>
    </row>
    <row r="6" spans="1:12" ht="11.25" customHeight="1" x14ac:dyDescent="0.25"/>
    <row r="7" spans="1:12" ht="12.75" customHeight="1" x14ac:dyDescent="0.25">
      <c r="A7" s="107" t="s">
        <v>92</v>
      </c>
      <c r="B7" s="107"/>
      <c r="C7" s="107"/>
      <c r="D7" s="107"/>
      <c r="E7" s="107"/>
      <c r="F7" s="107"/>
      <c r="G7" s="107"/>
      <c r="H7" s="107"/>
      <c r="I7" s="107"/>
      <c r="J7" s="107"/>
      <c r="K7" s="107"/>
      <c r="L7" s="107"/>
    </row>
    <row r="8" spans="1:12" ht="22.5" customHeight="1" x14ac:dyDescent="0.25">
      <c r="A8" s="107" t="s">
        <v>97</v>
      </c>
      <c r="B8" s="107"/>
      <c r="C8" s="107"/>
      <c r="D8" s="107"/>
      <c r="E8" s="107"/>
      <c r="F8" s="107"/>
      <c r="G8" s="107"/>
      <c r="H8" s="107"/>
      <c r="I8" s="107"/>
      <c r="J8" s="107"/>
      <c r="K8" s="107"/>
      <c r="L8" s="107"/>
    </row>
    <row r="9" spans="1:12" hidden="1" x14ac:dyDescent="0.25">
      <c r="A9" s="46"/>
      <c r="B9" s="46"/>
      <c r="C9" s="46"/>
      <c r="D9" s="46"/>
      <c r="E9" s="46"/>
      <c r="F9" s="46"/>
      <c r="G9" s="46"/>
      <c r="H9" s="46"/>
      <c r="I9" s="46"/>
      <c r="J9" s="46"/>
      <c r="K9" s="46"/>
      <c r="L9" s="46"/>
    </row>
    <row r="10" spans="1:12" x14ac:dyDescent="0.25">
      <c r="A10" s="46"/>
      <c r="B10" s="46"/>
      <c r="C10" s="46"/>
      <c r="D10" s="46"/>
      <c r="E10" s="46"/>
      <c r="F10" s="46"/>
      <c r="G10" s="46"/>
      <c r="H10" s="46"/>
      <c r="I10" s="46"/>
      <c r="J10" s="46"/>
      <c r="K10" s="46"/>
      <c r="L10" s="46"/>
    </row>
    <row r="11" spans="1:12" ht="11.25" customHeight="1" x14ac:dyDescent="0.25"/>
    <row r="12" spans="1:12" ht="12.75" customHeight="1" x14ac:dyDescent="0.25">
      <c r="A12" s="123" t="s">
        <v>47</v>
      </c>
      <c r="B12" s="47"/>
      <c r="C12" s="125" t="s">
        <v>55</v>
      </c>
      <c r="D12" s="126" t="s">
        <v>90</v>
      </c>
      <c r="E12" s="126"/>
      <c r="F12" s="126"/>
      <c r="G12" s="126"/>
      <c r="H12" s="126"/>
      <c r="I12" s="126"/>
      <c r="J12" s="126"/>
      <c r="K12" s="126"/>
      <c r="L12" s="126"/>
    </row>
    <row r="13" spans="1:12" ht="12.75" customHeight="1" x14ac:dyDescent="0.25">
      <c r="A13" s="124"/>
      <c r="B13" s="48"/>
      <c r="C13" s="125"/>
      <c r="D13" s="129" t="s">
        <v>38</v>
      </c>
      <c r="E13" s="128" t="s">
        <v>98</v>
      </c>
      <c r="F13" s="128"/>
      <c r="G13" s="128"/>
      <c r="H13" s="128"/>
      <c r="I13" s="128"/>
      <c r="J13" s="128"/>
      <c r="K13" s="128"/>
      <c r="L13" s="128"/>
    </row>
    <row r="14" spans="1:12" ht="50" x14ac:dyDescent="0.25">
      <c r="A14" s="124"/>
      <c r="B14" s="48"/>
      <c r="C14" s="125"/>
      <c r="D14" s="129"/>
      <c r="E14" s="49" t="s">
        <v>49</v>
      </c>
      <c r="F14" s="49" t="s">
        <v>40</v>
      </c>
      <c r="G14" s="49" t="s">
        <v>50</v>
      </c>
      <c r="H14" s="49" t="s">
        <v>52</v>
      </c>
      <c r="I14" s="49" t="s">
        <v>51</v>
      </c>
      <c r="J14" s="49" t="s">
        <v>39</v>
      </c>
      <c r="K14" s="49" t="s">
        <v>48</v>
      </c>
      <c r="L14" s="49" t="s">
        <v>60</v>
      </c>
    </row>
    <row r="15" spans="1:12" s="52" customFormat="1" ht="11.25" customHeight="1" x14ac:dyDescent="0.25">
      <c r="A15" s="45" t="s">
        <v>36</v>
      </c>
      <c r="B15" s="45"/>
      <c r="C15" s="10">
        <v>1</v>
      </c>
      <c r="D15" s="3">
        <v>2</v>
      </c>
      <c r="E15" s="10">
        <v>3</v>
      </c>
      <c r="F15" s="3">
        <v>4</v>
      </c>
      <c r="G15" s="10">
        <v>5</v>
      </c>
      <c r="H15" s="3">
        <v>6</v>
      </c>
      <c r="I15" s="10">
        <v>7</v>
      </c>
      <c r="J15" s="3">
        <v>8</v>
      </c>
      <c r="K15" s="10">
        <v>9</v>
      </c>
      <c r="L15" s="3">
        <v>10</v>
      </c>
    </row>
    <row r="16" spans="1:12" ht="15" customHeight="1" x14ac:dyDescent="0.25">
      <c r="A16" s="62" t="str">
        <f>IF(INDEX(Rohdaten_tab5!$A:$A,ROW(Rohdaten_tab5!$A2),COLUMN(Rohdaten_tab5!$A:$A))&lt;&gt;"",INDEX(Rohdaten_tab5!$A:$A,ROW(Rohdaten_tab5!$A2),COLUMN(Rohdaten_tab5!$A:$A)),"")</f>
        <v>2006</v>
      </c>
      <c r="B16" s="44"/>
      <c r="C16" s="68">
        <f>INDEX(Rohdaten_tab5!$1:$1048576,ROW(Rohdaten_tab5!B2),COLUMN(Rohdaten_tab5!B2)+(10*(Steuerung!$A$3-1)))</f>
        <v>14316</v>
      </c>
      <c r="D16" s="69">
        <f>INDEX(Rohdaten_tab5!$1:$1048576,ROW(Rohdaten_tab5!C2),COLUMN(Rohdaten_tab5!C2)+(10*(Steuerung!$A$3-1)))</f>
        <v>14099</v>
      </c>
      <c r="E16" s="69">
        <f>INDEX(Rohdaten_tab5!$1:$1048576,ROW(Rohdaten_tab5!D2),COLUMN(Rohdaten_tab5!D2)+(10*(Steuerung!$A$3-1)))</f>
        <v>7222</v>
      </c>
      <c r="F16" s="69">
        <f>INDEX(Rohdaten_tab5!$1:$1048576,ROW(Rohdaten_tab5!E2),COLUMN(Rohdaten_tab5!E2)+(10*(Steuerung!$A$3-1)))</f>
        <v>0</v>
      </c>
      <c r="G16" s="69">
        <f>INDEX(Rohdaten_tab5!$1:$1048576,ROW(Rohdaten_tab5!F2),COLUMN(Rohdaten_tab5!F2)+(10*(Steuerung!$A$3-1)))</f>
        <v>3990</v>
      </c>
      <c r="H16" s="69">
        <f>INDEX(Rohdaten_tab5!$1:$1048576,ROW(Rohdaten_tab5!G2),COLUMN(Rohdaten_tab5!G2)+(10*(Steuerung!$A$3-1)))</f>
        <v>278</v>
      </c>
      <c r="I16" s="69">
        <f>INDEX(Rohdaten_tab5!$1:$1048576,ROW(Rohdaten_tab5!H2),COLUMN(Rohdaten_tab5!H2)+(10*(Steuerung!$A$3-1)))</f>
        <v>271</v>
      </c>
      <c r="J16" s="69">
        <f>INDEX(Rohdaten_tab5!$1:$1048576,ROW(Rohdaten_tab5!I2),COLUMN(Rohdaten_tab5!I2)+(10*(Steuerung!$A$3-1)))</f>
        <v>119</v>
      </c>
      <c r="K16" s="69">
        <f>INDEX(Rohdaten_tab5!$1:$1048576,ROW(Rohdaten_tab5!J2),COLUMN(Rohdaten_tab5!J2)+(10*(Steuerung!$A$3-1)))</f>
        <v>951</v>
      </c>
      <c r="L16" s="70">
        <f>INDEX(Rohdaten_tab5!$1:$1048576,ROW(Rohdaten_tab5!K2),COLUMN(Rohdaten_tab5!K2)+(10*(Steuerung!$A$3-1)))</f>
        <v>1268</v>
      </c>
    </row>
    <row r="17" spans="1:12" ht="15" customHeight="1" x14ac:dyDescent="0.25">
      <c r="A17" s="63" t="str">
        <f>IF(INDEX(Rohdaten_tab5!$A:$A,ROW(Rohdaten_tab5!$A3),COLUMN(Rohdaten_tab5!$A:$A))&lt;&gt;"",INDEX(Rohdaten_tab5!$A:$A,ROW(Rohdaten_tab5!$A3),COLUMN(Rohdaten_tab5!$A:$A)),"")</f>
        <v>2007</v>
      </c>
      <c r="B17" s="43"/>
      <c r="C17" s="71">
        <f>INDEX(Rohdaten_tab5!$1:$1048576,ROW(Rohdaten_tab5!B3),COLUMN(Rohdaten_tab5!B3)+(10*(Steuerung!$A$3-1)))</f>
        <v>12152</v>
      </c>
      <c r="D17" s="72">
        <f>INDEX(Rohdaten_tab5!$1:$1048576,ROW(Rohdaten_tab5!C3),COLUMN(Rohdaten_tab5!C3)+(10*(Steuerung!$A$3-1)))</f>
        <v>12016</v>
      </c>
      <c r="E17" s="72">
        <f>INDEX(Rohdaten_tab5!$1:$1048576,ROW(Rohdaten_tab5!D3),COLUMN(Rohdaten_tab5!D3)+(10*(Steuerung!$A$3-1)))</f>
        <v>6441</v>
      </c>
      <c r="F17" s="72">
        <f>INDEX(Rohdaten_tab5!$1:$1048576,ROW(Rohdaten_tab5!E3),COLUMN(Rohdaten_tab5!E3)+(10*(Steuerung!$A$3-1)))</f>
        <v>0</v>
      </c>
      <c r="G17" s="72">
        <f>INDEX(Rohdaten_tab5!$1:$1048576,ROW(Rohdaten_tab5!F3),COLUMN(Rohdaten_tab5!F3)+(10*(Steuerung!$A$3-1)))</f>
        <v>2960</v>
      </c>
      <c r="H17" s="72">
        <f>INDEX(Rohdaten_tab5!$1:$1048576,ROW(Rohdaten_tab5!G3),COLUMN(Rohdaten_tab5!G3)+(10*(Steuerung!$A$3-1)))</f>
        <v>298</v>
      </c>
      <c r="I17" s="72">
        <f>INDEX(Rohdaten_tab5!$1:$1048576,ROW(Rohdaten_tab5!H3),COLUMN(Rohdaten_tab5!H3)+(10*(Steuerung!$A$3-1)))</f>
        <v>280</v>
      </c>
      <c r="J17" s="72">
        <f>INDEX(Rohdaten_tab5!$1:$1048576,ROW(Rohdaten_tab5!I3),COLUMN(Rohdaten_tab5!I3)+(10*(Steuerung!$A$3-1)))</f>
        <v>151</v>
      </c>
      <c r="K17" s="72">
        <f>INDEX(Rohdaten_tab5!$1:$1048576,ROW(Rohdaten_tab5!J3),COLUMN(Rohdaten_tab5!J3)+(10*(Steuerung!$A$3-1)))</f>
        <v>754</v>
      </c>
      <c r="L17" s="73">
        <f>INDEX(Rohdaten_tab5!$1:$1048576,ROW(Rohdaten_tab5!K3),COLUMN(Rohdaten_tab5!K3)+(10*(Steuerung!$A$3-1)))</f>
        <v>1132</v>
      </c>
    </row>
    <row r="18" spans="1:12" ht="15" customHeight="1" x14ac:dyDescent="0.25">
      <c r="A18" s="63" t="str">
        <f>IF(INDEX(Rohdaten_tab5!$A:$A,ROW(Rohdaten_tab5!$A4),COLUMN(Rohdaten_tab5!$A:$A))&lt;&gt;"",INDEX(Rohdaten_tab5!$A:$A,ROW(Rohdaten_tab5!$A4),COLUMN(Rohdaten_tab5!$A:$A)),"")</f>
        <v>2008</v>
      </c>
      <c r="B18" s="43"/>
      <c r="C18" s="71">
        <f>INDEX(Rohdaten_tab5!$1:$1048576,ROW(Rohdaten_tab5!B4),COLUMN(Rohdaten_tab5!B4)+(10*(Steuerung!$A$3-1)))</f>
        <v>11104</v>
      </c>
      <c r="D18" s="72">
        <f>INDEX(Rohdaten_tab5!$1:$1048576,ROW(Rohdaten_tab5!C4),COLUMN(Rohdaten_tab5!C4)+(10*(Steuerung!$A$3-1)))</f>
        <v>10994</v>
      </c>
      <c r="E18" s="72">
        <f>INDEX(Rohdaten_tab5!$1:$1048576,ROW(Rohdaten_tab5!D4),COLUMN(Rohdaten_tab5!D4)+(10*(Steuerung!$A$3-1)))</f>
        <v>6248</v>
      </c>
      <c r="F18" s="72">
        <f>INDEX(Rohdaten_tab5!$1:$1048576,ROW(Rohdaten_tab5!E4),COLUMN(Rohdaten_tab5!E4)+(10*(Steuerung!$A$3-1)))</f>
        <v>138</v>
      </c>
      <c r="G18" s="72">
        <f>INDEX(Rohdaten_tab5!$1:$1048576,ROW(Rohdaten_tab5!F4),COLUMN(Rohdaten_tab5!F4)+(10*(Steuerung!$A$3-1)))</f>
        <v>2190</v>
      </c>
      <c r="H18" s="72">
        <f>INDEX(Rohdaten_tab5!$1:$1048576,ROW(Rohdaten_tab5!G4),COLUMN(Rohdaten_tab5!G4)+(10*(Steuerung!$A$3-1)))</f>
        <v>329</v>
      </c>
      <c r="I18" s="72">
        <f>INDEX(Rohdaten_tab5!$1:$1048576,ROW(Rohdaten_tab5!H4),COLUMN(Rohdaten_tab5!H4)+(10*(Steuerung!$A$3-1)))</f>
        <v>273</v>
      </c>
      <c r="J18" s="72">
        <f>INDEX(Rohdaten_tab5!$1:$1048576,ROW(Rohdaten_tab5!I4),COLUMN(Rohdaten_tab5!I4)+(10*(Steuerung!$A$3-1)))</f>
        <v>143</v>
      </c>
      <c r="K18" s="72">
        <f>INDEX(Rohdaten_tab5!$1:$1048576,ROW(Rohdaten_tab5!J4),COLUMN(Rohdaten_tab5!J4)+(10*(Steuerung!$A$3-1)))</f>
        <v>626</v>
      </c>
      <c r="L18" s="73">
        <f>INDEX(Rohdaten_tab5!$1:$1048576,ROW(Rohdaten_tab5!K4),COLUMN(Rohdaten_tab5!K4)+(10*(Steuerung!$A$3-1)))</f>
        <v>1047</v>
      </c>
    </row>
    <row r="19" spans="1:12" ht="15" customHeight="1" x14ac:dyDescent="0.25">
      <c r="A19" s="63" t="str">
        <f>IF(INDEX(Rohdaten_tab5!$A:$A,ROW(Rohdaten_tab5!$A5),COLUMN(Rohdaten_tab5!$A:$A))&lt;&gt;"",INDEX(Rohdaten_tab5!$A:$A,ROW(Rohdaten_tab5!$A5),COLUMN(Rohdaten_tab5!$A:$A)),"")</f>
        <v>2009</v>
      </c>
      <c r="B19" s="43"/>
      <c r="C19" s="71">
        <f>INDEX(Rohdaten_tab5!$1:$1048576,ROW(Rohdaten_tab5!B5),COLUMN(Rohdaten_tab5!B5)+(10*(Steuerung!$A$3-1)))</f>
        <v>13938</v>
      </c>
      <c r="D19" s="72">
        <f>INDEX(Rohdaten_tab5!$1:$1048576,ROW(Rohdaten_tab5!C5),COLUMN(Rohdaten_tab5!C5)+(10*(Steuerung!$A$3-1)))</f>
        <v>13854</v>
      </c>
      <c r="E19" s="72">
        <f>INDEX(Rohdaten_tab5!$1:$1048576,ROW(Rohdaten_tab5!D5),COLUMN(Rohdaten_tab5!D5)+(10*(Steuerung!$A$3-1)))</f>
        <v>7529</v>
      </c>
      <c r="F19" s="72">
        <f>INDEX(Rohdaten_tab5!$1:$1048576,ROW(Rohdaten_tab5!E5),COLUMN(Rohdaten_tab5!E5)+(10*(Steuerung!$A$3-1)))</f>
        <v>639</v>
      </c>
      <c r="G19" s="72">
        <f>INDEX(Rohdaten_tab5!$1:$1048576,ROW(Rohdaten_tab5!F5),COLUMN(Rohdaten_tab5!F5)+(10*(Steuerung!$A$3-1)))</f>
        <v>3093</v>
      </c>
      <c r="H19" s="72">
        <f>INDEX(Rohdaten_tab5!$1:$1048576,ROW(Rohdaten_tab5!G5),COLUMN(Rohdaten_tab5!G5)+(10*(Steuerung!$A$3-1)))</f>
        <v>439</v>
      </c>
      <c r="I19" s="72">
        <f>INDEX(Rohdaten_tab5!$1:$1048576,ROW(Rohdaten_tab5!H5),COLUMN(Rohdaten_tab5!H5)+(10*(Steuerung!$A$3-1)))</f>
        <v>273</v>
      </c>
      <c r="J19" s="72">
        <f>INDEX(Rohdaten_tab5!$1:$1048576,ROW(Rohdaten_tab5!I5),COLUMN(Rohdaten_tab5!I5)+(10*(Steuerung!$A$3-1)))</f>
        <v>280</v>
      </c>
      <c r="K19" s="72">
        <f>INDEX(Rohdaten_tab5!$1:$1048576,ROW(Rohdaten_tab5!J5),COLUMN(Rohdaten_tab5!J5)+(10*(Steuerung!$A$3-1)))</f>
        <v>317</v>
      </c>
      <c r="L19" s="73">
        <f>INDEX(Rohdaten_tab5!$1:$1048576,ROW(Rohdaten_tab5!K5),COLUMN(Rohdaten_tab5!K5)+(10*(Steuerung!$A$3-1)))</f>
        <v>1284</v>
      </c>
    </row>
    <row r="20" spans="1:12" ht="15" customHeight="1" x14ac:dyDescent="0.25">
      <c r="A20" s="63" t="str">
        <f>IF(INDEX(Rohdaten_tab5!$A:$A,ROW(Rohdaten_tab5!$A6),COLUMN(Rohdaten_tab5!$A:$A))&lt;&gt;"",INDEX(Rohdaten_tab5!$A:$A,ROW(Rohdaten_tab5!$A6),COLUMN(Rohdaten_tab5!$A:$A)),"")</f>
        <v>2010</v>
      </c>
      <c r="B20" s="43"/>
      <c r="C20" s="71">
        <f>INDEX(Rohdaten_tab5!$1:$1048576,ROW(Rohdaten_tab5!B6),COLUMN(Rohdaten_tab5!B6)+(10*(Steuerung!$A$3-1)))</f>
        <v>14389</v>
      </c>
      <c r="D20" s="72">
        <f>INDEX(Rohdaten_tab5!$1:$1048576,ROW(Rohdaten_tab5!C6),COLUMN(Rohdaten_tab5!C6)+(10*(Steuerung!$A$3-1)))</f>
        <v>14309</v>
      </c>
      <c r="E20" s="72">
        <f>INDEX(Rohdaten_tab5!$1:$1048576,ROW(Rohdaten_tab5!D6),COLUMN(Rohdaten_tab5!D6)+(10*(Steuerung!$A$3-1)))</f>
        <v>8186</v>
      </c>
      <c r="F20" s="72">
        <f>INDEX(Rohdaten_tab5!$1:$1048576,ROW(Rohdaten_tab5!E6),COLUMN(Rohdaten_tab5!E6)+(10*(Steuerung!$A$3-1)))</f>
        <v>647</v>
      </c>
      <c r="G20" s="72">
        <f>INDEX(Rohdaten_tab5!$1:$1048576,ROW(Rohdaten_tab5!F6),COLUMN(Rohdaten_tab5!F6)+(10*(Steuerung!$A$3-1)))</f>
        <v>3053</v>
      </c>
      <c r="H20" s="72">
        <f>INDEX(Rohdaten_tab5!$1:$1048576,ROW(Rohdaten_tab5!G6),COLUMN(Rohdaten_tab5!G6)+(10*(Steuerung!$A$3-1)))</f>
        <v>318</v>
      </c>
      <c r="I20" s="72">
        <f>INDEX(Rohdaten_tab5!$1:$1048576,ROW(Rohdaten_tab5!H6),COLUMN(Rohdaten_tab5!H6)+(10*(Steuerung!$A$3-1)))</f>
        <v>296</v>
      </c>
      <c r="J20" s="72">
        <f>INDEX(Rohdaten_tab5!$1:$1048576,ROW(Rohdaten_tab5!I6),COLUMN(Rohdaten_tab5!I6)+(10*(Steuerung!$A$3-1)))</f>
        <v>245</v>
      </c>
      <c r="K20" s="72">
        <f>INDEX(Rohdaten_tab5!$1:$1048576,ROW(Rohdaten_tab5!J6),COLUMN(Rohdaten_tab5!J6)+(10*(Steuerung!$A$3-1)))</f>
        <v>307</v>
      </c>
      <c r="L20" s="73">
        <f>INDEX(Rohdaten_tab5!$1:$1048576,ROW(Rohdaten_tab5!K6),COLUMN(Rohdaten_tab5!K6)+(10*(Steuerung!$A$3-1)))</f>
        <v>1257</v>
      </c>
    </row>
    <row r="21" spans="1:12" ht="15" customHeight="1" x14ac:dyDescent="0.25">
      <c r="A21" s="63" t="str">
        <f>IF(INDEX(Rohdaten_tab5!$A:$A,ROW(Rohdaten_tab5!$A7),COLUMN(Rohdaten_tab5!$A:$A))&lt;&gt;"",INDEX(Rohdaten_tab5!$A:$A,ROW(Rohdaten_tab5!$A7),COLUMN(Rohdaten_tab5!$A:$A)),"")</f>
        <v>2011</v>
      </c>
      <c r="B21" s="43"/>
      <c r="C21" s="71">
        <f>INDEX(Rohdaten_tab5!$1:$1048576,ROW(Rohdaten_tab5!B7),COLUMN(Rohdaten_tab5!B7)+(10*(Steuerung!$A$3-1)))</f>
        <v>11320</v>
      </c>
      <c r="D21" s="72">
        <f>INDEX(Rohdaten_tab5!$1:$1048576,ROW(Rohdaten_tab5!C7),COLUMN(Rohdaten_tab5!C7)+(10*(Steuerung!$A$3-1)))</f>
        <v>11239</v>
      </c>
      <c r="E21" s="72">
        <f>INDEX(Rohdaten_tab5!$1:$1048576,ROW(Rohdaten_tab5!D7),COLUMN(Rohdaten_tab5!D7)+(10*(Steuerung!$A$3-1)))</f>
        <v>6518</v>
      </c>
      <c r="F21" s="72">
        <f>INDEX(Rohdaten_tab5!$1:$1048576,ROW(Rohdaten_tab5!E7),COLUMN(Rohdaten_tab5!E7)+(10*(Steuerung!$A$3-1)))</f>
        <v>515</v>
      </c>
      <c r="G21" s="72">
        <f>INDEX(Rohdaten_tab5!$1:$1048576,ROW(Rohdaten_tab5!F7),COLUMN(Rohdaten_tab5!F7)+(10*(Steuerung!$A$3-1)))</f>
        <v>1988</v>
      </c>
      <c r="H21" s="72">
        <f>INDEX(Rohdaten_tab5!$1:$1048576,ROW(Rohdaten_tab5!G7),COLUMN(Rohdaten_tab5!G7)+(10*(Steuerung!$A$3-1)))</f>
        <v>332</v>
      </c>
      <c r="I21" s="72">
        <f>INDEX(Rohdaten_tab5!$1:$1048576,ROW(Rohdaten_tab5!H7),COLUMN(Rohdaten_tab5!H7)+(10*(Steuerung!$A$3-1)))</f>
        <v>336</v>
      </c>
      <c r="J21" s="72">
        <f>INDEX(Rohdaten_tab5!$1:$1048576,ROW(Rohdaten_tab5!I7),COLUMN(Rohdaten_tab5!I7)+(10*(Steuerung!$A$3-1)))</f>
        <v>233</v>
      </c>
      <c r="K21" s="72">
        <f>INDEX(Rohdaten_tab5!$1:$1048576,ROW(Rohdaten_tab5!J7),COLUMN(Rohdaten_tab5!J7)+(10*(Steuerung!$A$3-1)))</f>
        <v>202</v>
      </c>
      <c r="L21" s="73">
        <f>INDEX(Rohdaten_tab5!$1:$1048576,ROW(Rohdaten_tab5!K7),COLUMN(Rohdaten_tab5!K7)+(10*(Steuerung!$A$3-1)))</f>
        <v>1115</v>
      </c>
    </row>
    <row r="22" spans="1:12" ht="15" customHeight="1" x14ac:dyDescent="0.25">
      <c r="A22" s="63" t="str">
        <f>IF(INDEX(Rohdaten_tab5!$A:$A,ROW(Rohdaten_tab5!$A8),COLUMN(Rohdaten_tab5!$A:$A))&lt;&gt;"",INDEX(Rohdaten_tab5!$A:$A,ROW(Rohdaten_tab5!$A8),COLUMN(Rohdaten_tab5!$A:$A)),"")</f>
        <v>2012</v>
      </c>
      <c r="B22" s="43"/>
      <c r="C22" s="71">
        <f>INDEX(Rohdaten_tab5!$1:$1048576,ROW(Rohdaten_tab5!B8),COLUMN(Rohdaten_tab5!B8)+(10*(Steuerung!$A$3-1)))</f>
        <v>10292</v>
      </c>
      <c r="D22" s="72">
        <f>INDEX(Rohdaten_tab5!$1:$1048576,ROW(Rohdaten_tab5!C8),COLUMN(Rohdaten_tab5!C8)+(10*(Steuerung!$A$3-1)))</f>
        <v>10234</v>
      </c>
      <c r="E22" s="72">
        <f>INDEX(Rohdaten_tab5!$1:$1048576,ROW(Rohdaten_tab5!D8),COLUMN(Rohdaten_tab5!D8)+(10*(Steuerung!$A$3-1)))</f>
        <v>6122</v>
      </c>
      <c r="F22" s="72">
        <f>INDEX(Rohdaten_tab5!$1:$1048576,ROW(Rohdaten_tab5!E8),COLUMN(Rohdaten_tab5!E8)+(10*(Steuerung!$A$3-1)))</f>
        <v>190</v>
      </c>
      <c r="G22" s="72">
        <f>INDEX(Rohdaten_tab5!$1:$1048576,ROW(Rohdaten_tab5!F8),COLUMN(Rohdaten_tab5!F8)+(10*(Steuerung!$A$3-1)))</f>
        <v>1839</v>
      </c>
      <c r="H22" s="72">
        <f>INDEX(Rohdaten_tab5!$1:$1048576,ROW(Rohdaten_tab5!G8),COLUMN(Rohdaten_tab5!G8)+(10*(Steuerung!$A$3-1)))</f>
        <v>406</v>
      </c>
      <c r="I22" s="72">
        <f>INDEX(Rohdaten_tab5!$1:$1048576,ROW(Rohdaten_tab5!H8),COLUMN(Rohdaten_tab5!H8)+(10*(Steuerung!$A$3-1)))</f>
        <v>316</v>
      </c>
      <c r="J22" s="72">
        <f>INDEX(Rohdaten_tab5!$1:$1048576,ROW(Rohdaten_tab5!I8),COLUMN(Rohdaten_tab5!I8)+(10*(Steuerung!$A$3-1)))</f>
        <v>188</v>
      </c>
      <c r="K22" s="72">
        <f>INDEX(Rohdaten_tab5!$1:$1048576,ROW(Rohdaten_tab5!J8),COLUMN(Rohdaten_tab5!J8)+(10*(Steuerung!$A$3-1)))</f>
        <v>266</v>
      </c>
      <c r="L22" s="73">
        <f>INDEX(Rohdaten_tab5!$1:$1048576,ROW(Rohdaten_tab5!K8),COLUMN(Rohdaten_tab5!K8)+(10*(Steuerung!$A$3-1)))</f>
        <v>907</v>
      </c>
    </row>
    <row r="23" spans="1:12" ht="15" customHeight="1" x14ac:dyDescent="0.25">
      <c r="A23" s="63" t="str">
        <f>IF(INDEX(Rohdaten_tab5!$A:$A,ROW(Rohdaten_tab5!$A9),COLUMN(Rohdaten_tab5!$A:$A))&lt;&gt;"",INDEX(Rohdaten_tab5!$A:$A,ROW(Rohdaten_tab5!$A9),COLUMN(Rohdaten_tab5!$A:$A)),"")</f>
        <v>2013</v>
      </c>
      <c r="B23" s="43"/>
      <c r="C23" s="71">
        <f>INDEX(Rohdaten_tab5!$1:$1048576,ROW(Rohdaten_tab5!B9),COLUMN(Rohdaten_tab5!B9)+(10*(Steuerung!$A$3-1)))</f>
        <v>11546</v>
      </c>
      <c r="D23" s="72">
        <f>INDEX(Rohdaten_tab5!$1:$1048576,ROW(Rohdaten_tab5!C9),COLUMN(Rohdaten_tab5!C9)+(10*(Steuerung!$A$3-1)))</f>
        <v>11458</v>
      </c>
      <c r="E23" s="72">
        <f>INDEX(Rohdaten_tab5!$1:$1048576,ROW(Rohdaten_tab5!D9),COLUMN(Rohdaten_tab5!D9)+(10*(Steuerung!$A$3-1)))</f>
        <v>6719</v>
      </c>
      <c r="F23" s="72">
        <f>INDEX(Rohdaten_tab5!$1:$1048576,ROW(Rohdaten_tab5!E9),COLUMN(Rohdaten_tab5!E9)+(10*(Steuerung!$A$3-1)))</f>
        <v>170</v>
      </c>
      <c r="G23" s="72">
        <f>INDEX(Rohdaten_tab5!$1:$1048576,ROW(Rohdaten_tab5!F9),COLUMN(Rohdaten_tab5!F9)+(10*(Steuerung!$A$3-1)))</f>
        <v>2430</v>
      </c>
      <c r="H23" s="72">
        <f>INDEX(Rohdaten_tab5!$1:$1048576,ROW(Rohdaten_tab5!G9),COLUMN(Rohdaten_tab5!G9)+(10*(Steuerung!$A$3-1)))</f>
        <v>407</v>
      </c>
      <c r="I23" s="72">
        <f>INDEX(Rohdaten_tab5!$1:$1048576,ROW(Rohdaten_tab5!H9),COLUMN(Rohdaten_tab5!H9)+(10*(Steuerung!$A$3-1)))</f>
        <v>280</v>
      </c>
      <c r="J23" s="72">
        <f>INDEX(Rohdaten_tab5!$1:$1048576,ROW(Rohdaten_tab5!I9),COLUMN(Rohdaten_tab5!I9)+(10*(Steuerung!$A$3-1)))</f>
        <v>215</v>
      </c>
      <c r="K23" s="72">
        <f>INDEX(Rohdaten_tab5!$1:$1048576,ROW(Rohdaten_tab5!J9),COLUMN(Rohdaten_tab5!J9)+(10*(Steuerung!$A$3-1)))</f>
        <v>254</v>
      </c>
      <c r="L23" s="73">
        <f>INDEX(Rohdaten_tab5!$1:$1048576,ROW(Rohdaten_tab5!K9),COLUMN(Rohdaten_tab5!K9)+(10*(Steuerung!$A$3-1)))</f>
        <v>983</v>
      </c>
    </row>
    <row r="24" spans="1:12" ht="15" customHeight="1" x14ac:dyDescent="0.25">
      <c r="A24" s="63" t="str">
        <f>IF(INDEX(Rohdaten_tab5!$A:$A,ROW(Rohdaten_tab5!$A10),COLUMN(Rohdaten_tab5!$A:$A))&lt;&gt;"",INDEX(Rohdaten_tab5!$A:$A,ROW(Rohdaten_tab5!$A10),COLUMN(Rohdaten_tab5!$A:$A)),"")</f>
        <v>2014</v>
      </c>
      <c r="B24" s="43"/>
      <c r="C24" s="71">
        <f>INDEX(Rohdaten_tab5!$1:$1048576,ROW(Rohdaten_tab5!B10),COLUMN(Rohdaten_tab5!B10)+(10*(Steuerung!$A$3-1)))</f>
        <v>10735</v>
      </c>
      <c r="D24" s="72">
        <f>INDEX(Rohdaten_tab5!$1:$1048576,ROW(Rohdaten_tab5!C10),COLUMN(Rohdaten_tab5!C10)+(10*(Steuerung!$A$3-1)))</f>
        <v>10657</v>
      </c>
      <c r="E24" s="72">
        <f>INDEX(Rohdaten_tab5!$1:$1048576,ROW(Rohdaten_tab5!D10),COLUMN(Rohdaten_tab5!D10)+(10*(Steuerung!$A$3-1)))</f>
        <v>6319</v>
      </c>
      <c r="F24" s="72">
        <f>INDEX(Rohdaten_tab5!$1:$1048576,ROW(Rohdaten_tab5!E10),COLUMN(Rohdaten_tab5!E10)+(10*(Steuerung!$A$3-1)))</f>
        <v>161</v>
      </c>
      <c r="G24" s="72">
        <f>INDEX(Rohdaten_tab5!$1:$1048576,ROW(Rohdaten_tab5!F10),COLUMN(Rohdaten_tab5!F10)+(10*(Steuerung!$A$3-1)))</f>
        <v>2114</v>
      </c>
      <c r="H24" s="72">
        <f>INDEX(Rohdaten_tab5!$1:$1048576,ROW(Rohdaten_tab5!G10),COLUMN(Rohdaten_tab5!G10)+(10*(Steuerung!$A$3-1)))</f>
        <v>438</v>
      </c>
      <c r="I24" s="72">
        <f>INDEX(Rohdaten_tab5!$1:$1048576,ROW(Rohdaten_tab5!H10),COLUMN(Rohdaten_tab5!H10)+(10*(Steuerung!$A$3-1)))</f>
        <v>338</v>
      </c>
      <c r="J24" s="72">
        <f>INDEX(Rohdaten_tab5!$1:$1048576,ROW(Rohdaten_tab5!I10),COLUMN(Rohdaten_tab5!I10)+(10*(Steuerung!$A$3-1)))</f>
        <v>188</v>
      </c>
      <c r="K24" s="72">
        <f>INDEX(Rohdaten_tab5!$1:$1048576,ROW(Rohdaten_tab5!J10),COLUMN(Rohdaten_tab5!J10)+(10*(Steuerung!$A$3-1)))</f>
        <v>259</v>
      </c>
      <c r="L24" s="73">
        <f>INDEX(Rohdaten_tab5!$1:$1048576,ROW(Rohdaten_tab5!K10),COLUMN(Rohdaten_tab5!K10)+(10*(Steuerung!$A$3-1)))</f>
        <v>840</v>
      </c>
    </row>
    <row r="25" spans="1:12" ht="15" customHeight="1" x14ac:dyDescent="0.25">
      <c r="A25" s="63" t="str">
        <f>IF(INDEX(Rohdaten_tab5!$A:$A,ROW(Rohdaten_tab5!$A11),COLUMN(Rohdaten_tab5!$A:$A))&lt;&gt;"",INDEX(Rohdaten_tab5!$A:$A,ROW(Rohdaten_tab5!$A11),COLUMN(Rohdaten_tab5!$A:$A)),"")</f>
        <v>2015</v>
      </c>
      <c r="B25" s="43"/>
      <c r="C25" s="71">
        <f>INDEX(Rohdaten_tab5!$1:$1048576,ROW(Rohdaten_tab5!B11),COLUMN(Rohdaten_tab5!B11)+(10*(Steuerung!$A$3-1)))</f>
        <v>10660</v>
      </c>
      <c r="D25" s="72">
        <f>INDEX(Rohdaten_tab5!$1:$1048576,ROW(Rohdaten_tab5!C11),COLUMN(Rohdaten_tab5!C11)+(10*(Steuerung!$A$3-1)))</f>
        <v>10602</v>
      </c>
      <c r="E25" s="72">
        <f>INDEX(Rohdaten_tab5!$1:$1048576,ROW(Rohdaten_tab5!D11),COLUMN(Rohdaten_tab5!D11)+(10*(Steuerung!$A$3-1)))</f>
        <v>6161</v>
      </c>
      <c r="F25" s="72">
        <f>INDEX(Rohdaten_tab5!$1:$1048576,ROW(Rohdaten_tab5!E11),COLUMN(Rohdaten_tab5!E11)+(10*(Steuerung!$A$3-1)))</f>
        <v>148</v>
      </c>
      <c r="G25" s="72">
        <f>INDEX(Rohdaten_tab5!$1:$1048576,ROW(Rohdaten_tab5!F11),COLUMN(Rohdaten_tab5!F11)+(10*(Steuerung!$A$3-1)))</f>
        <v>2033</v>
      </c>
      <c r="H25" s="72">
        <f>INDEX(Rohdaten_tab5!$1:$1048576,ROW(Rohdaten_tab5!G11),COLUMN(Rohdaten_tab5!G11)+(10*(Steuerung!$A$3-1)))</f>
        <v>449</v>
      </c>
      <c r="I25" s="72">
        <f>INDEX(Rohdaten_tab5!$1:$1048576,ROW(Rohdaten_tab5!H11),COLUMN(Rohdaten_tab5!H11)+(10*(Steuerung!$A$3-1)))</f>
        <v>333</v>
      </c>
      <c r="J25" s="72">
        <f>INDEX(Rohdaten_tab5!$1:$1048576,ROW(Rohdaten_tab5!I11),COLUMN(Rohdaten_tab5!I11)+(10*(Steuerung!$A$3-1)))</f>
        <v>228</v>
      </c>
      <c r="K25" s="72">
        <f>INDEX(Rohdaten_tab5!$1:$1048576,ROW(Rohdaten_tab5!J11),COLUMN(Rohdaten_tab5!J11)+(10*(Steuerung!$A$3-1)))</f>
        <v>236</v>
      </c>
      <c r="L25" s="73">
        <f>INDEX(Rohdaten_tab5!$1:$1048576,ROW(Rohdaten_tab5!K11),COLUMN(Rohdaten_tab5!K11)+(10*(Steuerung!$A$3-1)))</f>
        <v>1014</v>
      </c>
    </row>
    <row r="26" spans="1:12" ht="15" customHeight="1" x14ac:dyDescent="0.25">
      <c r="A26" s="63" t="str">
        <f>IF(INDEX(Rohdaten_tab5!$A:$A,ROW(Rohdaten_tab5!$A12),COLUMN(Rohdaten_tab5!$A:$A))&lt;&gt;"",INDEX(Rohdaten_tab5!$A:$A,ROW(Rohdaten_tab5!$A12),COLUMN(Rohdaten_tab5!$A:$A)),"")</f>
        <v>2016</v>
      </c>
      <c r="B26" s="43"/>
      <c r="C26" s="71">
        <f>INDEX(Rohdaten_tab5!$1:$1048576,ROW(Rohdaten_tab5!B12),COLUMN(Rohdaten_tab5!B12)+(10*(Steuerung!$A$3-1)))</f>
        <v>10777</v>
      </c>
      <c r="D26" s="72">
        <f>INDEX(Rohdaten_tab5!$1:$1048576,ROW(Rohdaten_tab5!C12),COLUMN(Rohdaten_tab5!C12)+(10*(Steuerung!$A$3-1)))</f>
        <v>10702</v>
      </c>
      <c r="E26" s="72">
        <f>INDEX(Rohdaten_tab5!$1:$1048576,ROW(Rohdaten_tab5!D12),COLUMN(Rohdaten_tab5!D12)+(10*(Steuerung!$A$3-1)))</f>
        <v>6416</v>
      </c>
      <c r="F26" s="72">
        <f>INDEX(Rohdaten_tab5!$1:$1048576,ROW(Rohdaten_tab5!E12),COLUMN(Rohdaten_tab5!E12)+(10*(Steuerung!$A$3-1)))</f>
        <v>152</v>
      </c>
      <c r="G26" s="72">
        <f>INDEX(Rohdaten_tab5!$1:$1048576,ROW(Rohdaten_tab5!F12),COLUMN(Rohdaten_tab5!F12)+(10*(Steuerung!$A$3-1)))</f>
        <v>1825</v>
      </c>
      <c r="H26" s="72">
        <f>INDEX(Rohdaten_tab5!$1:$1048576,ROW(Rohdaten_tab5!G12),COLUMN(Rohdaten_tab5!G12)+(10*(Steuerung!$A$3-1)))</f>
        <v>437</v>
      </c>
      <c r="I26" s="72">
        <f>INDEX(Rohdaten_tab5!$1:$1048576,ROW(Rohdaten_tab5!H12),COLUMN(Rohdaten_tab5!H12)+(10*(Steuerung!$A$3-1)))</f>
        <v>330</v>
      </c>
      <c r="J26" s="72">
        <f>INDEX(Rohdaten_tab5!$1:$1048576,ROW(Rohdaten_tab5!I12),COLUMN(Rohdaten_tab5!I12)+(10*(Steuerung!$A$3-1)))</f>
        <v>239</v>
      </c>
      <c r="K26" s="72">
        <f>INDEX(Rohdaten_tab5!$1:$1048576,ROW(Rohdaten_tab5!J12),COLUMN(Rohdaten_tab5!J12)+(10*(Steuerung!$A$3-1)))</f>
        <v>247</v>
      </c>
      <c r="L26" s="73">
        <f>INDEX(Rohdaten_tab5!$1:$1048576,ROW(Rohdaten_tab5!K12),COLUMN(Rohdaten_tab5!K12)+(10*(Steuerung!$A$3-1)))</f>
        <v>1056</v>
      </c>
    </row>
    <row r="27" spans="1:12" ht="15" customHeight="1" x14ac:dyDescent="0.25">
      <c r="A27" s="63" t="str">
        <f>IF(INDEX(Rohdaten_tab5!$A:$A,ROW(Rohdaten_tab5!$A13),COLUMN(Rohdaten_tab5!$A:$A))&lt;&gt;"",INDEX(Rohdaten_tab5!$A:$A,ROW(Rohdaten_tab5!$A13),COLUMN(Rohdaten_tab5!$A:$A)),"")</f>
        <v>2017</v>
      </c>
      <c r="B27" s="43"/>
      <c r="C27" s="71">
        <f>INDEX(Rohdaten_tab5!$1:$1048576,ROW(Rohdaten_tab5!B13),COLUMN(Rohdaten_tab5!B13)+(10*(Steuerung!$A$3-1)))</f>
        <v>10105</v>
      </c>
      <c r="D27" s="72">
        <f>INDEX(Rohdaten_tab5!$1:$1048576,ROW(Rohdaten_tab5!C13),COLUMN(Rohdaten_tab5!C13)+(10*(Steuerung!$A$3-1)))</f>
        <v>10050</v>
      </c>
      <c r="E27" s="72">
        <f>INDEX(Rohdaten_tab5!$1:$1048576,ROW(Rohdaten_tab5!D13),COLUMN(Rohdaten_tab5!D13)+(10*(Steuerung!$A$3-1)))</f>
        <v>6138</v>
      </c>
      <c r="F27" s="72">
        <f>INDEX(Rohdaten_tab5!$1:$1048576,ROW(Rohdaten_tab5!E13),COLUMN(Rohdaten_tab5!E13)+(10*(Steuerung!$A$3-1)))</f>
        <v>114</v>
      </c>
      <c r="G27" s="72">
        <f>INDEX(Rohdaten_tab5!$1:$1048576,ROW(Rohdaten_tab5!F13),COLUMN(Rohdaten_tab5!F13)+(10*(Steuerung!$A$3-1)))</f>
        <v>1592</v>
      </c>
      <c r="H27" s="72">
        <f>INDEX(Rohdaten_tab5!$1:$1048576,ROW(Rohdaten_tab5!G13),COLUMN(Rohdaten_tab5!G13)+(10*(Steuerung!$A$3-1)))</f>
        <v>410</v>
      </c>
      <c r="I27" s="72">
        <f>INDEX(Rohdaten_tab5!$1:$1048576,ROW(Rohdaten_tab5!H13),COLUMN(Rohdaten_tab5!H13)+(10*(Steuerung!$A$3-1)))</f>
        <v>343</v>
      </c>
      <c r="J27" s="72">
        <f>INDEX(Rohdaten_tab5!$1:$1048576,ROW(Rohdaten_tab5!I13),COLUMN(Rohdaten_tab5!I13)+(10*(Steuerung!$A$3-1)))</f>
        <v>215</v>
      </c>
      <c r="K27" s="72">
        <f>INDEX(Rohdaten_tab5!$1:$1048576,ROW(Rohdaten_tab5!J13),COLUMN(Rohdaten_tab5!J13)+(10*(Steuerung!$A$3-1)))</f>
        <v>254</v>
      </c>
      <c r="L27" s="73">
        <f>INDEX(Rohdaten_tab5!$1:$1048576,ROW(Rohdaten_tab5!K13),COLUMN(Rohdaten_tab5!K13)+(10*(Steuerung!$A$3-1)))</f>
        <v>984</v>
      </c>
    </row>
    <row r="28" spans="1:12" ht="15" customHeight="1" x14ac:dyDescent="0.25">
      <c r="A28" s="63" t="str">
        <f>IF(INDEX(Rohdaten_tab5!$A:$A,ROW(Rohdaten_tab5!$A14),COLUMN(Rohdaten_tab5!$A:$A))&lt;&gt;"",INDEX(Rohdaten_tab5!$A:$A,ROW(Rohdaten_tab5!$A14),COLUMN(Rohdaten_tab5!$A:$A)),"")</f>
        <v>2018</v>
      </c>
      <c r="B28" s="43"/>
      <c r="C28" s="71">
        <f>INDEX(Rohdaten_tab5!$1:$1048576,ROW(Rohdaten_tab5!B14),COLUMN(Rohdaten_tab5!B14)+(10*(Steuerung!$A$3-1)))</f>
        <v>9473</v>
      </c>
      <c r="D28" s="72">
        <f>INDEX(Rohdaten_tab5!$1:$1048576,ROW(Rohdaten_tab5!C14),COLUMN(Rohdaten_tab5!C14)+(10*(Steuerung!$A$3-1)))</f>
        <v>9403</v>
      </c>
      <c r="E28" s="72">
        <f>INDEX(Rohdaten_tab5!$1:$1048576,ROW(Rohdaten_tab5!D14),COLUMN(Rohdaten_tab5!D14)+(10*(Steuerung!$A$3-1)))</f>
        <v>5659</v>
      </c>
      <c r="F28" s="72">
        <f>INDEX(Rohdaten_tab5!$1:$1048576,ROW(Rohdaten_tab5!E14),COLUMN(Rohdaten_tab5!E14)+(10*(Steuerung!$A$3-1)))</f>
        <v>129</v>
      </c>
      <c r="G28" s="72">
        <f>INDEX(Rohdaten_tab5!$1:$1048576,ROW(Rohdaten_tab5!F14),COLUMN(Rohdaten_tab5!F14)+(10*(Steuerung!$A$3-1)))</f>
        <v>1479</v>
      </c>
      <c r="H28" s="72">
        <f>INDEX(Rohdaten_tab5!$1:$1048576,ROW(Rohdaten_tab5!G14),COLUMN(Rohdaten_tab5!G14)+(10*(Steuerung!$A$3-1)))</f>
        <v>406</v>
      </c>
      <c r="I28" s="72">
        <f>INDEX(Rohdaten_tab5!$1:$1048576,ROW(Rohdaten_tab5!H14),COLUMN(Rohdaten_tab5!H14)+(10*(Steuerung!$A$3-1)))</f>
        <v>395</v>
      </c>
      <c r="J28" s="72">
        <f>INDEX(Rohdaten_tab5!$1:$1048576,ROW(Rohdaten_tab5!I14),COLUMN(Rohdaten_tab5!I14)+(10*(Steuerung!$A$3-1)))</f>
        <v>163</v>
      </c>
      <c r="K28" s="72">
        <f>INDEX(Rohdaten_tab5!$1:$1048576,ROW(Rohdaten_tab5!J14),COLUMN(Rohdaten_tab5!J14)+(10*(Steuerung!$A$3-1)))</f>
        <v>200</v>
      </c>
      <c r="L28" s="73">
        <f>INDEX(Rohdaten_tab5!$1:$1048576,ROW(Rohdaten_tab5!K14),COLUMN(Rohdaten_tab5!K14)+(10*(Steuerung!$A$3-1)))</f>
        <v>972</v>
      </c>
    </row>
    <row r="29" spans="1:12" ht="15" customHeight="1" x14ac:dyDescent="0.25">
      <c r="A29" s="63" t="str">
        <f>IF(INDEX(Rohdaten_tab5!$A:$A,ROW(Rohdaten_tab5!$A15),COLUMN(Rohdaten_tab5!$A:$A))&lt;&gt;"",INDEX(Rohdaten_tab5!$A:$A,ROW(Rohdaten_tab5!$A15),COLUMN(Rohdaten_tab5!$A:$A)),"")</f>
        <v>2019</v>
      </c>
      <c r="B29" s="43"/>
      <c r="C29" s="71">
        <f>INDEX(Rohdaten_tab5!$1:$1048576,ROW(Rohdaten_tab5!B15),COLUMN(Rohdaten_tab5!B15)+(10*(Steuerung!$A$3-1)))</f>
        <v>10075</v>
      </c>
      <c r="D29" s="72">
        <f>INDEX(Rohdaten_tab5!$1:$1048576,ROW(Rohdaten_tab5!C15),COLUMN(Rohdaten_tab5!C15)+(10*(Steuerung!$A$3-1)))</f>
        <v>10017</v>
      </c>
      <c r="E29" s="72">
        <f>INDEX(Rohdaten_tab5!$1:$1048576,ROW(Rohdaten_tab5!D15),COLUMN(Rohdaten_tab5!D15)+(10*(Steuerung!$A$3-1)))</f>
        <v>5972</v>
      </c>
      <c r="F29" s="72">
        <f>INDEX(Rohdaten_tab5!$1:$1048576,ROW(Rohdaten_tab5!E15),COLUMN(Rohdaten_tab5!E15)+(10*(Steuerung!$A$3-1)))</f>
        <v>131</v>
      </c>
      <c r="G29" s="72">
        <f>INDEX(Rohdaten_tab5!$1:$1048576,ROW(Rohdaten_tab5!F15),COLUMN(Rohdaten_tab5!F15)+(10*(Steuerung!$A$3-1)))</f>
        <v>1711</v>
      </c>
      <c r="H29" s="72">
        <f>INDEX(Rohdaten_tab5!$1:$1048576,ROW(Rohdaten_tab5!G15),COLUMN(Rohdaten_tab5!G15)+(10*(Steuerung!$A$3-1)))</f>
        <v>399</v>
      </c>
      <c r="I29" s="72">
        <f>INDEX(Rohdaten_tab5!$1:$1048576,ROW(Rohdaten_tab5!H15),COLUMN(Rohdaten_tab5!H15)+(10*(Steuerung!$A$3-1)))</f>
        <v>357</v>
      </c>
      <c r="J29" s="72">
        <f>INDEX(Rohdaten_tab5!$1:$1048576,ROW(Rohdaten_tab5!I15),COLUMN(Rohdaten_tab5!I15)+(10*(Steuerung!$A$3-1)))</f>
        <v>180</v>
      </c>
      <c r="K29" s="72">
        <f>INDEX(Rohdaten_tab5!$1:$1048576,ROW(Rohdaten_tab5!J15),COLUMN(Rohdaten_tab5!J15)+(10*(Steuerung!$A$3-1)))</f>
        <v>187</v>
      </c>
      <c r="L29" s="73">
        <f>INDEX(Rohdaten_tab5!$1:$1048576,ROW(Rohdaten_tab5!K15),COLUMN(Rohdaten_tab5!K15)+(10*(Steuerung!$A$3-1)))</f>
        <v>1080</v>
      </c>
    </row>
    <row r="30" spans="1:12" ht="15" customHeight="1" x14ac:dyDescent="0.25">
      <c r="A30" s="63" t="str">
        <f>IF(INDEX(Rohdaten_tab5!$A:$A,ROW(Rohdaten_tab5!$A16),COLUMN(Rohdaten_tab5!$A:$A))&lt;&gt;"",INDEX(Rohdaten_tab5!$A:$A,ROW(Rohdaten_tab5!$A16),COLUMN(Rohdaten_tab5!$A:$A)),"")</f>
        <v>2020</v>
      </c>
      <c r="B30" s="43"/>
      <c r="C30" s="71">
        <f>INDEX(Rohdaten_tab5!$1:$1048576,ROW(Rohdaten_tab5!B16),COLUMN(Rohdaten_tab5!B16)+(10*(Steuerung!$A$3-1)))</f>
        <v>9978</v>
      </c>
      <c r="D30" s="72">
        <f>INDEX(Rohdaten_tab5!$1:$1048576,ROW(Rohdaten_tab5!C16),COLUMN(Rohdaten_tab5!C16)+(10*(Steuerung!$A$3-1)))</f>
        <v>9908</v>
      </c>
      <c r="E30" s="72">
        <f>INDEX(Rohdaten_tab5!$1:$1048576,ROW(Rohdaten_tab5!D16),COLUMN(Rohdaten_tab5!D16)+(10*(Steuerung!$A$3-1)))</f>
        <v>6171</v>
      </c>
      <c r="F30" s="72">
        <f>INDEX(Rohdaten_tab5!$1:$1048576,ROW(Rohdaten_tab5!E16),COLUMN(Rohdaten_tab5!E16)+(10*(Steuerung!$A$3-1)))</f>
        <v>115</v>
      </c>
      <c r="G30" s="72">
        <f>INDEX(Rohdaten_tab5!$1:$1048576,ROW(Rohdaten_tab5!F16),COLUMN(Rohdaten_tab5!F16)+(10*(Steuerung!$A$3-1)))</f>
        <v>1606</v>
      </c>
      <c r="H30" s="72">
        <f>INDEX(Rohdaten_tab5!$1:$1048576,ROW(Rohdaten_tab5!G16),COLUMN(Rohdaten_tab5!G16)+(10*(Steuerung!$A$3-1)))</f>
        <v>493</v>
      </c>
      <c r="I30" s="72">
        <f>INDEX(Rohdaten_tab5!$1:$1048576,ROW(Rohdaten_tab5!H16),COLUMN(Rohdaten_tab5!H16)+(10*(Steuerung!$A$3-1)))</f>
        <v>443</v>
      </c>
      <c r="J30" s="72">
        <f>INDEX(Rohdaten_tab5!$1:$1048576,ROW(Rohdaten_tab5!I16),COLUMN(Rohdaten_tab5!I16)+(10*(Steuerung!$A$3-1)))</f>
        <v>236</v>
      </c>
      <c r="K30" s="72">
        <f>INDEX(Rohdaten_tab5!$1:$1048576,ROW(Rohdaten_tab5!J16),COLUMN(Rohdaten_tab5!J16)+(10*(Steuerung!$A$3-1)))</f>
        <v>125</v>
      </c>
      <c r="L30" s="73">
        <f>INDEX(Rohdaten_tab5!$1:$1048576,ROW(Rohdaten_tab5!K16),COLUMN(Rohdaten_tab5!K16)+(10*(Steuerung!$A$3-1)))</f>
        <v>719</v>
      </c>
    </row>
    <row r="31" spans="1:12" ht="15" customHeight="1" x14ac:dyDescent="0.25">
      <c r="A31" s="63" t="str">
        <f>IF(INDEX(Rohdaten_tab5!$A:$A,ROW(Rohdaten_tab5!$A17),COLUMN(Rohdaten_tab5!$A:$A))&lt;&gt;"",INDEX(Rohdaten_tab5!$A:$A,ROW(Rohdaten_tab5!$A17),COLUMN(Rohdaten_tab5!$A:$A)),"")</f>
        <v>2021</v>
      </c>
      <c r="B31" s="43"/>
      <c r="C31" s="71">
        <f>INDEX(Rohdaten_tab5!$1:$1048576,ROW(Rohdaten_tab5!B17),COLUMN(Rohdaten_tab5!B17)+(10*(Steuerung!$A$3-1)))</f>
        <v>11207</v>
      </c>
      <c r="D31" s="72">
        <f>INDEX(Rohdaten_tab5!$1:$1048576,ROW(Rohdaten_tab5!C17),COLUMN(Rohdaten_tab5!C17)+(10*(Steuerung!$A$3-1)))</f>
        <v>11132</v>
      </c>
      <c r="E31" s="72">
        <f>INDEX(Rohdaten_tab5!$1:$1048576,ROW(Rohdaten_tab5!D17),COLUMN(Rohdaten_tab5!D17)+(10*(Steuerung!$A$3-1)))</f>
        <v>6084</v>
      </c>
      <c r="F31" s="72">
        <f>INDEX(Rohdaten_tab5!$1:$1048576,ROW(Rohdaten_tab5!E17),COLUMN(Rohdaten_tab5!E17)+(10*(Steuerung!$A$3-1)))</f>
        <v>156</v>
      </c>
      <c r="G31" s="72">
        <f>INDEX(Rohdaten_tab5!$1:$1048576,ROW(Rohdaten_tab5!F17),COLUMN(Rohdaten_tab5!F17)+(10*(Steuerung!$A$3-1)))</f>
        <v>3139</v>
      </c>
      <c r="H31" s="72">
        <f>INDEX(Rohdaten_tab5!$1:$1048576,ROW(Rohdaten_tab5!G17),COLUMN(Rohdaten_tab5!G17)+(10*(Steuerung!$A$3-1)))</f>
        <v>436</v>
      </c>
      <c r="I31" s="72">
        <f>INDEX(Rohdaten_tab5!$1:$1048576,ROW(Rohdaten_tab5!H17),COLUMN(Rohdaten_tab5!H17)+(10*(Steuerung!$A$3-1)))</f>
        <v>417</v>
      </c>
      <c r="J31" s="72">
        <f>INDEX(Rohdaten_tab5!$1:$1048576,ROW(Rohdaten_tab5!I17),COLUMN(Rohdaten_tab5!I17)+(10*(Steuerung!$A$3-1)))</f>
        <v>185</v>
      </c>
      <c r="K31" s="72">
        <f>INDEX(Rohdaten_tab5!$1:$1048576,ROW(Rohdaten_tab5!J17),COLUMN(Rohdaten_tab5!J17)+(10*(Steuerung!$A$3-1)))</f>
        <v>200</v>
      </c>
      <c r="L31" s="73">
        <f>INDEX(Rohdaten_tab5!$1:$1048576,ROW(Rohdaten_tab5!K17),COLUMN(Rohdaten_tab5!K17)+(10*(Steuerung!$A$3-1)))</f>
        <v>515</v>
      </c>
    </row>
    <row r="32" spans="1:12" ht="15" customHeight="1" x14ac:dyDescent="0.25">
      <c r="A32" s="63" t="str">
        <f>IF(INDEX(Rohdaten_tab5!$A:$A,ROW(Rohdaten_tab5!$A18),COLUMN(Rohdaten_tab5!$A:$A))&lt;&gt;"",INDEX(Rohdaten_tab5!$A:$A,ROW(Rohdaten_tab5!$A18),COLUMN(Rohdaten_tab5!$A:$A)),"")</f>
        <v>2022</v>
      </c>
      <c r="B32" s="43"/>
      <c r="C32" s="71">
        <f>INDEX(Rohdaten_tab5!$1:$1048576,ROW(Rohdaten_tab5!B18),COLUMN(Rohdaten_tab5!B18)+(10*(Steuerung!$A$3-1)))</f>
        <v>9003</v>
      </c>
      <c r="D32" s="72">
        <f>INDEX(Rohdaten_tab5!$1:$1048576,ROW(Rohdaten_tab5!C18),COLUMN(Rohdaten_tab5!C18)+(10*(Steuerung!$A$3-1)))</f>
        <v>8948</v>
      </c>
      <c r="E32" s="72">
        <f>INDEX(Rohdaten_tab5!$1:$1048576,ROW(Rohdaten_tab5!D18),COLUMN(Rohdaten_tab5!D18)+(10*(Steuerung!$A$3-1)))</f>
        <v>4921</v>
      </c>
      <c r="F32" s="72">
        <f>INDEX(Rohdaten_tab5!$1:$1048576,ROW(Rohdaten_tab5!E18),COLUMN(Rohdaten_tab5!E18)+(10*(Steuerung!$A$3-1)))</f>
        <v>199</v>
      </c>
      <c r="G32" s="72">
        <f>INDEX(Rohdaten_tab5!$1:$1048576,ROW(Rohdaten_tab5!F18),COLUMN(Rohdaten_tab5!F18)+(10*(Steuerung!$A$3-1)))</f>
        <v>1959</v>
      </c>
      <c r="H32" s="72">
        <f>INDEX(Rohdaten_tab5!$1:$1048576,ROW(Rohdaten_tab5!G18),COLUMN(Rohdaten_tab5!G18)+(10*(Steuerung!$A$3-1)))</f>
        <v>436</v>
      </c>
      <c r="I32" s="72">
        <f>INDEX(Rohdaten_tab5!$1:$1048576,ROW(Rohdaten_tab5!H18),COLUMN(Rohdaten_tab5!H18)+(10*(Steuerung!$A$3-1)))</f>
        <v>410</v>
      </c>
      <c r="J32" s="72">
        <f>INDEX(Rohdaten_tab5!$1:$1048576,ROW(Rohdaten_tab5!I18),COLUMN(Rohdaten_tab5!I18)+(10*(Steuerung!$A$3-1)))</f>
        <v>143</v>
      </c>
      <c r="K32" s="72">
        <f>INDEX(Rohdaten_tab5!$1:$1048576,ROW(Rohdaten_tab5!J18),COLUMN(Rohdaten_tab5!J18)+(10*(Steuerung!$A$3-1)))</f>
        <v>164</v>
      </c>
      <c r="L32" s="73">
        <f>INDEX(Rohdaten_tab5!$1:$1048576,ROW(Rohdaten_tab5!K18),COLUMN(Rohdaten_tab5!K18)+(10*(Steuerung!$A$3-1)))</f>
        <v>716</v>
      </c>
    </row>
    <row r="33" spans="1:12" ht="15" customHeight="1" x14ac:dyDescent="0.25">
      <c r="A33" s="63" t="str">
        <f>IF(INDEX(Rohdaten_tab5!$A:$A,ROW(Rohdaten_tab5!$A19),COLUMN(Rohdaten_tab5!$A:$A))&lt;&gt;"",INDEX(Rohdaten_tab5!$A:$A,ROW(Rohdaten_tab5!$A19),COLUMN(Rohdaten_tab5!$A:$A)),"")</f>
        <v>2023</v>
      </c>
      <c r="B33" s="43"/>
      <c r="C33" s="71">
        <f>INDEX(Rohdaten_tab5!$1:$1048576,ROW(Rohdaten_tab5!B19),COLUMN(Rohdaten_tab5!B19)+(10*(Steuerung!$A$3-1)))</f>
        <v>9639</v>
      </c>
      <c r="D33" s="72">
        <f>INDEX(Rohdaten_tab5!$1:$1048576,ROW(Rohdaten_tab5!C19),COLUMN(Rohdaten_tab5!C19)+(10*(Steuerung!$A$3-1)))</f>
        <v>9586</v>
      </c>
      <c r="E33" s="72">
        <f>INDEX(Rohdaten_tab5!$1:$1048576,ROW(Rohdaten_tab5!D19),COLUMN(Rohdaten_tab5!D19)+(10*(Steuerung!$A$3-1)))</f>
        <v>5449</v>
      </c>
      <c r="F33" s="72">
        <f>INDEX(Rohdaten_tab5!$1:$1048576,ROW(Rohdaten_tab5!E19),COLUMN(Rohdaten_tab5!E19)+(10*(Steuerung!$A$3-1)))</f>
        <v>204</v>
      </c>
      <c r="G33" s="72">
        <f>INDEX(Rohdaten_tab5!$1:$1048576,ROW(Rohdaten_tab5!F19),COLUMN(Rohdaten_tab5!F19)+(10*(Steuerung!$A$3-1)))</f>
        <v>1976</v>
      </c>
      <c r="H33" s="72">
        <f>INDEX(Rohdaten_tab5!$1:$1048576,ROW(Rohdaten_tab5!G19),COLUMN(Rohdaten_tab5!G19)+(10*(Steuerung!$A$3-1)))</f>
        <v>424</v>
      </c>
      <c r="I33" s="72">
        <f>INDEX(Rohdaten_tab5!$1:$1048576,ROW(Rohdaten_tab5!H19),COLUMN(Rohdaten_tab5!H19)+(10*(Steuerung!$A$3-1)))</f>
        <v>453</v>
      </c>
      <c r="J33" s="72">
        <f>INDEX(Rohdaten_tab5!$1:$1048576,ROW(Rohdaten_tab5!I19),COLUMN(Rohdaten_tab5!I19)+(10*(Steuerung!$A$3-1)))</f>
        <v>133</v>
      </c>
      <c r="K33" s="72">
        <f>INDEX(Rohdaten_tab5!$1:$1048576,ROW(Rohdaten_tab5!J19),COLUMN(Rohdaten_tab5!J19)+(10*(Steuerung!$A$3-1)))</f>
        <v>124</v>
      </c>
      <c r="L33" s="73">
        <f>INDEX(Rohdaten_tab5!$1:$1048576,ROW(Rohdaten_tab5!K19),COLUMN(Rohdaten_tab5!K19)+(10*(Steuerung!$A$3-1)))</f>
        <v>823</v>
      </c>
    </row>
    <row r="34" spans="1:12" ht="15" customHeight="1" x14ac:dyDescent="0.25">
      <c r="A34" s="63" t="str">
        <f>IF(INDEX(Rohdaten_tab5!$A:$A,ROW(Rohdaten_tab5!$A20),COLUMN(Rohdaten_tab5!$A:$A))&lt;&gt;"",INDEX(Rohdaten_tab5!$A:$A,ROW(Rohdaten_tab5!$A20),COLUMN(Rohdaten_tab5!$A:$A)),"")</f>
        <v>2024</v>
      </c>
      <c r="B34" s="43"/>
      <c r="C34" s="71">
        <f>INDEX(Rohdaten_tab5!$1:$1048576,ROW(Rohdaten_tab5!B20),COLUMN(Rohdaten_tab5!B20)+(10*(Steuerung!$A$3-1)))</f>
        <v>10747</v>
      </c>
      <c r="D34" s="72">
        <f>INDEX(Rohdaten_tab5!$1:$1048576,ROW(Rohdaten_tab5!C20),COLUMN(Rohdaten_tab5!C20)+(10*(Steuerung!$A$3-1)))</f>
        <v>10681</v>
      </c>
      <c r="E34" s="72">
        <f>INDEX(Rohdaten_tab5!$1:$1048576,ROW(Rohdaten_tab5!D20),COLUMN(Rohdaten_tab5!D20)+(10*(Steuerung!$A$3-1)))</f>
        <v>5758</v>
      </c>
      <c r="F34" s="72">
        <f>INDEX(Rohdaten_tab5!$1:$1048576,ROW(Rohdaten_tab5!E20),COLUMN(Rohdaten_tab5!E20)+(10*(Steuerung!$A$3-1)))</f>
        <v>219</v>
      </c>
      <c r="G34" s="72">
        <f>INDEX(Rohdaten_tab5!$1:$1048576,ROW(Rohdaten_tab5!F20),COLUMN(Rohdaten_tab5!F20)+(10*(Steuerung!$A$3-1)))</f>
        <v>2398</v>
      </c>
      <c r="H34" s="72">
        <f>INDEX(Rohdaten_tab5!$1:$1048576,ROW(Rohdaten_tab5!G20),COLUMN(Rohdaten_tab5!G20)+(10*(Steuerung!$A$3-1)))</f>
        <v>556</v>
      </c>
      <c r="I34" s="72">
        <f>INDEX(Rohdaten_tab5!$1:$1048576,ROW(Rohdaten_tab5!H20),COLUMN(Rohdaten_tab5!H20)+(10*(Steuerung!$A$3-1)))</f>
        <v>502</v>
      </c>
      <c r="J34" s="72">
        <f>INDEX(Rohdaten_tab5!$1:$1048576,ROW(Rohdaten_tab5!I20),COLUMN(Rohdaten_tab5!I20)+(10*(Steuerung!$A$3-1)))</f>
        <v>131</v>
      </c>
      <c r="K34" s="72">
        <f>INDEX(Rohdaten_tab5!$1:$1048576,ROW(Rohdaten_tab5!J20),COLUMN(Rohdaten_tab5!J20)+(10*(Steuerung!$A$3-1)))</f>
        <v>101</v>
      </c>
      <c r="L34" s="73">
        <f>INDEX(Rohdaten_tab5!$1:$1048576,ROW(Rohdaten_tab5!K20),COLUMN(Rohdaten_tab5!K20)+(10*(Steuerung!$A$3-1)))</f>
        <v>1016</v>
      </c>
    </row>
    <row r="35" spans="1:12" ht="15" customHeight="1" x14ac:dyDescent="0.25">
      <c r="A35" s="63" t="str">
        <f>IF(INDEX(Rohdaten_tab5!$A:$A,ROW(Rohdaten_tab5!$A21),COLUMN(Rohdaten_tab5!$A:$A))&lt;&gt;"",INDEX(Rohdaten_tab5!$A:$A,ROW(Rohdaten_tab5!$A21),COLUMN(Rohdaten_tab5!$A:$A)),"")</f>
        <v>2025</v>
      </c>
      <c r="B35" s="43"/>
      <c r="C35" s="71">
        <f>INDEX(Rohdaten_tab5!$1:$1048576,ROW(Rohdaten_tab5!B21),COLUMN(Rohdaten_tab5!B21)+(10*(Steuerung!$A$3-1)))</f>
        <v>11312</v>
      </c>
      <c r="D35" s="72">
        <f>INDEX(Rohdaten_tab5!$1:$1048576,ROW(Rohdaten_tab5!C21),COLUMN(Rohdaten_tab5!C21)+(10*(Steuerung!$A$3-1)))</f>
        <v>11258</v>
      </c>
      <c r="E35" s="72">
        <f>INDEX(Rohdaten_tab5!$1:$1048576,ROW(Rohdaten_tab5!D21),COLUMN(Rohdaten_tab5!D21)+(10*(Steuerung!$A$3-1)))</f>
        <v>6033</v>
      </c>
      <c r="F35" s="72">
        <f>INDEX(Rohdaten_tab5!$1:$1048576,ROW(Rohdaten_tab5!E21),COLUMN(Rohdaten_tab5!E21)+(10*(Steuerung!$A$3-1)))</f>
        <v>265</v>
      </c>
      <c r="G35" s="72">
        <f>INDEX(Rohdaten_tab5!$1:$1048576,ROW(Rohdaten_tab5!F21),COLUMN(Rohdaten_tab5!F21)+(10*(Steuerung!$A$3-1)))</f>
        <v>2550</v>
      </c>
      <c r="H35" s="72">
        <f>INDEX(Rohdaten_tab5!$1:$1048576,ROW(Rohdaten_tab5!G21),COLUMN(Rohdaten_tab5!G21)+(10*(Steuerung!$A$3-1)))</f>
        <v>519</v>
      </c>
      <c r="I35" s="72">
        <f>INDEX(Rohdaten_tab5!$1:$1048576,ROW(Rohdaten_tab5!H21),COLUMN(Rohdaten_tab5!H21)+(10*(Steuerung!$A$3-1)))</f>
        <v>515</v>
      </c>
      <c r="J35" s="72">
        <f>INDEX(Rohdaten_tab5!$1:$1048576,ROW(Rohdaten_tab5!I21),COLUMN(Rohdaten_tab5!I21)+(10*(Steuerung!$A$3-1)))</f>
        <v>128</v>
      </c>
      <c r="K35" s="72">
        <f>INDEX(Rohdaten_tab5!$1:$1048576,ROW(Rohdaten_tab5!J21),COLUMN(Rohdaten_tab5!J21)+(10*(Steuerung!$A$3-1)))</f>
        <v>54</v>
      </c>
      <c r="L35" s="73">
        <f>INDEX(Rohdaten_tab5!$1:$1048576,ROW(Rohdaten_tab5!K21),COLUMN(Rohdaten_tab5!K21)+(10*(Steuerung!$A$3-1)))</f>
        <v>1194</v>
      </c>
    </row>
    <row r="36" spans="1:12" ht="15" customHeight="1" x14ac:dyDescent="0.25">
      <c r="A36" s="63" t="str">
        <f>IF(INDEX(Rohdaten_tab5!$A:$A,ROW(Rohdaten_tab5!$A22),COLUMN(Rohdaten_tab5!$A:$A))&lt;&gt;"",INDEX(Rohdaten_tab5!$A:$A,ROW(Rohdaten_tab5!$A22),COLUMN(Rohdaten_tab5!$A:$A)),"")</f>
        <v>Januar 2006</v>
      </c>
      <c r="B36" s="43"/>
      <c r="C36" s="71">
        <f>INDEX(Rohdaten_tab5!$1:$1048576,ROW(Rohdaten_tab5!B22),COLUMN(Rohdaten_tab5!B22)+(10*(Steuerung!$A$3-1)))</f>
        <v>1167</v>
      </c>
      <c r="D36" s="72">
        <f>INDEX(Rohdaten_tab5!$1:$1048576,ROW(Rohdaten_tab5!C22),COLUMN(Rohdaten_tab5!C22)+(10*(Steuerung!$A$3-1)))</f>
        <v>1158</v>
      </c>
      <c r="E36" s="72">
        <f>INDEX(Rohdaten_tab5!$1:$1048576,ROW(Rohdaten_tab5!D22),COLUMN(Rohdaten_tab5!D22)+(10*(Steuerung!$A$3-1)))</f>
        <v>486</v>
      </c>
      <c r="F36" s="72">
        <f>INDEX(Rohdaten_tab5!$1:$1048576,ROW(Rohdaten_tab5!E22),COLUMN(Rohdaten_tab5!E22)+(10*(Steuerung!$A$3-1)))</f>
        <v>0</v>
      </c>
      <c r="G36" s="72">
        <f>INDEX(Rohdaten_tab5!$1:$1048576,ROW(Rohdaten_tab5!F22),COLUMN(Rohdaten_tab5!F22)+(10*(Steuerung!$A$3-1)))</f>
        <v>413</v>
      </c>
      <c r="H36" s="72">
        <f>INDEX(Rohdaten_tab5!$1:$1048576,ROW(Rohdaten_tab5!G22),COLUMN(Rohdaten_tab5!G22)+(10*(Steuerung!$A$3-1)))</f>
        <v>27</v>
      </c>
      <c r="I36" s="72">
        <f>INDEX(Rohdaten_tab5!$1:$1048576,ROW(Rohdaten_tab5!H22),COLUMN(Rohdaten_tab5!H22)+(10*(Steuerung!$A$3-1)))</f>
        <v>30</v>
      </c>
      <c r="J36" s="72">
        <f>INDEX(Rohdaten_tab5!$1:$1048576,ROW(Rohdaten_tab5!I22),COLUMN(Rohdaten_tab5!I22)+(10*(Steuerung!$A$3-1)))</f>
        <v>0</v>
      </c>
      <c r="K36" s="72">
        <f>INDEX(Rohdaten_tab5!$1:$1048576,ROW(Rohdaten_tab5!J22),COLUMN(Rohdaten_tab5!J22)+(10*(Steuerung!$A$3-1)))</f>
        <v>81</v>
      </c>
      <c r="L36" s="73">
        <f>INDEX(Rohdaten_tab5!$1:$1048576,ROW(Rohdaten_tab5!K22),COLUMN(Rohdaten_tab5!K22)+(10*(Steuerung!$A$3-1)))</f>
        <v>121</v>
      </c>
    </row>
    <row r="37" spans="1:12" ht="15" customHeight="1" x14ac:dyDescent="0.25">
      <c r="A37" s="63" t="str">
        <f>IF(INDEX(Rohdaten_tab5!$A:$A,ROW(Rohdaten_tab5!$A23),COLUMN(Rohdaten_tab5!$A:$A))&lt;&gt;"",INDEX(Rohdaten_tab5!$A:$A,ROW(Rohdaten_tab5!$A23),COLUMN(Rohdaten_tab5!$A:$A)),"")</f>
        <v>Februar 2006</v>
      </c>
      <c r="B37" s="43"/>
      <c r="C37" s="71">
        <f>INDEX(Rohdaten_tab5!$1:$1048576,ROW(Rohdaten_tab5!B23),COLUMN(Rohdaten_tab5!B23)+(10*(Steuerung!$A$3-1)))</f>
        <v>1005</v>
      </c>
      <c r="D37" s="72">
        <f>INDEX(Rohdaten_tab5!$1:$1048576,ROW(Rohdaten_tab5!C23),COLUMN(Rohdaten_tab5!C23)+(10*(Steuerung!$A$3-1)))</f>
        <v>992</v>
      </c>
      <c r="E37" s="72">
        <f>INDEX(Rohdaten_tab5!$1:$1048576,ROW(Rohdaten_tab5!D23),COLUMN(Rohdaten_tab5!D23)+(10*(Steuerung!$A$3-1)))</f>
        <v>477</v>
      </c>
      <c r="F37" s="72">
        <f>INDEX(Rohdaten_tab5!$1:$1048576,ROW(Rohdaten_tab5!E23),COLUMN(Rohdaten_tab5!E23)+(10*(Steuerung!$A$3-1)))</f>
        <v>0</v>
      </c>
      <c r="G37" s="72">
        <f>INDEX(Rohdaten_tab5!$1:$1048576,ROW(Rohdaten_tab5!F23),COLUMN(Rohdaten_tab5!F23)+(10*(Steuerung!$A$3-1)))</f>
        <v>337</v>
      </c>
      <c r="H37" s="72">
        <f>INDEX(Rohdaten_tab5!$1:$1048576,ROW(Rohdaten_tab5!G23),COLUMN(Rohdaten_tab5!G23)+(10*(Steuerung!$A$3-1)))</f>
        <v>26</v>
      </c>
      <c r="I37" s="72">
        <f>INDEX(Rohdaten_tab5!$1:$1048576,ROW(Rohdaten_tab5!H23),COLUMN(Rohdaten_tab5!H23)+(10*(Steuerung!$A$3-1)))</f>
        <v>16</v>
      </c>
      <c r="J37" s="72">
        <f>INDEX(Rohdaten_tab5!$1:$1048576,ROW(Rohdaten_tab5!I23),COLUMN(Rohdaten_tab5!I23)+(10*(Steuerung!$A$3-1)))</f>
        <v>0</v>
      </c>
      <c r="K37" s="72">
        <f>INDEX(Rohdaten_tab5!$1:$1048576,ROW(Rohdaten_tab5!J23),COLUMN(Rohdaten_tab5!J23)+(10*(Steuerung!$A$3-1)))</f>
        <v>57</v>
      </c>
      <c r="L37" s="73">
        <f>INDEX(Rohdaten_tab5!$1:$1048576,ROW(Rohdaten_tab5!K23),COLUMN(Rohdaten_tab5!K23)+(10*(Steuerung!$A$3-1)))</f>
        <v>79</v>
      </c>
    </row>
    <row r="38" spans="1:12" ht="15" customHeight="1" x14ac:dyDescent="0.25">
      <c r="A38" s="63" t="str">
        <f>IF(INDEX(Rohdaten_tab5!$A:$A,ROW(Rohdaten_tab5!$A24),COLUMN(Rohdaten_tab5!$A:$A))&lt;&gt;"",INDEX(Rohdaten_tab5!$A:$A,ROW(Rohdaten_tab5!$A24),COLUMN(Rohdaten_tab5!$A:$A)),"")</f>
        <v>März 2006</v>
      </c>
      <c r="B38" s="43"/>
      <c r="C38" s="71">
        <f>INDEX(Rohdaten_tab5!$1:$1048576,ROW(Rohdaten_tab5!B24),COLUMN(Rohdaten_tab5!B24)+(10*(Steuerung!$A$3-1)))</f>
        <v>1451</v>
      </c>
      <c r="D38" s="72">
        <f>INDEX(Rohdaten_tab5!$1:$1048576,ROW(Rohdaten_tab5!C24),COLUMN(Rohdaten_tab5!C24)+(10*(Steuerung!$A$3-1)))</f>
        <v>1447</v>
      </c>
      <c r="E38" s="72">
        <f>INDEX(Rohdaten_tab5!$1:$1048576,ROW(Rohdaten_tab5!D24),COLUMN(Rohdaten_tab5!D24)+(10*(Steuerung!$A$3-1)))</f>
        <v>730</v>
      </c>
      <c r="F38" s="72">
        <f>INDEX(Rohdaten_tab5!$1:$1048576,ROW(Rohdaten_tab5!E24),COLUMN(Rohdaten_tab5!E24)+(10*(Steuerung!$A$3-1)))</f>
        <v>0</v>
      </c>
      <c r="G38" s="72">
        <f>INDEX(Rohdaten_tab5!$1:$1048576,ROW(Rohdaten_tab5!F24),COLUMN(Rohdaten_tab5!F24)+(10*(Steuerung!$A$3-1)))</f>
        <v>532</v>
      </c>
      <c r="H38" s="72">
        <f>INDEX(Rohdaten_tab5!$1:$1048576,ROW(Rohdaten_tab5!G24),COLUMN(Rohdaten_tab5!G24)+(10*(Steuerung!$A$3-1)))</f>
        <v>29</v>
      </c>
      <c r="I38" s="72" t="str">
        <f>INDEX(Rohdaten_tab5!$1:$1048576,ROW(Rohdaten_tab5!H24),COLUMN(Rohdaten_tab5!H24)+(10*(Steuerung!$A$3-1)))</f>
        <v>*</v>
      </c>
      <c r="J38" s="72" t="str">
        <f>INDEX(Rohdaten_tab5!$1:$1048576,ROW(Rohdaten_tab5!I24),COLUMN(Rohdaten_tab5!I24)+(10*(Steuerung!$A$3-1)))</f>
        <v>*</v>
      </c>
      <c r="K38" s="72">
        <f>INDEX(Rohdaten_tab5!$1:$1048576,ROW(Rohdaten_tab5!J24),COLUMN(Rohdaten_tab5!J24)+(10*(Steuerung!$A$3-1)))</f>
        <v>63</v>
      </c>
      <c r="L38" s="73">
        <f>INDEX(Rohdaten_tab5!$1:$1048576,ROW(Rohdaten_tab5!K24),COLUMN(Rohdaten_tab5!K24)+(10*(Steuerung!$A$3-1)))</f>
        <v>70</v>
      </c>
    </row>
    <row r="39" spans="1:12" ht="15" customHeight="1" x14ac:dyDescent="0.25">
      <c r="A39" s="63" t="str">
        <f>IF(INDEX(Rohdaten_tab5!$A:$A,ROW(Rohdaten_tab5!$A25),COLUMN(Rohdaten_tab5!$A:$A))&lt;&gt;"",INDEX(Rohdaten_tab5!$A:$A,ROW(Rohdaten_tab5!$A25),COLUMN(Rohdaten_tab5!$A:$A)),"")</f>
        <v>April 2006</v>
      </c>
      <c r="B39" s="43"/>
      <c r="C39" s="71">
        <f>INDEX(Rohdaten_tab5!$1:$1048576,ROW(Rohdaten_tab5!B25),COLUMN(Rohdaten_tab5!B25)+(10*(Steuerung!$A$3-1)))</f>
        <v>1680</v>
      </c>
      <c r="D39" s="72">
        <f>INDEX(Rohdaten_tab5!$1:$1048576,ROW(Rohdaten_tab5!C25),COLUMN(Rohdaten_tab5!C25)+(10*(Steuerung!$A$3-1)))</f>
        <v>1667</v>
      </c>
      <c r="E39" s="72">
        <f>INDEX(Rohdaten_tab5!$1:$1048576,ROW(Rohdaten_tab5!D25),COLUMN(Rohdaten_tab5!D25)+(10*(Steuerung!$A$3-1)))</f>
        <v>1093</v>
      </c>
      <c r="F39" s="72">
        <f>INDEX(Rohdaten_tab5!$1:$1048576,ROW(Rohdaten_tab5!E25),COLUMN(Rohdaten_tab5!E25)+(10*(Steuerung!$A$3-1)))</f>
        <v>0</v>
      </c>
      <c r="G39" s="72">
        <f>INDEX(Rohdaten_tab5!$1:$1048576,ROW(Rohdaten_tab5!F25),COLUMN(Rohdaten_tab5!F25)+(10*(Steuerung!$A$3-1)))</f>
        <v>355</v>
      </c>
      <c r="H39" s="72">
        <f>INDEX(Rohdaten_tab5!$1:$1048576,ROW(Rohdaten_tab5!G25),COLUMN(Rohdaten_tab5!G25)+(10*(Steuerung!$A$3-1)))</f>
        <v>26</v>
      </c>
      <c r="I39" s="72">
        <f>INDEX(Rohdaten_tab5!$1:$1048576,ROW(Rohdaten_tab5!H25),COLUMN(Rohdaten_tab5!H25)+(10*(Steuerung!$A$3-1)))</f>
        <v>24</v>
      </c>
      <c r="J39" s="72">
        <f>INDEX(Rohdaten_tab5!$1:$1048576,ROW(Rohdaten_tab5!I25),COLUMN(Rohdaten_tab5!I25)+(10*(Steuerung!$A$3-1)))</f>
        <v>0</v>
      </c>
      <c r="K39" s="72">
        <f>INDEX(Rohdaten_tab5!$1:$1048576,ROW(Rohdaten_tab5!J25),COLUMN(Rohdaten_tab5!J25)+(10*(Steuerung!$A$3-1)))</f>
        <v>67</v>
      </c>
      <c r="L39" s="73">
        <f>INDEX(Rohdaten_tab5!$1:$1048576,ROW(Rohdaten_tab5!K25),COLUMN(Rohdaten_tab5!K25)+(10*(Steuerung!$A$3-1)))</f>
        <v>102</v>
      </c>
    </row>
    <row r="40" spans="1:12" ht="15" customHeight="1" x14ac:dyDescent="0.25">
      <c r="A40" s="63" t="str">
        <f>IF(INDEX(Rohdaten_tab5!$A:$A,ROW(Rohdaten_tab5!$A26),COLUMN(Rohdaten_tab5!$A:$A))&lt;&gt;"",INDEX(Rohdaten_tab5!$A:$A,ROW(Rohdaten_tab5!$A26),COLUMN(Rohdaten_tab5!$A:$A)),"")</f>
        <v>Mai 2006</v>
      </c>
      <c r="B40" s="43"/>
      <c r="C40" s="71">
        <f>INDEX(Rohdaten_tab5!$1:$1048576,ROW(Rohdaten_tab5!B26),COLUMN(Rohdaten_tab5!B26)+(10*(Steuerung!$A$3-1)))</f>
        <v>1433</v>
      </c>
      <c r="D40" s="72">
        <f>INDEX(Rohdaten_tab5!$1:$1048576,ROW(Rohdaten_tab5!C26),COLUMN(Rohdaten_tab5!C26)+(10*(Steuerung!$A$3-1)))</f>
        <v>1423</v>
      </c>
      <c r="E40" s="72">
        <f>INDEX(Rohdaten_tab5!$1:$1048576,ROW(Rohdaten_tab5!D26),COLUMN(Rohdaten_tab5!D26)+(10*(Steuerung!$A$3-1)))</f>
        <v>794</v>
      </c>
      <c r="F40" s="72">
        <f>INDEX(Rohdaten_tab5!$1:$1048576,ROW(Rohdaten_tab5!E26),COLUMN(Rohdaten_tab5!E26)+(10*(Steuerung!$A$3-1)))</f>
        <v>0</v>
      </c>
      <c r="G40" s="72">
        <f>INDEX(Rohdaten_tab5!$1:$1048576,ROW(Rohdaten_tab5!F26),COLUMN(Rohdaten_tab5!F26)+(10*(Steuerung!$A$3-1)))</f>
        <v>386</v>
      </c>
      <c r="H40" s="72" t="str">
        <f>INDEX(Rohdaten_tab5!$1:$1048576,ROW(Rohdaten_tab5!G26),COLUMN(Rohdaten_tab5!G26)+(10*(Steuerung!$A$3-1)))</f>
        <v>*</v>
      </c>
      <c r="I40" s="72">
        <f>INDEX(Rohdaten_tab5!$1:$1048576,ROW(Rohdaten_tab5!H26),COLUMN(Rohdaten_tab5!H26)+(10*(Steuerung!$A$3-1)))</f>
        <v>23</v>
      </c>
      <c r="J40" s="72" t="str">
        <f>INDEX(Rohdaten_tab5!$1:$1048576,ROW(Rohdaten_tab5!I26),COLUMN(Rohdaten_tab5!I26)+(10*(Steuerung!$A$3-1)))</f>
        <v>*</v>
      </c>
      <c r="K40" s="72">
        <f>INDEX(Rohdaten_tab5!$1:$1048576,ROW(Rohdaten_tab5!J26),COLUMN(Rohdaten_tab5!J26)+(10*(Steuerung!$A$3-1)))</f>
        <v>102</v>
      </c>
      <c r="L40" s="73">
        <f>INDEX(Rohdaten_tab5!$1:$1048576,ROW(Rohdaten_tab5!K26),COLUMN(Rohdaten_tab5!K26)+(10*(Steuerung!$A$3-1)))</f>
        <v>95</v>
      </c>
    </row>
    <row r="41" spans="1:12" ht="15" customHeight="1" x14ac:dyDescent="0.25">
      <c r="A41" s="63" t="str">
        <f>IF(INDEX(Rohdaten_tab5!$A:$A,ROW(Rohdaten_tab5!$A27),COLUMN(Rohdaten_tab5!$A:$A))&lt;&gt;"",INDEX(Rohdaten_tab5!$A:$A,ROW(Rohdaten_tab5!$A27),COLUMN(Rohdaten_tab5!$A:$A)),"")</f>
        <v>Juni 2006</v>
      </c>
      <c r="B41" s="43"/>
      <c r="C41" s="71">
        <f>INDEX(Rohdaten_tab5!$1:$1048576,ROW(Rohdaten_tab5!B27),COLUMN(Rohdaten_tab5!B27)+(10*(Steuerung!$A$3-1)))</f>
        <v>1202</v>
      </c>
      <c r="D41" s="72">
        <f>INDEX(Rohdaten_tab5!$1:$1048576,ROW(Rohdaten_tab5!C27),COLUMN(Rohdaten_tab5!C27)+(10*(Steuerung!$A$3-1)))</f>
        <v>1191</v>
      </c>
      <c r="E41" s="72">
        <f>INDEX(Rohdaten_tab5!$1:$1048576,ROW(Rohdaten_tab5!D27),COLUMN(Rohdaten_tab5!D27)+(10*(Steuerung!$A$3-1)))</f>
        <v>554</v>
      </c>
      <c r="F41" s="72">
        <f>INDEX(Rohdaten_tab5!$1:$1048576,ROW(Rohdaten_tab5!E27),COLUMN(Rohdaten_tab5!E27)+(10*(Steuerung!$A$3-1)))</f>
        <v>0</v>
      </c>
      <c r="G41" s="72">
        <f>INDEX(Rohdaten_tab5!$1:$1048576,ROW(Rohdaten_tab5!F27),COLUMN(Rohdaten_tab5!F27)+(10*(Steuerung!$A$3-1)))</f>
        <v>346</v>
      </c>
      <c r="H41" s="72" t="str">
        <f>INDEX(Rohdaten_tab5!$1:$1048576,ROW(Rohdaten_tab5!G27),COLUMN(Rohdaten_tab5!G27)+(10*(Steuerung!$A$3-1)))</f>
        <v>*</v>
      </c>
      <c r="I41" s="72" t="str">
        <f>INDEX(Rohdaten_tab5!$1:$1048576,ROW(Rohdaten_tab5!H27),COLUMN(Rohdaten_tab5!H27)+(10*(Steuerung!$A$3-1)))</f>
        <v>*</v>
      </c>
      <c r="J41" s="72">
        <f>INDEX(Rohdaten_tab5!$1:$1048576,ROW(Rohdaten_tab5!I27),COLUMN(Rohdaten_tab5!I27)+(10*(Steuerung!$A$3-1)))</f>
        <v>0</v>
      </c>
      <c r="K41" s="72">
        <f>INDEX(Rohdaten_tab5!$1:$1048576,ROW(Rohdaten_tab5!J27),COLUMN(Rohdaten_tab5!J27)+(10*(Steuerung!$A$3-1)))</f>
        <v>92</v>
      </c>
      <c r="L41" s="73">
        <f>INDEX(Rohdaten_tab5!$1:$1048576,ROW(Rohdaten_tab5!K27),COLUMN(Rohdaten_tab5!K27)+(10*(Steuerung!$A$3-1)))</f>
        <v>153</v>
      </c>
    </row>
    <row r="42" spans="1:12" ht="15" customHeight="1" x14ac:dyDescent="0.25">
      <c r="A42" s="63" t="str">
        <f>IF(INDEX(Rohdaten_tab5!$A:$A,ROW(Rohdaten_tab5!$A28),COLUMN(Rohdaten_tab5!$A:$A))&lt;&gt;"",INDEX(Rohdaten_tab5!$A:$A,ROW(Rohdaten_tab5!$A28),COLUMN(Rohdaten_tab5!$A:$A)),"")</f>
        <v>Juli 2006</v>
      </c>
      <c r="B42" s="43"/>
      <c r="C42" s="71">
        <f>INDEX(Rohdaten_tab5!$1:$1048576,ROW(Rohdaten_tab5!B28),COLUMN(Rohdaten_tab5!B28)+(10*(Steuerung!$A$3-1)))</f>
        <v>1199</v>
      </c>
      <c r="D42" s="72">
        <f>INDEX(Rohdaten_tab5!$1:$1048576,ROW(Rohdaten_tab5!C28),COLUMN(Rohdaten_tab5!C28)+(10*(Steuerung!$A$3-1)))</f>
        <v>1155</v>
      </c>
      <c r="E42" s="72">
        <f>INDEX(Rohdaten_tab5!$1:$1048576,ROW(Rohdaten_tab5!D28),COLUMN(Rohdaten_tab5!D28)+(10*(Steuerung!$A$3-1)))</f>
        <v>558</v>
      </c>
      <c r="F42" s="72">
        <f>INDEX(Rohdaten_tab5!$1:$1048576,ROW(Rohdaten_tab5!E28),COLUMN(Rohdaten_tab5!E28)+(10*(Steuerung!$A$3-1)))</f>
        <v>0</v>
      </c>
      <c r="G42" s="72">
        <f>INDEX(Rohdaten_tab5!$1:$1048576,ROW(Rohdaten_tab5!F28),COLUMN(Rohdaten_tab5!F28)+(10*(Steuerung!$A$3-1)))</f>
        <v>331</v>
      </c>
      <c r="H42" s="72">
        <f>INDEX(Rohdaten_tab5!$1:$1048576,ROW(Rohdaten_tab5!G28),COLUMN(Rohdaten_tab5!G28)+(10*(Steuerung!$A$3-1)))</f>
        <v>24</v>
      </c>
      <c r="I42" s="72">
        <f>INDEX(Rohdaten_tab5!$1:$1048576,ROW(Rohdaten_tab5!H28),COLUMN(Rohdaten_tab5!H28)+(10*(Steuerung!$A$3-1)))</f>
        <v>22</v>
      </c>
      <c r="J42" s="72">
        <f>INDEX(Rohdaten_tab5!$1:$1048576,ROW(Rohdaten_tab5!I28),COLUMN(Rohdaten_tab5!I28)+(10*(Steuerung!$A$3-1)))</f>
        <v>0</v>
      </c>
      <c r="K42" s="72">
        <f>INDEX(Rohdaten_tab5!$1:$1048576,ROW(Rohdaten_tab5!J28),COLUMN(Rohdaten_tab5!J28)+(10*(Steuerung!$A$3-1)))</f>
        <v>108</v>
      </c>
      <c r="L42" s="73">
        <f>INDEX(Rohdaten_tab5!$1:$1048576,ROW(Rohdaten_tab5!K28),COLUMN(Rohdaten_tab5!K28)+(10*(Steuerung!$A$3-1)))</f>
        <v>112</v>
      </c>
    </row>
    <row r="43" spans="1:12" ht="15" customHeight="1" x14ac:dyDescent="0.25">
      <c r="A43" s="63" t="str">
        <f>IF(INDEX(Rohdaten_tab5!$A:$A,ROW(Rohdaten_tab5!$A29),COLUMN(Rohdaten_tab5!$A:$A))&lt;&gt;"",INDEX(Rohdaten_tab5!$A:$A,ROW(Rohdaten_tab5!$A29),COLUMN(Rohdaten_tab5!$A:$A)),"")</f>
        <v>August 2006</v>
      </c>
      <c r="B43" s="43"/>
      <c r="C43" s="71">
        <f>INDEX(Rohdaten_tab5!$1:$1048576,ROW(Rohdaten_tab5!B29),COLUMN(Rohdaten_tab5!B29)+(10*(Steuerung!$A$3-1)))</f>
        <v>1071</v>
      </c>
      <c r="D43" s="72">
        <f>INDEX(Rohdaten_tab5!$1:$1048576,ROW(Rohdaten_tab5!C29),COLUMN(Rohdaten_tab5!C29)+(10*(Steuerung!$A$3-1)))</f>
        <v>1054</v>
      </c>
      <c r="E43" s="72">
        <f>INDEX(Rohdaten_tab5!$1:$1048576,ROW(Rohdaten_tab5!D29),COLUMN(Rohdaten_tab5!D29)+(10*(Steuerung!$A$3-1)))</f>
        <v>513</v>
      </c>
      <c r="F43" s="72">
        <f>INDEX(Rohdaten_tab5!$1:$1048576,ROW(Rohdaten_tab5!E29),COLUMN(Rohdaten_tab5!E29)+(10*(Steuerung!$A$3-1)))</f>
        <v>0</v>
      </c>
      <c r="G43" s="72">
        <f>INDEX(Rohdaten_tab5!$1:$1048576,ROW(Rohdaten_tab5!F29),COLUMN(Rohdaten_tab5!F29)+(10*(Steuerung!$A$3-1)))</f>
        <v>274</v>
      </c>
      <c r="H43" s="72" t="str">
        <f>INDEX(Rohdaten_tab5!$1:$1048576,ROW(Rohdaten_tab5!G29),COLUMN(Rohdaten_tab5!G29)+(10*(Steuerung!$A$3-1)))</f>
        <v>*</v>
      </c>
      <c r="I43" s="72">
        <f>INDEX(Rohdaten_tab5!$1:$1048576,ROW(Rohdaten_tab5!H29),COLUMN(Rohdaten_tab5!H29)+(10*(Steuerung!$A$3-1)))</f>
        <v>19</v>
      </c>
      <c r="J43" s="72" t="str">
        <f>INDEX(Rohdaten_tab5!$1:$1048576,ROW(Rohdaten_tab5!I29),COLUMN(Rohdaten_tab5!I29)+(10*(Steuerung!$A$3-1)))</f>
        <v>*</v>
      </c>
      <c r="K43" s="72">
        <f>INDEX(Rohdaten_tab5!$1:$1048576,ROW(Rohdaten_tab5!J29),COLUMN(Rohdaten_tab5!J29)+(10*(Steuerung!$A$3-1)))</f>
        <v>95</v>
      </c>
      <c r="L43" s="73">
        <f>INDEX(Rohdaten_tab5!$1:$1048576,ROW(Rohdaten_tab5!K29),COLUMN(Rohdaten_tab5!K29)+(10*(Steuerung!$A$3-1)))</f>
        <v>136</v>
      </c>
    </row>
    <row r="44" spans="1:12" ht="15" customHeight="1" x14ac:dyDescent="0.25">
      <c r="A44" s="63" t="str">
        <f>IF(INDEX(Rohdaten_tab5!$A:$A,ROW(Rohdaten_tab5!$A30),COLUMN(Rohdaten_tab5!$A:$A))&lt;&gt;"",INDEX(Rohdaten_tab5!$A:$A,ROW(Rohdaten_tab5!$A30),COLUMN(Rohdaten_tab5!$A:$A)),"")</f>
        <v>September 2006</v>
      </c>
      <c r="B44" s="43"/>
      <c r="C44" s="71">
        <f>INDEX(Rohdaten_tab5!$1:$1048576,ROW(Rohdaten_tab5!B30),COLUMN(Rohdaten_tab5!B30)+(10*(Steuerung!$A$3-1)))</f>
        <v>1298</v>
      </c>
      <c r="D44" s="72">
        <f>INDEX(Rohdaten_tab5!$1:$1048576,ROW(Rohdaten_tab5!C30),COLUMN(Rohdaten_tab5!C30)+(10*(Steuerung!$A$3-1)))</f>
        <v>1276</v>
      </c>
      <c r="E44" s="72">
        <f>INDEX(Rohdaten_tab5!$1:$1048576,ROW(Rohdaten_tab5!D30),COLUMN(Rohdaten_tab5!D30)+(10*(Steuerung!$A$3-1)))</f>
        <v>628</v>
      </c>
      <c r="F44" s="72">
        <f>INDEX(Rohdaten_tab5!$1:$1048576,ROW(Rohdaten_tab5!E30),COLUMN(Rohdaten_tab5!E30)+(10*(Steuerung!$A$3-1)))</f>
        <v>0</v>
      </c>
      <c r="G44" s="72">
        <f>INDEX(Rohdaten_tab5!$1:$1048576,ROW(Rohdaten_tab5!F30),COLUMN(Rohdaten_tab5!F30)+(10*(Steuerung!$A$3-1)))</f>
        <v>312</v>
      </c>
      <c r="H44" s="72">
        <f>INDEX(Rohdaten_tab5!$1:$1048576,ROW(Rohdaten_tab5!G30),COLUMN(Rohdaten_tab5!G30)+(10*(Steuerung!$A$3-1)))</f>
        <v>20</v>
      </c>
      <c r="I44" s="72">
        <f>INDEX(Rohdaten_tab5!$1:$1048576,ROW(Rohdaten_tab5!H30),COLUMN(Rohdaten_tab5!H30)+(10*(Steuerung!$A$3-1)))</f>
        <v>22</v>
      </c>
      <c r="J44" s="72">
        <f>INDEX(Rohdaten_tab5!$1:$1048576,ROW(Rohdaten_tab5!I30),COLUMN(Rohdaten_tab5!I30)+(10*(Steuerung!$A$3-1)))</f>
        <v>61</v>
      </c>
      <c r="K44" s="72">
        <f>INDEX(Rohdaten_tab5!$1:$1048576,ROW(Rohdaten_tab5!J30),COLUMN(Rohdaten_tab5!J30)+(10*(Steuerung!$A$3-1)))</f>
        <v>90</v>
      </c>
      <c r="L44" s="73">
        <f>INDEX(Rohdaten_tab5!$1:$1048576,ROW(Rohdaten_tab5!K30),COLUMN(Rohdaten_tab5!K30)+(10*(Steuerung!$A$3-1)))</f>
        <v>143</v>
      </c>
    </row>
    <row r="45" spans="1:12" ht="15" customHeight="1" x14ac:dyDescent="0.25">
      <c r="A45" s="63" t="str">
        <f>IF(INDEX(Rohdaten_tab5!$A:$A,ROW(Rohdaten_tab5!$A31),COLUMN(Rohdaten_tab5!$A:$A))&lt;&gt;"",INDEX(Rohdaten_tab5!$A:$A,ROW(Rohdaten_tab5!$A31),COLUMN(Rohdaten_tab5!$A:$A)),"")</f>
        <v>Oktober 2006</v>
      </c>
      <c r="B45" s="43"/>
      <c r="C45" s="71">
        <f>INDEX(Rohdaten_tab5!$1:$1048576,ROW(Rohdaten_tab5!B31),COLUMN(Rohdaten_tab5!B31)+(10*(Steuerung!$A$3-1)))</f>
        <v>1053</v>
      </c>
      <c r="D45" s="72">
        <f>INDEX(Rohdaten_tab5!$1:$1048576,ROW(Rohdaten_tab5!C31),COLUMN(Rohdaten_tab5!C31)+(10*(Steuerung!$A$3-1)))</f>
        <v>1025</v>
      </c>
      <c r="E45" s="72">
        <f>INDEX(Rohdaten_tab5!$1:$1048576,ROW(Rohdaten_tab5!D31),COLUMN(Rohdaten_tab5!D31)+(10*(Steuerung!$A$3-1)))</f>
        <v>490</v>
      </c>
      <c r="F45" s="72">
        <f>INDEX(Rohdaten_tab5!$1:$1048576,ROW(Rohdaten_tab5!E31),COLUMN(Rohdaten_tab5!E31)+(10*(Steuerung!$A$3-1)))</f>
        <v>0</v>
      </c>
      <c r="G45" s="72">
        <f>INDEX(Rohdaten_tab5!$1:$1048576,ROW(Rohdaten_tab5!F31),COLUMN(Rohdaten_tab5!F31)+(10*(Steuerung!$A$3-1)))</f>
        <v>234</v>
      </c>
      <c r="H45" s="72">
        <f>INDEX(Rohdaten_tab5!$1:$1048576,ROW(Rohdaten_tab5!G31),COLUMN(Rohdaten_tab5!G31)+(10*(Steuerung!$A$3-1)))</f>
        <v>16</v>
      </c>
      <c r="I45" s="72">
        <f>INDEX(Rohdaten_tab5!$1:$1048576,ROW(Rohdaten_tab5!H31),COLUMN(Rohdaten_tab5!H31)+(10*(Steuerung!$A$3-1)))</f>
        <v>29</v>
      </c>
      <c r="J45" s="72">
        <f>INDEX(Rohdaten_tab5!$1:$1048576,ROW(Rohdaten_tab5!I31),COLUMN(Rohdaten_tab5!I31)+(10*(Steuerung!$A$3-1)))</f>
        <v>46</v>
      </c>
      <c r="K45" s="72">
        <f>INDEX(Rohdaten_tab5!$1:$1048576,ROW(Rohdaten_tab5!J31),COLUMN(Rohdaten_tab5!J31)+(10*(Steuerung!$A$3-1)))</f>
        <v>98</v>
      </c>
      <c r="L45" s="73">
        <f>INDEX(Rohdaten_tab5!$1:$1048576,ROW(Rohdaten_tab5!K31),COLUMN(Rohdaten_tab5!K31)+(10*(Steuerung!$A$3-1)))</f>
        <v>112</v>
      </c>
    </row>
    <row r="46" spans="1:12" ht="15" customHeight="1" x14ac:dyDescent="0.25">
      <c r="A46" s="63" t="str">
        <f>IF(INDEX(Rohdaten_tab5!$A:$A,ROW(Rohdaten_tab5!$A32),COLUMN(Rohdaten_tab5!$A:$A))&lt;&gt;"",INDEX(Rohdaten_tab5!$A:$A,ROW(Rohdaten_tab5!$A32),COLUMN(Rohdaten_tab5!$A:$A)),"")</f>
        <v>November 2006</v>
      </c>
      <c r="B46" s="43"/>
      <c r="C46" s="71">
        <f>INDEX(Rohdaten_tab5!$1:$1048576,ROW(Rohdaten_tab5!B32),COLUMN(Rohdaten_tab5!B32)+(10*(Steuerung!$A$3-1)))</f>
        <v>952</v>
      </c>
      <c r="D46" s="72">
        <f>INDEX(Rohdaten_tab5!$1:$1048576,ROW(Rohdaten_tab5!C32),COLUMN(Rohdaten_tab5!C32)+(10*(Steuerung!$A$3-1)))</f>
        <v>921</v>
      </c>
      <c r="E46" s="72">
        <f>INDEX(Rohdaten_tab5!$1:$1048576,ROW(Rohdaten_tab5!D32),COLUMN(Rohdaten_tab5!D32)+(10*(Steuerung!$A$3-1)))</f>
        <v>465</v>
      </c>
      <c r="F46" s="72">
        <f>INDEX(Rohdaten_tab5!$1:$1048576,ROW(Rohdaten_tab5!E32),COLUMN(Rohdaten_tab5!E32)+(10*(Steuerung!$A$3-1)))</f>
        <v>0</v>
      </c>
      <c r="G46" s="72">
        <f>INDEX(Rohdaten_tab5!$1:$1048576,ROW(Rohdaten_tab5!F32),COLUMN(Rohdaten_tab5!F32)+(10*(Steuerung!$A$3-1)))</f>
        <v>257</v>
      </c>
      <c r="H46" s="72" t="str">
        <f>INDEX(Rohdaten_tab5!$1:$1048576,ROW(Rohdaten_tab5!G32),COLUMN(Rohdaten_tab5!G32)+(10*(Steuerung!$A$3-1)))</f>
        <v>*</v>
      </c>
      <c r="I46" s="72">
        <f>INDEX(Rohdaten_tab5!$1:$1048576,ROW(Rohdaten_tab5!H32),COLUMN(Rohdaten_tab5!H32)+(10*(Steuerung!$A$3-1)))</f>
        <v>25</v>
      </c>
      <c r="J46" s="72" t="str">
        <f>INDEX(Rohdaten_tab5!$1:$1048576,ROW(Rohdaten_tab5!I32),COLUMN(Rohdaten_tab5!I32)+(10*(Steuerung!$A$3-1)))</f>
        <v>*</v>
      </c>
      <c r="K46" s="72">
        <f>INDEX(Rohdaten_tab5!$1:$1048576,ROW(Rohdaten_tab5!J32),COLUMN(Rohdaten_tab5!J32)+(10*(Steuerung!$A$3-1)))</f>
        <v>62</v>
      </c>
      <c r="L46" s="73">
        <f>INDEX(Rohdaten_tab5!$1:$1048576,ROW(Rohdaten_tab5!K32),COLUMN(Rohdaten_tab5!K32)+(10*(Steuerung!$A$3-1)))</f>
        <v>80</v>
      </c>
    </row>
    <row r="47" spans="1:12" ht="15" customHeight="1" x14ac:dyDescent="0.25">
      <c r="A47" s="63" t="str">
        <f>IF(INDEX(Rohdaten_tab5!$A:$A,ROW(Rohdaten_tab5!$A33),COLUMN(Rohdaten_tab5!$A:$A))&lt;&gt;"",INDEX(Rohdaten_tab5!$A:$A,ROW(Rohdaten_tab5!$A33),COLUMN(Rohdaten_tab5!$A:$A)),"")</f>
        <v>Dezember 2006</v>
      </c>
      <c r="B47" s="43"/>
      <c r="C47" s="71">
        <f>INDEX(Rohdaten_tab5!$1:$1048576,ROW(Rohdaten_tab5!B33),COLUMN(Rohdaten_tab5!B33)+(10*(Steuerung!$A$3-1)))</f>
        <v>805</v>
      </c>
      <c r="D47" s="72">
        <f>INDEX(Rohdaten_tab5!$1:$1048576,ROW(Rohdaten_tab5!C33),COLUMN(Rohdaten_tab5!C33)+(10*(Steuerung!$A$3-1)))</f>
        <v>790</v>
      </c>
      <c r="E47" s="72">
        <f>INDEX(Rohdaten_tab5!$1:$1048576,ROW(Rohdaten_tab5!D33),COLUMN(Rohdaten_tab5!D33)+(10*(Steuerung!$A$3-1)))</f>
        <v>434</v>
      </c>
      <c r="F47" s="72">
        <f>INDEX(Rohdaten_tab5!$1:$1048576,ROW(Rohdaten_tab5!E33),COLUMN(Rohdaten_tab5!E33)+(10*(Steuerung!$A$3-1)))</f>
        <v>0</v>
      </c>
      <c r="G47" s="72">
        <f>INDEX(Rohdaten_tab5!$1:$1048576,ROW(Rohdaten_tab5!F33),COLUMN(Rohdaten_tab5!F33)+(10*(Steuerung!$A$3-1)))</f>
        <v>213</v>
      </c>
      <c r="H47" s="72">
        <f>INDEX(Rohdaten_tab5!$1:$1048576,ROW(Rohdaten_tab5!G33),COLUMN(Rohdaten_tab5!G33)+(10*(Steuerung!$A$3-1)))</f>
        <v>17</v>
      </c>
      <c r="I47" s="72">
        <f>INDEX(Rohdaten_tab5!$1:$1048576,ROW(Rohdaten_tab5!H33),COLUMN(Rohdaten_tab5!H33)+(10*(Steuerung!$A$3-1)))</f>
        <v>25</v>
      </c>
      <c r="J47" s="72">
        <f>INDEX(Rohdaten_tab5!$1:$1048576,ROW(Rohdaten_tab5!I33),COLUMN(Rohdaten_tab5!I33)+(10*(Steuerung!$A$3-1)))</f>
        <v>0</v>
      </c>
      <c r="K47" s="72">
        <f>INDEX(Rohdaten_tab5!$1:$1048576,ROW(Rohdaten_tab5!J33),COLUMN(Rohdaten_tab5!J33)+(10*(Steuerung!$A$3-1)))</f>
        <v>36</v>
      </c>
      <c r="L47" s="73">
        <f>INDEX(Rohdaten_tab5!$1:$1048576,ROW(Rohdaten_tab5!K33),COLUMN(Rohdaten_tab5!K33)+(10*(Steuerung!$A$3-1)))</f>
        <v>65</v>
      </c>
    </row>
    <row r="48" spans="1:12" ht="15" customHeight="1" x14ac:dyDescent="0.25">
      <c r="A48" s="63" t="str">
        <f>IF(INDEX(Rohdaten_tab5!$A:$A,ROW(Rohdaten_tab5!$A34),COLUMN(Rohdaten_tab5!$A:$A))&lt;&gt;"",INDEX(Rohdaten_tab5!$A:$A,ROW(Rohdaten_tab5!$A34),COLUMN(Rohdaten_tab5!$A:$A)),"")</f>
        <v>Januar 2007</v>
      </c>
      <c r="B48" s="43"/>
      <c r="C48" s="71">
        <f>INDEX(Rohdaten_tab5!$1:$1048576,ROW(Rohdaten_tab5!B34),COLUMN(Rohdaten_tab5!B34)+(10*(Steuerung!$A$3-1)))</f>
        <v>979</v>
      </c>
      <c r="D48" s="72">
        <f>INDEX(Rohdaten_tab5!$1:$1048576,ROW(Rohdaten_tab5!C34),COLUMN(Rohdaten_tab5!C34)+(10*(Steuerung!$A$3-1)))</f>
        <v>972</v>
      </c>
      <c r="E48" s="72">
        <f>INDEX(Rohdaten_tab5!$1:$1048576,ROW(Rohdaten_tab5!D34),COLUMN(Rohdaten_tab5!D34)+(10*(Steuerung!$A$3-1)))</f>
        <v>452</v>
      </c>
      <c r="F48" s="72">
        <f>INDEX(Rohdaten_tab5!$1:$1048576,ROW(Rohdaten_tab5!E34),COLUMN(Rohdaten_tab5!E34)+(10*(Steuerung!$A$3-1)))</f>
        <v>0</v>
      </c>
      <c r="G48" s="72">
        <f>INDEX(Rohdaten_tab5!$1:$1048576,ROW(Rohdaten_tab5!F34),COLUMN(Rohdaten_tab5!F34)+(10*(Steuerung!$A$3-1)))</f>
        <v>297</v>
      </c>
      <c r="H48" s="72" t="str">
        <f>INDEX(Rohdaten_tab5!$1:$1048576,ROW(Rohdaten_tab5!G34),COLUMN(Rohdaten_tab5!G34)+(10*(Steuerung!$A$3-1)))</f>
        <v>*</v>
      </c>
      <c r="I48" s="72">
        <f>INDEX(Rohdaten_tab5!$1:$1048576,ROW(Rohdaten_tab5!H34),COLUMN(Rohdaten_tab5!H34)+(10*(Steuerung!$A$3-1)))</f>
        <v>25</v>
      </c>
      <c r="J48" s="72" t="str">
        <f>INDEX(Rohdaten_tab5!$1:$1048576,ROW(Rohdaten_tab5!I34),COLUMN(Rohdaten_tab5!I34)+(10*(Steuerung!$A$3-1)))</f>
        <v>*</v>
      </c>
      <c r="K48" s="72">
        <f>INDEX(Rohdaten_tab5!$1:$1048576,ROW(Rohdaten_tab5!J34),COLUMN(Rohdaten_tab5!J34)+(10*(Steuerung!$A$3-1)))</f>
        <v>68</v>
      </c>
      <c r="L48" s="73">
        <f>INDEX(Rohdaten_tab5!$1:$1048576,ROW(Rohdaten_tab5!K34),COLUMN(Rohdaten_tab5!K34)+(10*(Steuerung!$A$3-1)))</f>
        <v>109</v>
      </c>
    </row>
    <row r="49" spans="1:12" ht="15" customHeight="1" x14ac:dyDescent="0.25">
      <c r="A49" s="63" t="str">
        <f>IF(INDEX(Rohdaten_tab5!$A:$A,ROW(Rohdaten_tab5!$A35),COLUMN(Rohdaten_tab5!$A:$A))&lt;&gt;"",INDEX(Rohdaten_tab5!$A:$A,ROW(Rohdaten_tab5!$A35),COLUMN(Rohdaten_tab5!$A:$A)),"")</f>
        <v>Februar 2007</v>
      </c>
      <c r="B49" s="43"/>
      <c r="C49" s="71">
        <f>INDEX(Rohdaten_tab5!$1:$1048576,ROW(Rohdaten_tab5!B35),COLUMN(Rohdaten_tab5!B35)+(10*(Steuerung!$A$3-1)))</f>
        <v>852</v>
      </c>
      <c r="D49" s="72">
        <f>INDEX(Rohdaten_tab5!$1:$1048576,ROW(Rohdaten_tab5!C35),COLUMN(Rohdaten_tab5!C35)+(10*(Steuerung!$A$3-1)))</f>
        <v>843</v>
      </c>
      <c r="E49" s="72">
        <f>INDEX(Rohdaten_tab5!$1:$1048576,ROW(Rohdaten_tab5!D35),COLUMN(Rohdaten_tab5!D35)+(10*(Steuerung!$A$3-1)))</f>
        <v>417</v>
      </c>
      <c r="F49" s="72">
        <f>INDEX(Rohdaten_tab5!$1:$1048576,ROW(Rohdaten_tab5!E35),COLUMN(Rohdaten_tab5!E35)+(10*(Steuerung!$A$3-1)))</f>
        <v>0</v>
      </c>
      <c r="G49" s="72">
        <f>INDEX(Rohdaten_tab5!$1:$1048576,ROW(Rohdaten_tab5!F35),COLUMN(Rohdaten_tab5!F35)+(10*(Steuerung!$A$3-1)))</f>
        <v>233</v>
      </c>
      <c r="H49" s="72">
        <f>INDEX(Rohdaten_tab5!$1:$1048576,ROW(Rohdaten_tab5!G35),COLUMN(Rohdaten_tab5!G35)+(10*(Steuerung!$A$3-1)))</f>
        <v>36</v>
      </c>
      <c r="I49" s="72">
        <f>INDEX(Rohdaten_tab5!$1:$1048576,ROW(Rohdaten_tab5!H35),COLUMN(Rohdaten_tab5!H35)+(10*(Steuerung!$A$3-1)))</f>
        <v>28</v>
      </c>
      <c r="J49" s="72">
        <f>INDEX(Rohdaten_tab5!$1:$1048576,ROW(Rohdaten_tab5!I35),COLUMN(Rohdaten_tab5!I35)+(10*(Steuerung!$A$3-1)))</f>
        <v>9</v>
      </c>
      <c r="K49" s="72">
        <f>INDEX(Rohdaten_tab5!$1:$1048576,ROW(Rohdaten_tab5!J35),COLUMN(Rohdaten_tab5!J35)+(10*(Steuerung!$A$3-1)))</f>
        <v>35</v>
      </c>
      <c r="L49" s="73">
        <f>INDEX(Rohdaten_tab5!$1:$1048576,ROW(Rohdaten_tab5!K35),COLUMN(Rohdaten_tab5!K35)+(10*(Steuerung!$A$3-1)))</f>
        <v>85</v>
      </c>
    </row>
    <row r="50" spans="1:12" ht="15" customHeight="1" x14ac:dyDescent="0.25">
      <c r="A50" s="63" t="str">
        <f>IF(INDEX(Rohdaten_tab5!$A:$A,ROW(Rohdaten_tab5!$A36),COLUMN(Rohdaten_tab5!$A:$A))&lt;&gt;"",INDEX(Rohdaten_tab5!$A:$A,ROW(Rohdaten_tab5!$A36),COLUMN(Rohdaten_tab5!$A:$A)),"")</f>
        <v>März 2007</v>
      </c>
      <c r="B50" s="43"/>
      <c r="C50" s="71">
        <f>INDEX(Rohdaten_tab5!$1:$1048576,ROW(Rohdaten_tab5!B36),COLUMN(Rohdaten_tab5!B36)+(10*(Steuerung!$A$3-1)))</f>
        <v>1227</v>
      </c>
      <c r="D50" s="72">
        <f>INDEX(Rohdaten_tab5!$1:$1048576,ROW(Rohdaten_tab5!C36),COLUMN(Rohdaten_tab5!C36)+(10*(Steuerung!$A$3-1)))</f>
        <v>1222</v>
      </c>
      <c r="E50" s="72">
        <f>INDEX(Rohdaten_tab5!$1:$1048576,ROW(Rohdaten_tab5!D36),COLUMN(Rohdaten_tab5!D36)+(10*(Steuerung!$A$3-1)))</f>
        <v>690</v>
      </c>
      <c r="F50" s="72">
        <f>INDEX(Rohdaten_tab5!$1:$1048576,ROW(Rohdaten_tab5!E36),COLUMN(Rohdaten_tab5!E36)+(10*(Steuerung!$A$3-1)))</f>
        <v>0</v>
      </c>
      <c r="G50" s="72">
        <f>INDEX(Rohdaten_tab5!$1:$1048576,ROW(Rohdaten_tab5!F36),COLUMN(Rohdaten_tab5!F36)+(10*(Steuerung!$A$3-1)))</f>
        <v>312</v>
      </c>
      <c r="H50" s="72">
        <f>INDEX(Rohdaten_tab5!$1:$1048576,ROW(Rohdaten_tab5!G36),COLUMN(Rohdaten_tab5!G36)+(10*(Steuerung!$A$3-1)))</f>
        <v>18</v>
      </c>
      <c r="I50" s="72">
        <f>INDEX(Rohdaten_tab5!$1:$1048576,ROW(Rohdaten_tab5!H36),COLUMN(Rohdaten_tab5!H36)+(10*(Steuerung!$A$3-1)))</f>
        <v>28</v>
      </c>
      <c r="J50" s="72">
        <f>INDEX(Rohdaten_tab5!$1:$1048576,ROW(Rohdaten_tab5!I36),COLUMN(Rohdaten_tab5!I36)+(10*(Steuerung!$A$3-1)))</f>
        <v>3</v>
      </c>
      <c r="K50" s="72">
        <f>INDEX(Rohdaten_tab5!$1:$1048576,ROW(Rohdaten_tab5!J36),COLUMN(Rohdaten_tab5!J36)+(10*(Steuerung!$A$3-1)))</f>
        <v>60</v>
      </c>
      <c r="L50" s="73">
        <f>INDEX(Rohdaten_tab5!$1:$1048576,ROW(Rohdaten_tab5!K36),COLUMN(Rohdaten_tab5!K36)+(10*(Steuerung!$A$3-1)))</f>
        <v>111</v>
      </c>
    </row>
    <row r="51" spans="1:12" ht="15" customHeight="1" x14ac:dyDescent="0.25">
      <c r="A51" s="63" t="str">
        <f>IF(INDEX(Rohdaten_tab5!$A:$A,ROW(Rohdaten_tab5!$A37),COLUMN(Rohdaten_tab5!$A:$A))&lt;&gt;"",INDEX(Rohdaten_tab5!$A:$A,ROW(Rohdaten_tab5!$A37),COLUMN(Rohdaten_tab5!$A:$A)),"")</f>
        <v>April 2007</v>
      </c>
      <c r="B51" s="43"/>
      <c r="C51" s="71">
        <f>INDEX(Rohdaten_tab5!$1:$1048576,ROW(Rohdaten_tab5!B37),COLUMN(Rohdaten_tab5!B37)+(10*(Steuerung!$A$3-1)))</f>
        <v>1570</v>
      </c>
      <c r="D51" s="72">
        <f>INDEX(Rohdaten_tab5!$1:$1048576,ROW(Rohdaten_tab5!C37),COLUMN(Rohdaten_tab5!C37)+(10*(Steuerung!$A$3-1)))</f>
        <v>1563</v>
      </c>
      <c r="E51" s="72">
        <f>INDEX(Rohdaten_tab5!$1:$1048576,ROW(Rohdaten_tab5!D37),COLUMN(Rohdaten_tab5!D37)+(10*(Steuerung!$A$3-1)))</f>
        <v>1037</v>
      </c>
      <c r="F51" s="72">
        <f>INDEX(Rohdaten_tab5!$1:$1048576,ROW(Rohdaten_tab5!E37),COLUMN(Rohdaten_tab5!E37)+(10*(Steuerung!$A$3-1)))</f>
        <v>0</v>
      </c>
      <c r="G51" s="72">
        <f>INDEX(Rohdaten_tab5!$1:$1048576,ROW(Rohdaten_tab5!F37),COLUMN(Rohdaten_tab5!F37)+(10*(Steuerung!$A$3-1)))</f>
        <v>279</v>
      </c>
      <c r="H51" s="72">
        <f>INDEX(Rohdaten_tab5!$1:$1048576,ROW(Rohdaten_tab5!G37),COLUMN(Rohdaten_tab5!G37)+(10*(Steuerung!$A$3-1)))</f>
        <v>28</v>
      </c>
      <c r="I51" s="72">
        <f>INDEX(Rohdaten_tab5!$1:$1048576,ROW(Rohdaten_tab5!H37),COLUMN(Rohdaten_tab5!H37)+(10*(Steuerung!$A$3-1)))</f>
        <v>26</v>
      </c>
      <c r="J51" s="72">
        <f>INDEX(Rohdaten_tab5!$1:$1048576,ROW(Rohdaten_tab5!I37),COLUMN(Rohdaten_tab5!I37)+(10*(Steuerung!$A$3-1)))</f>
        <v>5</v>
      </c>
      <c r="K51" s="72">
        <f>INDEX(Rohdaten_tab5!$1:$1048576,ROW(Rohdaten_tab5!J37),COLUMN(Rohdaten_tab5!J37)+(10*(Steuerung!$A$3-1)))</f>
        <v>88</v>
      </c>
      <c r="L51" s="73">
        <f>INDEX(Rohdaten_tab5!$1:$1048576,ROW(Rohdaten_tab5!K37),COLUMN(Rohdaten_tab5!K37)+(10*(Steuerung!$A$3-1)))</f>
        <v>100</v>
      </c>
    </row>
    <row r="52" spans="1:12" ht="15" customHeight="1" x14ac:dyDescent="0.25">
      <c r="A52" s="63" t="str">
        <f>IF(INDEX(Rohdaten_tab5!$A:$A,ROW(Rohdaten_tab5!$A38),COLUMN(Rohdaten_tab5!$A:$A))&lt;&gt;"",INDEX(Rohdaten_tab5!$A:$A,ROW(Rohdaten_tab5!$A38),COLUMN(Rohdaten_tab5!$A:$A)),"")</f>
        <v>Mai 2007</v>
      </c>
      <c r="B52" s="43"/>
      <c r="C52" s="71">
        <f>INDEX(Rohdaten_tab5!$1:$1048576,ROW(Rohdaten_tab5!B38),COLUMN(Rohdaten_tab5!B38)+(10*(Steuerung!$A$3-1)))</f>
        <v>882</v>
      </c>
      <c r="D52" s="72">
        <f>INDEX(Rohdaten_tab5!$1:$1048576,ROW(Rohdaten_tab5!C38),COLUMN(Rohdaten_tab5!C38)+(10*(Steuerung!$A$3-1)))</f>
        <v>868</v>
      </c>
      <c r="E52" s="72">
        <f>INDEX(Rohdaten_tab5!$1:$1048576,ROW(Rohdaten_tab5!D38),COLUMN(Rohdaten_tab5!D38)+(10*(Steuerung!$A$3-1)))</f>
        <v>491</v>
      </c>
      <c r="F52" s="72">
        <f>INDEX(Rohdaten_tab5!$1:$1048576,ROW(Rohdaten_tab5!E38),COLUMN(Rohdaten_tab5!E38)+(10*(Steuerung!$A$3-1)))</f>
        <v>0</v>
      </c>
      <c r="G52" s="72">
        <f>INDEX(Rohdaten_tab5!$1:$1048576,ROW(Rohdaten_tab5!F38),COLUMN(Rohdaten_tab5!F38)+(10*(Steuerung!$A$3-1)))</f>
        <v>202</v>
      </c>
      <c r="H52" s="72" t="str">
        <f>INDEX(Rohdaten_tab5!$1:$1048576,ROW(Rohdaten_tab5!G38),COLUMN(Rohdaten_tab5!G38)+(10*(Steuerung!$A$3-1)))</f>
        <v>*</v>
      </c>
      <c r="I52" s="72">
        <f>INDEX(Rohdaten_tab5!$1:$1048576,ROW(Rohdaten_tab5!H38),COLUMN(Rohdaten_tab5!H38)+(10*(Steuerung!$A$3-1)))</f>
        <v>23</v>
      </c>
      <c r="J52" s="72" t="str">
        <f>INDEX(Rohdaten_tab5!$1:$1048576,ROW(Rohdaten_tab5!I38),COLUMN(Rohdaten_tab5!I38)+(10*(Steuerung!$A$3-1)))</f>
        <v>*</v>
      </c>
      <c r="K52" s="72">
        <f>INDEX(Rohdaten_tab5!$1:$1048576,ROW(Rohdaten_tab5!J38),COLUMN(Rohdaten_tab5!J38)+(10*(Steuerung!$A$3-1)))</f>
        <v>66</v>
      </c>
      <c r="L52" s="73">
        <f>INDEX(Rohdaten_tab5!$1:$1048576,ROW(Rohdaten_tab5!K38),COLUMN(Rohdaten_tab5!K38)+(10*(Steuerung!$A$3-1)))</f>
        <v>72</v>
      </c>
    </row>
    <row r="53" spans="1:12" ht="15" customHeight="1" x14ac:dyDescent="0.25">
      <c r="A53" s="63" t="str">
        <f>IF(INDEX(Rohdaten_tab5!$A:$A,ROW(Rohdaten_tab5!$A39),COLUMN(Rohdaten_tab5!$A:$A))&lt;&gt;"",INDEX(Rohdaten_tab5!$A:$A,ROW(Rohdaten_tab5!$A39),COLUMN(Rohdaten_tab5!$A:$A)),"")</f>
        <v>Juni 2007</v>
      </c>
      <c r="B53" s="43"/>
      <c r="C53" s="71">
        <f>INDEX(Rohdaten_tab5!$1:$1048576,ROW(Rohdaten_tab5!B39),COLUMN(Rohdaten_tab5!B39)+(10*(Steuerung!$A$3-1)))</f>
        <v>915</v>
      </c>
      <c r="D53" s="72">
        <f>INDEX(Rohdaten_tab5!$1:$1048576,ROW(Rohdaten_tab5!C39),COLUMN(Rohdaten_tab5!C39)+(10*(Steuerung!$A$3-1)))</f>
        <v>900</v>
      </c>
      <c r="E53" s="72">
        <f>INDEX(Rohdaten_tab5!$1:$1048576,ROW(Rohdaten_tab5!D39),COLUMN(Rohdaten_tab5!D39)+(10*(Steuerung!$A$3-1)))</f>
        <v>458</v>
      </c>
      <c r="F53" s="72">
        <f>INDEX(Rohdaten_tab5!$1:$1048576,ROW(Rohdaten_tab5!E39),COLUMN(Rohdaten_tab5!E39)+(10*(Steuerung!$A$3-1)))</f>
        <v>0</v>
      </c>
      <c r="G53" s="72">
        <f>INDEX(Rohdaten_tab5!$1:$1048576,ROW(Rohdaten_tab5!F39),COLUMN(Rohdaten_tab5!F39)+(10*(Steuerung!$A$3-1)))</f>
        <v>243</v>
      </c>
      <c r="H53" s="72">
        <f>INDEX(Rohdaten_tab5!$1:$1048576,ROW(Rohdaten_tab5!G39),COLUMN(Rohdaten_tab5!G39)+(10*(Steuerung!$A$3-1)))</f>
        <v>22</v>
      </c>
      <c r="I53" s="72">
        <f>INDEX(Rohdaten_tab5!$1:$1048576,ROW(Rohdaten_tab5!H39),COLUMN(Rohdaten_tab5!H39)+(10*(Steuerung!$A$3-1)))</f>
        <v>24</v>
      </c>
      <c r="J53" s="72">
        <f>INDEX(Rohdaten_tab5!$1:$1048576,ROW(Rohdaten_tab5!I39),COLUMN(Rohdaten_tab5!I39)+(10*(Steuerung!$A$3-1)))</f>
        <v>0</v>
      </c>
      <c r="K53" s="72">
        <f>INDEX(Rohdaten_tab5!$1:$1048576,ROW(Rohdaten_tab5!J39),COLUMN(Rohdaten_tab5!J39)+(10*(Steuerung!$A$3-1)))</f>
        <v>57</v>
      </c>
      <c r="L53" s="73">
        <f>INDEX(Rohdaten_tab5!$1:$1048576,ROW(Rohdaten_tab5!K39),COLUMN(Rohdaten_tab5!K39)+(10*(Steuerung!$A$3-1)))</f>
        <v>96</v>
      </c>
    </row>
    <row r="54" spans="1:12" ht="15" customHeight="1" x14ac:dyDescent="0.25">
      <c r="A54" s="63" t="str">
        <f>IF(INDEX(Rohdaten_tab5!$A:$A,ROW(Rohdaten_tab5!$A40),COLUMN(Rohdaten_tab5!$A:$A))&lt;&gt;"",INDEX(Rohdaten_tab5!$A:$A,ROW(Rohdaten_tab5!$A40),COLUMN(Rohdaten_tab5!$A:$A)),"")</f>
        <v>Juli 2007</v>
      </c>
      <c r="B54" s="43"/>
      <c r="C54" s="71">
        <f>INDEX(Rohdaten_tab5!$1:$1048576,ROW(Rohdaten_tab5!B40),COLUMN(Rohdaten_tab5!B40)+(10*(Steuerung!$A$3-1)))</f>
        <v>1061</v>
      </c>
      <c r="D54" s="72">
        <f>INDEX(Rohdaten_tab5!$1:$1048576,ROW(Rohdaten_tab5!C40),COLUMN(Rohdaten_tab5!C40)+(10*(Steuerung!$A$3-1)))</f>
        <v>1042</v>
      </c>
      <c r="E54" s="72">
        <f>INDEX(Rohdaten_tab5!$1:$1048576,ROW(Rohdaten_tab5!D40),COLUMN(Rohdaten_tab5!D40)+(10*(Steuerung!$A$3-1)))</f>
        <v>580</v>
      </c>
      <c r="F54" s="72">
        <f>INDEX(Rohdaten_tab5!$1:$1048576,ROW(Rohdaten_tab5!E40),COLUMN(Rohdaten_tab5!E40)+(10*(Steuerung!$A$3-1)))</f>
        <v>0</v>
      </c>
      <c r="G54" s="72">
        <f>INDEX(Rohdaten_tab5!$1:$1048576,ROW(Rohdaten_tab5!F40),COLUMN(Rohdaten_tab5!F40)+(10*(Steuerung!$A$3-1)))</f>
        <v>232</v>
      </c>
      <c r="H54" s="72">
        <f>INDEX(Rohdaten_tab5!$1:$1048576,ROW(Rohdaten_tab5!G40),COLUMN(Rohdaten_tab5!G40)+(10*(Steuerung!$A$3-1)))</f>
        <v>37</v>
      </c>
      <c r="I54" s="72">
        <f>INDEX(Rohdaten_tab5!$1:$1048576,ROW(Rohdaten_tab5!H40),COLUMN(Rohdaten_tab5!H40)+(10*(Steuerung!$A$3-1)))</f>
        <v>28</v>
      </c>
      <c r="J54" s="72">
        <f>INDEX(Rohdaten_tab5!$1:$1048576,ROW(Rohdaten_tab5!I40),COLUMN(Rohdaten_tab5!I40)+(10*(Steuerung!$A$3-1)))</f>
        <v>0</v>
      </c>
      <c r="K54" s="72">
        <f>INDEX(Rohdaten_tab5!$1:$1048576,ROW(Rohdaten_tab5!J40),COLUMN(Rohdaten_tab5!J40)+(10*(Steuerung!$A$3-1)))</f>
        <v>62</v>
      </c>
      <c r="L54" s="73">
        <f>INDEX(Rohdaten_tab5!$1:$1048576,ROW(Rohdaten_tab5!K40),COLUMN(Rohdaten_tab5!K40)+(10*(Steuerung!$A$3-1)))</f>
        <v>103</v>
      </c>
    </row>
    <row r="55" spans="1:12" ht="15" customHeight="1" x14ac:dyDescent="0.25">
      <c r="A55" s="63" t="str">
        <f>IF(INDEX(Rohdaten_tab5!$A:$A,ROW(Rohdaten_tab5!$A41),COLUMN(Rohdaten_tab5!$A:$A))&lt;&gt;"",INDEX(Rohdaten_tab5!$A:$A,ROW(Rohdaten_tab5!$A41),COLUMN(Rohdaten_tab5!$A:$A)),"")</f>
        <v>August 2007</v>
      </c>
      <c r="B55" s="43"/>
      <c r="C55" s="71">
        <f>INDEX(Rohdaten_tab5!$1:$1048576,ROW(Rohdaten_tab5!B41),COLUMN(Rohdaten_tab5!B41)+(10*(Steuerung!$A$3-1)))</f>
        <v>914</v>
      </c>
      <c r="D55" s="72">
        <f>INDEX(Rohdaten_tab5!$1:$1048576,ROW(Rohdaten_tab5!C41),COLUMN(Rohdaten_tab5!C41)+(10*(Steuerung!$A$3-1)))</f>
        <v>896</v>
      </c>
      <c r="E55" s="72">
        <f>INDEX(Rohdaten_tab5!$1:$1048576,ROW(Rohdaten_tab5!D41),COLUMN(Rohdaten_tab5!D41)+(10*(Steuerung!$A$3-1)))</f>
        <v>437</v>
      </c>
      <c r="F55" s="72">
        <f>INDEX(Rohdaten_tab5!$1:$1048576,ROW(Rohdaten_tab5!E41),COLUMN(Rohdaten_tab5!E41)+(10*(Steuerung!$A$3-1)))</f>
        <v>0</v>
      </c>
      <c r="G55" s="72">
        <f>INDEX(Rohdaten_tab5!$1:$1048576,ROW(Rohdaten_tab5!F41),COLUMN(Rohdaten_tab5!F41)+(10*(Steuerung!$A$3-1)))</f>
        <v>249</v>
      </c>
      <c r="H55" s="72">
        <f>INDEX(Rohdaten_tab5!$1:$1048576,ROW(Rohdaten_tab5!G41),COLUMN(Rohdaten_tab5!G41)+(10*(Steuerung!$A$3-1)))</f>
        <v>23</v>
      </c>
      <c r="I55" s="72">
        <f>INDEX(Rohdaten_tab5!$1:$1048576,ROW(Rohdaten_tab5!H41),COLUMN(Rohdaten_tab5!H41)+(10*(Steuerung!$A$3-1)))</f>
        <v>27</v>
      </c>
      <c r="J55" s="72">
        <f>INDEX(Rohdaten_tab5!$1:$1048576,ROW(Rohdaten_tab5!I41),COLUMN(Rohdaten_tab5!I41)+(10*(Steuerung!$A$3-1)))</f>
        <v>4</v>
      </c>
      <c r="K55" s="72">
        <f>INDEX(Rohdaten_tab5!$1:$1048576,ROW(Rohdaten_tab5!J41),COLUMN(Rohdaten_tab5!J41)+(10*(Steuerung!$A$3-1)))</f>
        <v>44</v>
      </c>
      <c r="L55" s="73">
        <f>INDEX(Rohdaten_tab5!$1:$1048576,ROW(Rohdaten_tab5!K41),COLUMN(Rohdaten_tab5!K41)+(10*(Steuerung!$A$3-1)))</f>
        <v>112</v>
      </c>
    </row>
    <row r="56" spans="1:12" ht="15" customHeight="1" x14ac:dyDescent="0.25">
      <c r="A56" s="63" t="str">
        <f>IF(INDEX(Rohdaten_tab5!$A:$A,ROW(Rohdaten_tab5!$A42),COLUMN(Rohdaten_tab5!$A:$A))&lt;&gt;"",INDEX(Rohdaten_tab5!$A:$A,ROW(Rohdaten_tab5!$A42),COLUMN(Rohdaten_tab5!$A:$A)),"")</f>
        <v>September 2007</v>
      </c>
      <c r="B56" s="43"/>
      <c r="C56" s="71">
        <f>INDEX(Rohdaten_tab5!$1:$1048576,ROW(Rohdaten_tab5!B42),COLUMN(Rohdaten_tab5!B42)+(10*(Steuerung!$A$3-1)))</f>
        <v>1127</v>
      </c>
      <c r="D56" s="72">
        <f>INDEX(Rohdaten_tab5!$1:$1048576,ROW(Rohdaten_tab5!C42),COLUMN(Rohdaten_tab5!C42)+(10*(Steuerung!$A$3-1)))</f>
        <v>1122</v>
      </c>
      <c r="E56" s="72">
        <f>INDEX(Rohdaten_tab5!$1:$1048576,ROW(Rohdaten_tab5!D42),COLUMN(Rohdaten_tab5!D42)+(10*(Steuerung!$A$3-1)))</f>
        <v>592</v>
      </c>
      <c r="F56" s="72">
        <f>INDEX(Rohdaten_tab5!$1:$1048576,ROW(Rohdaten_tab5!E42),COLUMN(Rohdaten_tab5!E42)+(10*(Steuerung!$A$3-1)))</f>
        <v>0</v>
      </c>
      <c r="G56" s="72">
        <f>INDEX(Rohdaten_tab5!$1:$1048576,ROW(Rohdaten_tab5!F42),COLUMN(Rohdaten_tab5!F42)+(10*(Steuerung!$A$3-1)))</f>
        <v>223</v>
      </c>
      <c r="H56" s="72">
        <f>INDEX(Rohdaten_tab5!$1:$1048576,ROW(Rohdaten_tab5!G42),COLUMN(Rohdaten_tab5!G42)+(10*(Steuerung!$A$3-1)))</f>
        <v>26</v>
      </c>
      <c r="I56" s="72">
        <f>INDEX(Rohdaten_tab5!$1:$1048576,ROW(Rohdaten_tab5!H42),COLUMN(Rohdaten_tab5!H42)+(10*(Steuerung!$A$3-1)))</f>
        <v>25</v>
      </c>
      <c r="J56" s="72">
        <f>INDEX(Rohdaten_tab5!$1:$1048576,ROW(Rohdaten_tab5!I42),COLUMN(Rohdaten_tab5!I42)+(10*(Steuerung!$A$3-1)))</f>
        <v>69</v>
      </c>
      <c r="K56" s="72">
        <f>INDEX(Rohdaten_tab5!$1:$1048576,ROW(Rohdaten_tab5!J42),COLUMN(Rohdaten_tab5!J42)+(10*(Steuerung!$A$3-1)))</f>
        <v>81</v>
      </c>
      <c r="L56" s="73">
        <f>INDEX(Rohdaten_tab5!$1:$1048576,ROW(Rohdaten_tab5!K42),COLUMN(Rohdaten_tab5!K42)+(10*(Steuerung!$A$3-1)))</f>
        <v>106</v>
      </c>
    </row>
    <row r="57" spans="1:12" ht="15" customHeight="1" x14ac:dyDescent="0.25">
      <c r="A57" s="63" t="str">
        <f>IF(INDEX(Rohdaten_tab5!$A:$A,ROW(Rohdaten_tab5!$A43),COLUMN(Rohdaten_tab5!$A:$A))&lt;&gt;"",INDEX(Rohdaten_tab5!$A:$A,ROW(Rohdaten_tab5!$A43),COLUMN(Rohdaten_tab5!$A:$A)),"")</f>
        <v>Oktober 2007</v>
      </c>
      <c r="B57" s="43"/>
      <c r="C57" s="71">
        <f>INDEX(Rohdaten_tab5!$1:$1048576,ROW(Rohdaten_tab5!B43),COLUMN(Rohdaten_tab5!B43)+(10*(Steuerung!$A$3-1)))</f>
        <v>1049</v>
      </c>
      <c r="D57" s="72">
        <f>INDEX(Rohdaten_tab5!$1:$1048576,ROW(Rohdaten_tab5!C43),COLUMN(Rohdaten_tab5!C43)+(10*(Steuerung!$A$3-1)))</f>
        <v>1032</v>
      </c>
      <c r="E57" s="72">
        <f>INDEX(Rohdaten_tab5!$1:$1048576,ROW(Rohdaten_tab5!D43),COLUMN(Rohdaten_tab5!D43)+(10*(Steuerung!$A$3-1)))</f>
        <v>499</v>
      </c>
      <c r="F57" s="72">
        <f>INDEX(Rohdaten_tab5!$1:$1048576,ROW(Rohdaten_tab5!E43),COLUMN(Rohdaten_tab5!E43)+(10*(Steuerung!$A$3-1)))</f>
        <v>0</v>
      </c>
      <c r="G57" s="72">
        <f>INDEX(Rohdaten_tab5!$1:$1048576,ROW(Rohdaten_tab5!F43),COLUMN(Rohdaten_tab5!F43)+(10*(Steuerung!$A$3-1)))</f>
        <v>240</v>
      </c>
      <c r="H57" s="72" t="str">
        <f>INDEX(Rohdaten_tab5!$1:$1048576,ROW(Rohdaten_tab5!G43),COLUMN(Rohdaten_tab5!G43)+(10*(Steuerung!$A$3-1)))</f>
        <v>*</v>
      </c>
      <c r="I57" s="72" t="str">
        <f>INDEX(Rohdaten_tab5!$1:$1048576,ROW(Rohdaten_tab5!H43),COLUMN(Rohdaten_tab5!H43)+(10*(Steuerung!$A$3-1)))</f>
        <v>*</v>
      </c>
      <c r="J57" s="72">
        <f>INDEX(Rohdaten_tab5!$1:$1048576,ROW(Rohdaten_tab5!I43),COLUMN(Rohdaten_tab5!I43)+(10*(Steuerung!$A$3-1)))</f>
        <v>52</v>
      </c>
      <c r="K57" s="72">
        <f>INDEX(Rohdaten_tab5!$1:$1048576,ROW(Rohdaten_tab5!J43),COLUMN(Rohdaten_tab5!J43)+(10*(Steuerung!$A$3-1)))</f>
        <v>98</v>
      </c>
      <c r="L57" s="73">
        <f>INDEX(Rohdaten_tab5!$1:$1048576,ROW(Rohdaten_tab5!K43),COLUMN(Rohdaten_tab5!K43)+(10*(Steuerung!$A$3-1)))</f>
        <v>96</v>
      </c>
    </row>
    <row r="58" spans="1:12" ht="15" customHeight="1" x14ac:dyDescent="0.25">
      <c r="A58" s="63" t="str">
        <f>IF(INDEX(Rohdaten_tab5!$A:$A,ROW(Rohdaten_tab5!$A44),COLUMN(Rohdaten_tab5!$A:$A))&lt;&gt;"",INDEX(Rohdaten_tab5!$A:$A,ROW(Rohdaten_tab5!$A44),COLUMN(Rohdaten_tab5!$A:$A)),"")</f>
        <v>November 2007</v>
      </c>
      <c r="B58" s="43"/>
      <c r="C58" s="71">
        <f>INDEX(Rohdaten_tab5!$1:$1048576,ROW(Rohdaten_tab5!B44),COLUMN(Rohdaten_tab5!B44)+(10*(Steuerung!$A$3-1)))</f>
        <v>818</v>
      </c>
      <c r="D58" s="72">
        <f>INDEX(Rohdaten_tab5!$1:$1048576,ROW(Rohdaten_tab5!C44),COLUMN(Rohdaten_tab5!C44)+(10*(Steuerung!$A$3-1)))</f>
        <v>812</v>
      </c>
      <c r="E58" s="72">
        <f>INDEX(Rohdaten_tab5!$1:$1048576,ROW(Rohdaten_tab5!D44),COLUMN(Rohdaten_tab5!D44)+(10*(Steuerung!$A$3-1)))</f>
        <v>377</v>
      </c>
      <c r="F58" s="72">
        <f>INDEX(Rohdaten_tab5!$1:$1048576,ROW(Rohdaten_tab5!E44),COLUMN(Rohdaten_tab5!E44)+(10*(Steuerung!$A$3-1)))</f>
        <v>0</v>
      </c>
      <c r="G58" s="72">
        <f>INDEX(Rohdaten_tab5!$1:$1048576,ROW(Rohdaten_tab5!F44),COLUMN(Rohdaten_tab5!F44)+(10*(Steuerung!$A$3-1)))</f>
        <v>257</v>
      </c>
      <c r="H58" s="72">
        <f>INDEX(Rohdaten_tab5!$1:$1048576,ROW(Rohdaten_tab5!G44),COLUMN(Rohdaten_tab5!G44)+(10*(Steuerung!$A$3-1)))</f>
        <v>24</v>
      </c>
      <c r="I58" s="72">
        <f>INDEX(Rohdaten_tab5!$1:$1048576,ROW(Rohdaten_tab5!H44),COLUMN(Rohdaten_tab5!H44)+(10*(Steuerung!$A$3-1)))</f>
        <v>23</v>
      </c>
      <c r="J58" s="72">
        <f>INDEX(Rohdaten_tab5!$1:$1048576,ROW(Rohdaten_tab5!I44),COLUMN(Rohdaten_tab5!I44)+(10*(Steuerung!$A$3-1)))</f>
        <v>3</v>
      </c>
      <c r="K58" s="72">
        <f>INDEX(Rohdaten_tab5!$1:$1048576,ROW(Rohdaten_tab5!J44),COLUMN(Rohdaten_tab5!J44)+(10*(Steuerung!$A$3-1)))</f>
        <v>43</v>
      </c>
      <c r="L58" s="73">
        <f>INDEX(Rohdaten_tab5!$1:$1048576,ROW(Rohdaten_tab5!K44),COLUMN(Rohdaten_tab5!K44)+(10*(Steuerung!$A$3-1)))</f>
        <v>85</v>
      </c>
    </row>
    <row r="59" spans="1:12" ht="15" customHeight="1" x14ac:dyDescent="0.25">
      <c r="A59" s="63" t="str">
        <f>IF(INDEX(Rohdaten_tab5!$A:$A,ROW(Rohdaten_tab5!$A45),COLUMN(Rohdaten_tab5!$A:$A))&lt;&gt;"",INDEX(Rohdaten_tab5!$A:$A,ROW(Rohdaten_tab5!$A45),COLUMN(Rohdaten_tab5!$A:$A)),"")</f>
        <v>Dezember 2007</v>
      </c>
      <c r="B59" s="43"/>
      <c r="C59" s="71">
        <f>INDEX(Rohdaten_tab5!$1:$1048576,ROW(Rohdaten_tab5!B45),COLUMN(Rohdaten_tab5!B45)+(10*(Steuerung!$A$3-1)))</f>
        <v>758</v>
      </c>
      <c r="D59" s="72">
        <f>INDEX(Rohdaten_tab5!$1:$1048576,ROW(Rohdaten_tab5!C45),COLUMN(Rohdaten_tab5!C45)+(10*(Steuerung!$A$3-1)))</f>
        <v>744</v>
      </c>
      <c r="E59" s="72">
        <f>INDEX(Rohdaten_tab5!$1:$1048576,ROW(Rohdaten_tab5!D45),COLUMN(Rohdaten_tab5!D45)+(10*(Steuerung!$A$3-1)))</f>
        <v>411</v>
      </c>
      <c r="F59" s="72">
        <f>INDEX(Rohdaten_tab5!$1:$1048576,ROW(Rohdaten_tab5!E45),COLUMN(Rohdaten_tab5!E45)+(10*(Steuerung!$A$3-1)))</f>
        <v>0</v>
      </c>
      <c r="G59" s="72">
        <f>INDEX(Rohdaten_tab5!$1:$1048576,ROW(Rohdaten_tab5!F45),COLUMN(Rohdaten_tab5!F45)+(10*(Steuerung!$A$3-1)))</f>
        <v>193</v>
      </c>
      <c r="H59" s="72" t="str">
        <f>INDEX(Rohdaten_tab5!$1:$1048576,ROW(Rohdaten_tab5!G45),COLUMN(Rohdaten_tab5!G45)+(10*(Steuerung!$A$3-1)))</f>
        <v>*</v>
      </c>
      <c r="I59" s="72" t="str">
        <f>INDEX(Rohdaten_tab5!$1:$1048576,ROW(Rohdaten_tab5!H45),COLUMN(Rohdaten_tab5!H45)+(10*(Steuerung!$A$3-1)))</f>
        <v>*</v>
      </c>
      <c r="J59" s="72" t="str">
        <f>INDEX(Rohdaten_tab5!$1:$1048576,ROW(Rohdaten_tab5!I45),COLUMN(Rohdaten_tab5!I45)+(10*(Steuerung!$A$3-1)))</f>
        <v>*</v>
      </c>
      <c r="K59" s="72">
        <f>INDEX(Rohdaten_tab5!$1:$1048576,ROW(Rohdaten_tab5!J45),COLUMN(Rohdaten_tab5!J45)+(10*(Steuerung!$A$3-1)))</f>
        <v>52</v>
      </c>
      <c r="L59" s="73">
        <f>INDEX(Rohdaten_tab5!$1:$1048576,ROW(Rohdaten_tab5!K45),COLUMN(Rohdaten_tab5!K45)+(10*(Steuerung!$A$3-1)))</f>
        <v>57</v>
      </c>
    </row>
    <row r="60" spans="1:12" ht="15" customHeight="1" x14ac:dyDescent="0.25">
      <c r="A60" s="63" t="str">
        <f>IF(INDEX(Rohdaten_tab5!$A:$A,ROW(Rohdaten_tab5!$A46),COLUMN(Rohdaten_tab5!$A:$A))&lt;&gt;"",INDEX(Rohdaten_tab5!$A:$A,ROW(Rohdaten_tab5!$A46),COLUMN(Rohdaten_tab5!$A:$A)),"")</f>
        <v>Januar 2008</v>
      </c>
      <c r="B60" s="43"/>
      <c r="C60" s="71">
        <f>INDEX(Rohdaten_tab5!$1:$1048576,ROW(Rohdaten_tab5!B46),COLUMN(Rohdaten_tab5!B46)+(10*(Steuerung!$A$3-1)))</f>
        <v>905</v>
      </c>
      <c r="D60" s="72">
        <f>INDEX(Rohdaten_tab5!$1:$1048576,ROW(Rohdaten_tab5!C46),COLUMN(Rohdaten_tab5!C46)+(10*(Steuerung!$A$3-1)))</f>
        <v>901</v>
      </c>
      <c r="E60" s="72">
        <f>INDEX(Rohdaten_tab5!$1:$1048576,ROW(Rohdaten_tab5!D46),COLUMN(Rohdaten_tab5!D46)+(10*(Steuerung!$A$3-1)))</f>
        <v>451</v>
      </c>
      <c r="F60" s="72">
        <f>INDEX(Rohdaten_tab5!$1:$1048576,ROW(Rohdaten_tab5!E46),COLUMN(Rohdaten_tab5!E46)+(10*(Steuerung!$A$3-1)))</f>
        <v>0</v>
      </c>
      <c r="G60" s="72">
        <f>INDEX(Rohdaten_tab5!$1:$1048576,ROW(Rohdaten_tab5!F46),COLUMN(Rohdaten_tab5!F46)+(10*(Steuerung!$A$3-1)))</f>
        <v>233</v>
      </c>
      <c r="H60" s="72">
        <f>INDEX(Rohdaten_tab5!$1:$1048576,ROW(Rohdaten_tab5!G46),COLUMN(Rohdaten_tab5!G46)+(10*(Steuerung!$A$3-1)))</f>
        <v>29</v>
      </c>
      <c r="I60" s="72" t="str">
        <f>INDEX(Rohdaten_tab5!$1:$1048576,ROW(Rohdaten_tab5!H46),COLUMN(Rohdaten_tab5!H46)+(10*(Steuerung!$A$3-1)))</f>
        <v>*</v>
      </c>
      <c r="J60" s="72" t="str">
        <f>INDEX(Rohdaten_tab5!$1:$1048576,ROW(Rohdaten_tab5!I46),COLUMN(Rohdaten_tab5!I46)+(10*(Steuerung!$A$3-1)))</f>
        <v>*</v>
      </c>
      <c r="K60" s="72">
        <f>INDEX(Rohdaten_tab5!$1:$1048576,ROW(Rohdaten_tab5!J46),COLUMN(Rohdaten_tab5!J46)+(10*(Steuerung!$A$3-1)))</f>
        <v>66</v>
      </c>
      <c r="L60" s="73">
        <f>INDEX(Rohdaten_tab5!$1:$1048576,ROW(Rohdaten_tab5!K46),COLUMN(Rohdaten_tab5!K46)+(10*(Steuerung!$A$3-1)))</f>
        <v>94</v>
      </c>
    </row>
    <row r="61" spans="1:12" ht="15" customHeight="1" x14ac:dyDescent="0.25">
      <c r="A61" s="63" t="str">
        <f>IF(INDEX(Rohdaten_tab5!$A:$A,ROW(Rohdaten_tab5!$A47),COLUMN(Rohdaten_tab5!$A:$A))&lt;&gt;"",INDEX(Rohdaten_tab5!$A:$A,ROW(Rohdaten_tab5!$A47),COLUMN(Rohdaten_tab5!$A:$A)),"")</f>
        <v>Februar 2008</v>
      </c>
      <c r="B61" s="43"/>
      <c r="C61" s="71">
        <f>INDEX(Rohdaten_tab5!$1:$1048576,ROW(Rohdaten_tab5!B47),COLUMN(Rohdaten_tab5!B47)+(10*(Steuerung!$A$3-1)))</f>
        <v>853</v>
      </c>
      <c r="D61" s="72">
        <f>INDEX(Rohdaten_tab5!$1:$1048576,ROW(Rohdaten_tab5!C47),COLUMN(Rohdaten_tab5!C47)+(10*(Steuerung!$A$3-1)))</f>
        <v>846</v>
      </c>
      <c r="E61" s="72">
        <f>INDEX(Rohdaten_tab5!$1:$1048576,ROW(Rohdaten_tab5!D47),COLUMN(Rohdaten_tab5!D47)+(10*(Steuerung!$A$3-1)))</f>
        <v>491</v>
      </c>
      <c r="F61" s="72">
        <f>INDEX(Rohdaten_tab5!$1:$1048576,ROW(Rohdaten_tab5!E47),COLUMN(Rohdaten_tab5!E47)+(10*(Steuerung!$A$3-1)))</f>
        <v>0</v>
      </c>
      <c r="G61" s="72">
        <f>INDEX(Rohdaten_tab5!$1:$1048576,ROW(Rohdaten_tab5!F47),COLUMN(Rohdaten_tab5!F47)+(10*(Steuerung!$A$3-1)))</f>
        <v>142</v>
      </c>
      <c r="H61" s="72">
        <f>INDEX(Rohdaten_tab5!$1:$1048576,ROW(Rohdaten_tab5!G47),COLUMN(Rohdaten_tab5!G47)+(10*(Steuerung!$A$3-1)))</f>
        <v>24</v>
      </c>
      <c r="I61" s="72">
        <f>INDEX(Rohdaten_tab5!$1:$1048576,ROW(Rohdaten_tab5!H47),COLUMN(Rohdaten_tab5!H47)+(10*(Steuerung!$A$3-1)))</f>
        <v>21</v>
      </c>
      <c r="J61" s="72">
        <f>INDEX(Rohdaten_tab5!$1:$1048576,ROW(Rohdaten_tab5!I47),COLUMN(Rohdaten_tab5!I47)+(10*(Steuerung!$A$3-1)))</f>
        <v>6</v>
      </c>
      <c r="K61" s="72">
        <f>INDEX(Rohdaten_tab5!$1:$1048576,ROW(Rohdaten_tab5!J47),COLUMN(Rohdaten_tab5!J47)+(10*(Steuerung!$A$3-1)))</f>
        <v>55</v>
      </c>
      <c r="L61" s="73">
        <f>INDEX(Rohdaten_tab5!$1:$1048576,ROW(Rohdaten_tab5!K47),COLUMN(Rohdaten_tab5!K47)+(10*(Steuerung!$A$3-1)))</f>
        <v>107</v>
      </c>
    </row>
    <row r="62" spans="1:12" ht="15" customHeight="1" x14ac:dyDescent="0.25">
      <c r="A62" s="63" t="str">
        <f>IF(INDEX(Rohdaten_tab5!$A:$A,ROW(Rohdaten_tab5!$A48),COLUMN(Rohdaten_tab5!$A:$A))&lt;&gt;"",INDEX(Rohdaten_tab5!$A:$A,ROW(Rohdaten_tab5!$A48),COLUMN(Rohdaten_tab5!$A:$A)),"")</f>
        <v>März 2008</v>
      </c>
      <c r="B62" s="43"/>
      <c r="C62" s="71">
        <f>INDEX(Rohdaten_tab5!$1:$1048576,ROW(Rohdaten_tab5!B48),COLUMN(Rohdaten_tab5!B48)+(10*(Steuerung!$A$3-1)))</f>
        <v>1210</v>
      </c>
      <c r="D62" s="72">
        <f>INDEX(Rohdaten_tab5!$1:$1048576,ROW(Rohdaten_tab5!C48),COLUMN(Rohdaten_tab5!C48)+(10*(Steuerung!$A$3-1)))</f>
        <v>1202</v>
      </c>
      <c r="E62" s="72">
        <f>INDEX(Rohdaten_tab5!$1:$1048576,ROW(Rohdaten_tab5!D48),COLUMN(Rohdaten_tab5!D48)+(10*(Steuerung!$A$3-1)))</f>
        <v>821</v>
      </c>
      <c r="F62" s="72">
        <f>INDEX(Rohdaten_tab5!$1:$1048576,ROW(Rohdaten_tab5!E48),COLUMN(Rohdaten_tab5!E48)+(10*(Steuerung!$A$3-1)))</f>
        <v>0</v>
      </c>
      <c r="G62" s="72">
        <f>INDEX(Rohdaten_tab5!$1:$1048576,ROW(Rohdaten_tab5!F48),COLUMN(Rohdaten_tab5!F48)+(10*(Steuerung!$A$3-1)))</f>
        <v>190</v>
      </c>
      <c r="H62" s="72">
        <f>INDEX(Rohdaten_tab5!$1:$1048576,ROW(Rohdaten_tab5!G48),COLUMN(Rohdaten_tab5!G48)+(10*(Steuerung!$A$3-1)))</f>
        <v>28</v>
      </c>
      <c r="I62" s="72" t="str">
        <f>INDEX(Rohdaten_tab5!$1:$1048576,ROW(Rohdaten_tab5!H48),COLUMN(Rohdaten_tab5!H48)+(10*(Steuerung!$A$3-1)))</f>
        <v>*</v>
      </c>
      <c r="J62" s="72" t="str">
        <f>INDEX(Rohdaten_tab5!$1:$1048576,ROW(Rohdaten_tab5!I48),COLUMN(Rohdaten_tab5!I48)+(10*(Steuerung!$A$3-1)))</f>
        <v>*</v>
      </c>
      <c r="K62" s="72">
        <f>INDEX(Rohdaten_tab5!$1:$1048576,ROW(Rohdaten_tab5!J48),COLUMN(Rohdaten_tab5!J48)+(10*(Steuerung!$A$3-1)))</f>
        <v>72</v>
      </c>
      <c r="L62" s="73">
        <f>INDEX(Rohdaten_tab5!$1:$1048576,ROW(Rohdaten_tab5!K48),COLUMN(Rohdaten_tab5!K48)+(10*(Steuerung!$A$3-1)))</f>
        <v>67</v>
      </c>
    </row>
    <row r="63" spans="1:12" ht="15" customHeight="1" x14ac:dyDescent="0.25">
      <c r="A63" s="63" t="str">
        <f>IF(INDEX(Rohdaten_tab5!$A:$A,ROW(Rohdaten_tab5!$A49),COLUMN(Rohdaten_tab5!$A:$A))&lt;&gt;"",INDEX(Rohdaten_tab5!$A:$A,ROW(Rohdaten_tab5!$A49),COLUMN(Rohdaten_tab5!$A:$A)),"")</f>
        <v>April 2008</v>
      </c>
      <c r="B63" s="43"/>
      <c r="C63" s="71">
        <f>INDEX(Rohdaten_tab5!$1:$1048576,ROW(Rohdaten_tab5!B49),COLUMN(Rohdaten_tab5!B49)+(10*(Steuerung!$A$3-1)))</f>
        <v>1176</v>
      </c>
      <c r="D63" s="72">
        <f>INDEX(Rohdaten_tab5!$1:$1048576,ROW(Rohdaten_tab5!C49),COLUMN(Rohdaten_tab5!C49)+(10*(Steuerung!$A$3-1)))</f>
        <v>1167</v>
      </c>
      <c r="E63" s="72">
        <f>INDEX(Rohdaten_tab5!$1:$1048576,ROW(Rohdaten_tab5!D49),COLUMN(Rohdaten_tab5!D49)+(10*(Steuerung!$A$3-1)))</f>
        <v>760</v>
      </c>
      <c r="F63" s="72">
        <f>INDEX(Rohdaten_tab5!$1:$1048576,ROW(Rohdaten_tab5!E49),COLUMN(Rohdaten_tab5!E49)+(10*(Steuerung!$A$3-1)))</f>
        <v>0</v>
      </c>
      <c r="G63" s="72">
        <f>INDEX(Rohdaten_tab5!$1:$1048576,ROW(Rohdaten_tab5!F49),COLUMN(Rohdaten_tab5!F49)+(10*(Steuerung!$A$3-1)))</f>
        <v>199</v>
      </c>
      <c r="H63" s="72">
        <f>INDEX(Rohdaten_tab5!$1:$1048576,ROW(Rohdaten_tab5!G49),COLUMN(Rohdaten_tab5!G49)+(10*(Steuerung!$A$3-1)))</f>
        <v>20</v>
      </c>
      <c r="I63" s="72">
        <f>INDEX(Rohdaten_tab5!$1:$1048576,ROW(Rohdaten_tab5!H49),COLUMN(Rohdaten_tab5!H49)+(10*(Steuerung!$A$3-1)))</f>
        <v>25</v>
      </c>
      <c r="J63" s="72">
        <f>INDEX(Rohdaten_tab5!$1:$1048576,ROW(Rohdaten_tab5!I49),COLUMN(Rohdaten_tab5!I49)+(10*(Steuerung!$A$3-1)))</f>
        <v>3</v>
      </c>
      <c r="K63" s="72">
        <f>INDEX(Rohdaten_tab5!$1:$1048576,ROW(Rohdaten_tab5!J49),COLUMN(Rohdaten_tab5!J49)+(10*(Steuerung!$A$3-1)))</f>
        <v>64</v>
      </c>
      <c r="L63" s="73">
        <f>INDEX(Rohdaten_tab5!$1:$1048576,ROW(Rohdaten_tab5!K49),COLUMN(Rohdaten_tab5!K49)+(10*(Steuerung!$A$3-1)))</f>
        <v>96</v>
      </c>
    </row>
    <row r="64" spans="1:12" ht="15" customHeight="1" x14ac:dyDescent="0.25">
      <c r="A64" s="63" t="str">
        <f>IF(INDEX(Rohdaten_tab5!$A:$A,ROW(Rohdaten_tab5!$A50),COLUMN(Rohdaten_tab5!$A:$A))&lt;&gt;"",INDEX(Rohdaten_tab5!$A:$A,ROW(Rohdaten_tab5!$A50),COLUMN(Rohdaten_tab5!$A:$A)),"")</f>
        <v>Mai 2008</v>
      </c>
      <c r="B64" s="43"/>
      <c r="C64" s="71">
        <f>INDEX(Rohdaten_tab5!$1:$1048576,ROW(Rohdaten_tab5!B50),COLUMN(Rohdaten_tab5!B50)+(10*(Steuerung!$A$3-1)))</f>
        <v>891</v>
      </c>
      <c r="D64" s="72">
        <f>INDEX(Rohdaten_tab5!$1:$1048576,ROW(Rohdaten_tab5!C50),COLUMN(Rohdaten_tab5!C50)+(10*(Steuerung!$A$3-1)))</f>
        <v>880</v>
      </c>
      <c r="E64" s="72">
        <f>INDEX(Rohdaten_tab5!$1:$1048576,ROW(Rohdaten_tab5!D50),COLUMN(Rohdaten_tab5!D50)+(10*(Steuerung!$A$3-1)))</f>
        <v>505</v>
      </c>
      <c r="F64" s="72">
        <f>INDEX(Rohdaten_tab5!$1:$1048576,ROW(Rohdaten_tab5!E50),COLUMN(Rohdaten_tab5!E50)+(10*(Steuerung!$A$3-1)))</f>
        <v>0</v>
      </c>
      <c r="G64" s="72">
        <f>INDEX(Rohdaten_tab5!$1:$1048576,ROW(Rohdaten_tab5!F50),COLUMN(Rohdaten_tab5!F50)+(10*(Steuerung!$A$3-1)))</f>
        <v>183</v>
      </c>
      <c r="H64" s="72">
        <f>INDEX(Rohdaten_tab5!$1:$1048576,ROW(Rohdaten_tab5!G50),COLUMN(Rohdaten_tab5!G50)+(10*(Steuerung!$A$3-1)))</f>
        <v>26</v>
      </c>
      <c r="I64" s="72" t="str">
        <f>INDEX(Rohdaten_tab5!$1:$1048576,ROW(Rohdaten_tab5!H50),COLUMN(Rohdaten_tab5!H50)+(10*(Steuerung!$A$3-1)))</f>
        <v>*</v>
      </c>
      <c r="J64" s="72" t="str">
        <f>INDEX(Rohdaten_tab5!$1:$1048576,ROW(Rohdaten_tab5!I50),COLUMN(Rohdaten_tab5!I50)+(10*(Steuerung!$A$3-1)))</f>
        <v>*</v>
      </c>
      <c r="K64" s="72">
        <f>INDEX(Rohdaten_tab5!$1:$1048576,ROW(Rohdaten_tab5!J50),COLUMN(Rohdaten_tab5!J50)+(10*(Steuerung!$A$3-1)))</f>
        <v>62</v>
      </c>
      <c r="L64" s="73">
        <f>INDEX(Rohdaten_tab5!$1:$1048576,ROW(Rohdaten_tab5!K50),COLUMN(Rohdaten_tab5!K50)+(10*(Steuerung!$A$3-1)))</f>
        <v>78</v>
      </c>
    </row>
    <row r="65" spans="1:12" ht="15" customHeight="1" x14ac:dyDescent="0.25">
      <c r="A65" s="63" t="str">
        <f>IF(INDEX(Rohdaten_tab5!$A:$A,ROW(Rohdaten_tab5!$A51),COLUMN(Rohdaten_tab5!$A:$A))&lt;&gt;"",INDEX(Rohdaten_tab5!$A:$A,ROW(Rohdaten_tab5!$A51),COLUMN(Rohdaten_tab5!$A:$A)),"")</f>
        <v>Juni 2008</v>
      </c>
      <c r="B65" s="43"/>
      <c r="C65" s="71">
        <f>INDEX(Rohdaten_tab5!$1:$1048576,ROW(Rohdaten_tab5!B51),COLUMN(Rohdaten_tab5!B51)+(10*(Steuerung!$A$3-1)))</f>
        <v>794</v>
      </c>
      <c r="D65" s="72">
        <f>INDEX(Rohdaten_tab5!$1:$1048576,ROW(Rohdaten_tab5!C51),COLUMN(Rohdaten_tab5!C51)+(10*(Steuerung!$A$3-1)))</f>
        <v>788</v>
      </c>
      <c r="E65" s="72">
        <f>INDEX(Rohdaten_tab5!$1:$1048576,ROW(Rohdaten_tab5!D51),COLUMN(Rohdaten_tab5!D51)+(10*(Steuerung!$A$3-1)))</f>
        <v>449</v>
      </c>
      <c r="F65" s="72">
        <f>INDEX(Rohdaten_tab5!$1:$1048576,ROW(Rohdaten_tab5!E51),COLUMN(Rohdaten_tab5!E51)+(10*(Steuerung!$A$3-1)))</f>
        <v>0</v>
      </c>
      <c r="G65" s="72">
        <f>INDEX(Rohdaten_tab5!$1:$1048576,ROW(Rohdaten_tab5!F51),COLUMN(Rohdaten_tab5!F51)+(10*(Steuerung!$A$3-1)))</f>
        <v>162</v>
      </c>
      <c r="H65" s="72">
        <f>INDEX(Rohdaten_tab5!$1:$1048576,ROW(Rohdaten_tab5!G51),COLUMN(Rohdaten_tab5!G51)+(10*(Steuerung!$A$3-1)))</f>
        <v>26</v>
      </c>
      <c r="I65" s="72">
        <f>INDEX(Rohdaten_tab5!$1:$1048576,ROW(Rohdaten_tab5!H51),COLUMN(Rohdaten_tab5!H51)+(10*(Steuerung!$A$3-1)))</f>
        <v>31</v>
      </c>
      <c r="J65" s="72">
        <f>INDEX(Rohdaten_tab5!$1:$1048576,ROW(Rohdaten_tab5!I51),COLUMN(Rohdaten_tab5!I51)+(10*(Steuerung!$A$3-1)))</f>
        <v>0</v>
      </c>
      <c r="K65" s="72">
        <f>INDEX(Rohdaten_tab5!$1:$1048576,ROW(Rohdaten_tab5!J51),COLUMN(Rohdaten_tab5!J51)+(10*(Steuerung!$A$3-1)))</f>
        <v>47</v>
      </c>
      <c r="L65" s="73">
        <f>INDEX(Rohdaten_tab5!$1:$1048576,ROW(Rohdaten_tab5!K51),COLUMN(Rohdaten_tab5!K51)+(10*(Steuerung!$A$3-1)))</f>
        <v>73</v>
      </c>
    </row>
    <row r="66" spans="1:12" ht="15" customHeight="1" x14ac:dyDescent="0.25">
      <c r="A66" s="63" t="str">
        <f>IF(INDEX(Rohdaten_tab5!$A:$A,ROW(Rohdaten_tab5!$A52),COLUMN(Rohdaten_tab5!$A:$A))&lt;&gt;"",INDEX(Rohdaten_tab5!$A:$A,ROW(Rohdaten_tab5!$A52),COLUMN(Rohdaten_tab5!$A:$A)),"")</f>
        <v>Juli 2008</v>
      </c>
      <c r="B66" s="43"/>
      <c r="C66" s="71">
        <f>INDEX(Rohdaten_tab5!$1:$1048576,ROW(Rohdaten_tab5!B52),COLUMN(Rohdaten_tab5!B52)+(10*(Steuerung!$A$3-1)))</f>
        <v>839</v>
      </c>
      <c r="D66" s="72">
        <f>INDEX(Rohdaten_tab5!$1:$1048576,ROW(Rohdaten_tab5!C52),COLUMN(Rohdaten_tab5!C52)+(10*(Steuerung!$A$3-1)))</f>
        <v>827</v>
      </c>
      <c r="E66" s="72">
        <f>INDEX(Rohdaten_tab5!$1:$1048576,ROW(Rohdaten_tab5!D52),COLUMN(Rohdaten_tab5!D52)+(10*(Steuerung!$A$3-1)))</f>
        <v>472</v>
      </c>
      <c r="F66" s="72">
        <f>INDEX(Rohdaten_tab5!$1:$1048576,ROW(Rohdaten_tab5!E52),COLUMN(Rohdaten_tab5!E52)+(10*(Steuerung!$A$3-1)))</f>
        <v>0</v>
      </c>
      <c r="G66" s="72">
        <f>INDEX(Rohdaten_tab5!$1:$1048576,ROW(Rohdaten_tab5!F52),COLUMN(Rohdaten_tab5!F52)+(10*(Steuerung!$A$3-1)))</f>
        <v>188</v>
      </c>
      <c r="H66" s="72">
        <f>INDEX(Rohdaten_tab5!$1:$1048576,ROW(Rohdaten_tab5!G52),COLUMN(Rohdaten_tab5!G52)+(10*(Steuerung!$A$3-1)))</f>
        <v>21</v>
      </c>
      <c r="I66" s="72">
        <f>INDEX(Rohdaten_tab5!$1:$1048576,ROW(Rohdaten_tab5!H52),COLUMN(Rohdaten_tab5!H52)+(10*(Steuerung!$A$3-1)))</f>
        <v>14</v>
      </c>
      <c r="J66" s="72">
        <f>INDEX(Rohdaten_tab5!$1:$1048576,ROW(Rohdaten_tab5!I52),COLUMN(Rohdaten_tab5!I52)+(10*(Steuerung!$A$3-1)))</f>
        <v>0</v>
      </c>
      <c r="K66" s="72">
        <f>INDEX(Rohdaten_tab5!$1:$1048576,ROW(Rohdaten_tab5!J52),COLUMN(Rohdaten_tab5!J52)+(10*(Steuerung!$A$3-1)))</f>
        <v>56</v>
      </c>
      <c r="L66" s="73">
        <f>INDEX(Rohdaten_tab5!$1:$1048576,ROW(Rohdaten_tab5!K52),COLUMN(Rohdaten_tab5!K52)+(10*(Steuerung!$A$3-1)))</f>
        <v>76</v>
      </c>
    </row>
    <row r="67" spans="1:12" ht="15" customHeight="1" x14ac:dyDescent="0.25">
      <c r="A67" s="63" t="str">
        <f>IF(INDEX(Rohdaten_tab5!$A:$A,ROW(Rohdaten_tab5!$A53),COLUMN(Rohdaten_tab5!$A:$A))&lt;&gt;"",INDEX(Rohdaten_tab5!$A:$A,ROW(Rohdaten_tab5!$A53),COLUMN(Rohdaten_tab5!$A:$A)),"")</f>
        <v>August 2008</v>
      </c>
      <c r="B67" s="43"/>
      <c r="C67" s="71">
        <f>INDEX(Rohdaten_tab5!$1:$1048576,ROW(Rohdaten_tab5!B53),COLUMN(Rohdaten_tab5!B53)+(10*(Steuerung!$A$3-1)))</f>
        <v>847</v>
      </c>
      <c r="D67" s="72">
        <f>INDEX(Rohdaten_tab5!$1:$1048576,ROW(Rohdaten_tab5!C53),COLUMN(Rohdaten_tab5!C53)+(10*(Steuerung!$A$3-1)))</f>
        <v>834</v>
      </c>
      <c r="E67" s="72">
        <f>INDEX(Rohdaten_tab5!$1:$1048576,ROW(Rohdaten_tab5!D53),COLUMN(Rohdaten_tab5!D53)+(10*(Steuerung!$A$3-1)))</f>
        <v>445</v>
      </c>
      <c r="F67" s="72">
        <f>INDEX(Rohdaten_tab5!$1:$1048576,ROW(Rohdaten_tab5!E53),COLUMN(Rohdaten_tab5!E53)+(10*(Steuerung!$A$3-1)))</f>
        <v>0</v>
      </c>
      <c r="G67" s="72">
        <f>INDEX(Rohdaten_tab5!$1:$1048576,ROW(Rohdaten_tab5!F53),COLUMN(Rohdaten_tab5!F53)+(10*(Steuerung!$A$3-1)))</f>
        <v>190</v>
      </c>
      <c r="H67" s="72">
        <f>INDEX(Rohdaten_tab5!$1:$1048576,ROW(Rohdaten_tab5!G53),COLUMN(Rohdaten_tab5!G53)+(10*(Steuerung!$A$3-1)))</f>
        <v>30</v>
      </c>
      <c r="I67" s="72" t="str">
        <f>INDEX(Rohdaten_tab5!$1:$1048576,ROW(Rohdaten_tab5!H53),COLUMN(Rohdaten_tab5!H53)+(10*(Steuerung!$A$3-1)))</f>
        <v>*</v>
      </c>
      <c r="J67" s="72" t="str">
        <f>INDEX(Rohdaten_tab5!$1:$1048576,ROW(Rohdaten_tab5!I53),COLUMN(Rohdaten_tab5!I53)+(10*(Steuerung!$A$3-1)))</f>
        <v>*</v>
      </c>
      <c r="K67" s="72">
        <f>INDEX(Rohdaten_tab5!$1:$1048576,ROW(Rohdaten_tab5!J53),COLUMN(Rohdaten_tab5!J53)+(10*(Steuerung!$A$3-1)))</f>
        <v>53</v>
      </c>
      <c r="L67" s="73">
        <f>INDEX(Rohdaten_tab5!$1:$1048576,ROW(Rohdaten_tab5!K53),COLUMN(Rohdaten_tab5!K53)+(10*(Steuerung!$A$3-1)))</f>
        <v>96</v>
      </c>
    </row>
    <row r="68" spans="1:12" ht="15" customHeight="1" x14ac:dyDescent="0.25">
      <c r="A68" s="63" t="str">
        <f>IF(INDEX(Rohdaten_tab5!$A:$A,ROW(Rohdaten_tab5!$A54),COLUMN(Rohdaten_tab5!$A:$A))&lt;&gt;"",INDEX(Rohdaten_tab5!$A:$A,ROW(Rohdaten_tab5!$A54),COLUMN(Rohdaten_tab5!$A:$A)),"")</f>
        <v>September 2008</v>
      </c>
      <c r="B68" s="43"/>
      <c r="C68" s="71">
        <f>INDEX(Rohdaten_tab5!$1:$1048576,ROW(Rohdaten_tab5!B54),COLUMN(Rohdaten_tab5!B54)+(10*(Steuerung!$A$3-1)))</f>
        <v>1147</v>
      </c>
      <c r="D68" s="72">
        <f>INDEX(Rohdaten_tab5!$1:$1048576,ROW(Rohdaten_tab5!C54),COLUMN(Rohdaten_tab5!C54)+(10*(Steuerung!$A$3-1)))</f>
        <v>1141</v>
      </c>
      <c r="E68" s="72">
        <f>INDEX(Rohdaten_tab5!$1:$1048576,ROW(Rohdaten_tab5!D54),COLUMN(Rohdaten_tab5!D54)+(10*(Steuerung!$A$3-1)))</f>
        <v>628</v>
      </c>
      <c r="F68" s="72">
        <f>INDEX(Rohdaten_tab5!$1:$1048576,ROW(Rohdaten_tab5!E54),COLUMN(Rohdaten_tab5!E54)+(10*(Steuerung!$A$3-1)))</f>
        <v>15</v>
      </c>
      <c r="G68" s="72">
        <f>INDEX(Rohdaten_tab5!$1:$1048576,ROW(Rohdaten_tab5!F54),COLUMN(Rohdaten_tab5!F54)+(10*(Steuerung!$A$3-1)))</f>
        <v>188</v>
      </c>
      <c r="H68" s="72">
        <f>INDEX(Rohdaten_tab5!$1:$1048576,ROW(Rohdaten_tab5!G54),COLUMN(Rohdaten_tab5!G54)+(10*(Steuerung!$A$3-1)))</f>
        <v>35</v>
      </c>
      <c r="I68" s="72">
        <f>INDEX(Rohdaten_tab5!$1:$1048576,ROW(Rohdaten_tab5!H54),COLUMN(Rohdaten_tab5!H54)+(10*(Steuerung!$A$3-1)))</f>
        <v>28</v>
      </c>
      <c r="J68" s="72">
        <f>INDEX(Rohdaten_tab5!$1:$1048576,ROW(Rohdaten_tab5!I54),COLUMN(Rohdaten_tab5!I54)+(10*(Steuerung!$A$3-1)))</f>
        <v>68</v>
      </c>
      <c r="K68" s="72">
        <f>INDEX(Rohdaten_tab5!$1:$1048576,ROW(Rohdaten_tab5!J54),COLUMN(Rohdaten_tab5!J54)+(10*(Steuerung!$A$3-1)))</f>
        <v>70</v>
      </c>
      <c r="L68" s="73">
        <f>INDEX(Rohdaten_tab5!$1:$1048576,ROW(Rohdaten_tab5!K54),COLUMN(Rohdaten_tab5!K54)+(10*(Steuerung!$A$3-1)))</f>
        <v>109</v>
      </c>
    </row>
    <row r="69" spans="1:12" ht="15" customHeight="1" x14ac:dyDescent="0.25">
      <c r="A69" s="63" t="str">
        <f>IF(INDEX(Rohdaten_tab5!$A:$A,ROW(Rohdaten_tab5!$A55),COLUMN(Rohdaten_tab5!$A:$A))&lt;&gt;"",INDEX(Rohdaten_tab5!$A:$A,ROW(Rohdaten_tab5!$A55),COLUMN(Rohdaten_tab5!$A:$A)),"")</f>
        <v>Oktober 2008</v>
      </c>
      <c r="B69" s="43"/>
      <c r="C69" s="71">
        <f>INDEX(Rohdaten_tab5!$1:$1048576,ROW(Rohdaten_tab5!B55),COLUMN(Rohdaten_tab5!B55)+(10*(Steuerung!$A$3-1)))</f>
        <v>991</v>
      </c>
      <c r="D69" s="72">
        <f>INDEX(Rohdaten_tab5!$1:$1048576,ROW(Rohdaten_tab5!C55),COLUMN(Rohdaten_tab5!C55)+(10*(Steuerung!$A$3-1)))</f>
        <v>972</v>
      </c>
      <c r="E69" s="72">
        <f>INDEX(Rohdaten_tab5!$1:$1048576,ROW(Rohdaten_tab5!D55),COLUMN(Rohdaten_tab5!D55)+(10*(Steuerung!$A$3-1)))</f>
        <v>504</v>
      </c>
      <c r="F69" s="72">
        <f>INDEX(Rohdaten_tab5!$1:$1048576,ROW(Rohdaten_tab5!E55),COLUMN(Rohdaten_tab5!E55)+(10*(Steuerung!$A$3-1)))</f>
        <v>37</v>
      </c>
      <c r="G69" s="72">
        <f>INDEX(Rohdaten_tab5!$1:$1048576,ROW(Rohdaten_tab5!F55),COLUMN(Rohdaten_tab5!F55)+(10*(Steuerung!$A$3-1)))</f>
        <v>181</v>
      </c>
      <c r="H69" s="72">
        <f>INDEX(Rohdaten_tab5!$1:$1048576,ROW(Rohdaten_tab5!G55),COLUMN(Rohdaten_tab5!G55)+(10*(Steuerung!$A$3-1)))</f>
        <v>33</v>
      </c>
      <c r="I69" s="72">
        <f>INDEX(Rohdaten_tab5!$1:$1048576,ROW(Rohdaten_tab5!H55),COLUMN(Rohdaten_tab5!H55)+(10*(Steuerung!$A$3-1)))</f>
        <v>25</v>
      </c>
      <c r="J69" s="72">
        <f>INDEX(Rohdaten_tab5!$1:$1048576,ROW(Rohdaten_tab5!I55),COLUMN(Rohdaten_tab5!I55)+(10*(Steuerung!$A$3-1)))</f>
        <v>56</v>
      </c>
      <c r="K69" s="72">
        <f>INDEX(Rohdaten_tab5!$1:$1048576,ROW(Rohdaten_tab5!J55),COLUMN(Rohdaten_tab5!J55)+(10*(Steuerung!$A$3-1)))</f>
        <v>41</v>
      </c>
      <c r="L69" s="73">
        <f>INDEX(Rohdaten_tab5!$1:$1048576,ROW(Rohdaten_tab5!K55),COLUMN(Rohdaten_tab5!K55)+(10*(Steuerung!$A$3-1)))</f>
        <v>95</v>
      </c>
    </row>
    <row r="70" spans="1:12" ht="15" customHeight="1" x14ac:dyDescent="0.25">
      <c r="A70" s="63" t="str">
        <f>IF(INDEX(Rohdaten_tab5!$A:$A,ROW(Rohdaten_tab5!$A56),COLUMN(Rohdaten_tab5!$A:$A))&lt;&gt;"",INDEX(Rohdaten_tab5!$A:$A,ROW(Rohdaten_tab5!$A56),COLUMN(Rohdaten_tab5!$A:$A)),"")</f>
        <v>November 2008</v>
      </c>
      <c r="B70" s="43"/>
      <c r="C70" s="71">
        <f>INDEX(Rohdaten_tab5!$1:$1048576,ROW(Rohdaten_tab5!B56),COLUMN(Rohdaten_tab5!B56)+(10*(Steuerung!$A$3-1)))</f>
        <v>772</v>
      </c>
      <c r="D70" s="72">
        <f>INDEX(Rohdaten_tab5!$1:$1048576,ROW(Rohdaten_tab5!C56),COLUMN(Rohdaten_tab5!C56)+(10*(Steuerung!$A$3-1)))</f>
        <v>764</v>
      </c>
      <c r="E70" s="72">
        <f>INDEX(Rohdaten_tab5!$1:$1048576,ROW(Rohdaten_tab5!D56),COLUMN(Rohdaten_tab5!D56)+(10*(Steuerung!$A$3-1)))</f>
        <v>394</v>
      </c>
      <c r="F70" s="72">
        <f>INDEX(Rohdaten_tab5!$1:$1048576,ROW(Rohdaten_tab5!E56),COLUMN(Rohdaten_tab5!E56)+(10*(Steuerung!$A$3-1)))</f>
        <v>45</v>
      </c>
      <c r="G70" s="72">
        <f>INDEX(Rohdaten_tab5!$1:$1048576,ROW(Rohdaten_tab5!F56),COLUMN(Rohdaten_tab5!F56)+(10*(Steuerung!$A$3-1)))</f>
        <v>177</v>
      </c>
      <c r="H70" s="72">
        <f>INDEX(Rohdaten_tab5!$1:$1048576,ROW(Rohdaten_tab5!G56),COLUMN(Rohdaten_tab5!G56)+(10*(Steuerung!$A$3-1)))</f>
        <v>23</v>
      </c>
      <c r="I70" s="72" t="str">
        <f>INDEX(Rohdaten_tab5!$1:$1048576,ROW(Rohdaten_tab5!H56),COLUMN(Rohdaten_tab5!H56)+(10*(Steuerung!$A$3-1)))</f>
        <v>*</v>
      </c>
      <c r="J70" s="72" t="str">
        <f>INDEX(Rohdaten_tab5!$1:$1048576,ROW(Rohdaten_tab5!I56),COLUMN(Rohdaten_tab5!I56)+(10*(Steuerung!$A$3-1)))</f>
        <v>*</v>
      </c>
      <c r="K70" s="72">
        <f>INDEX(Rohdaten_tab5!$1:$1048576,ROW(Rohdaten_tab5!J56),COLUMN(Rohdaten_tab5!J56)+(10*(Steuerung!$A$3-1)))</f>
        <v>24</v>
      </c>
      <c r="L70" s="73">
        <f>INDEX(Rohdaten_tab5!$1:$1048576,ROW(Rohdaten_tab5!K56),COLUMN(Rohdaten_tab5!K56)+(10*(Steuerung!$A$3-1)))</f>
        <v>79</v>
      </c>
    </row>
    <row r="71" spans="1:12" ht="15" customHeight="1" x14ac:dyDescent="0.25">
      <c r="A71" s="63" t="s">
        <v>219</v>
      </c>
      <c r="B71" s="43"/>
      <c r="C71" s="71">
        <f>INDEX(Rohdaten_tab5!$1:$1048576,ROW(Rohdaten_tab5!B57),COLUMN(Rohdaten_tab5!B57)+(10*(Steuerung!$A$3-1)))</f>
        <v>679</v>
      </c>
      <c r="D71" s="72">
        <f>INDEX(Rohdaten_tab5!$1:$1048576,ROW(Rohdaten_tab5!C57),COLUMN(Rohdaten_tab5!C57)+(10*(Steuerung!$A$3-1)))</f>
        <v>672</v>
      </c>
      <c r="E71" s="72">
        <f>INDEX(Rohdaten_tab5!$1:$1048576,ROW(Rohdaten_tab5!D57),COLUMN(Rohdaten_tab5!D57)+(10*(Steuerung!$A$3-1)))</f>
        <v>328</v>
      </c>
      <c r="F71" s="72">
        <f>INDEX(Rohdaten_tab5!$1:$1048576,ROW(Rohdaten_tab5!E57),COLUMN(Rohdaten_tab5!E57)+(10*(Steuerung!$A$3-1)))</f>
        <v>41</v>
      </c>
      <c r="G71" s="72">
        <f>INDEX(Rohdaten_tab5!$1:$1048576,ROW(Rohdaten_tab5!F57),COLUMN(Rohdaten_tab5!F57)+(10*(Steuerung!$A$3-1)))</f>
        <v>157</v>
      </c>
      <c r="H71" s="72">
        <f>INDEX(Rohdaten_tab5!$1:$1048576,ROW(Rohdaten_tab5!G57),COLUMN(Rohdaten_tab5!G57)+(10*(Steuerung!$A$3-1)))</f>
        <v>34</v>
      </c>
      <c r="I71" s="72">
        <f>INDEX(Rohdaten_tab5!$1:$1048576,ROW(Rohdaten_tab5!H57),COLUMN(Rohdaten_tab5!H57)+(10*(Steuerung!$A$3-1)))</f>
        <v>19</v>
      </c>
      <c r="J71" s="72">
        <f>INDEX(Rohdaten_tab5!$1:$1048576,ROW(Rohdaten_tab5!I57),COLUMN(Rohdaten_tab5!I57)+(10*(Steuerung!$A$3-1)))</f>
        <v>0</v>
      </c>
      <c r="K71" s="72">
        <f>INDEX(Rohdaten_tab5!$1:$1048576,ROW(Rohdaten_tab5!J57),COLUMN(Rohdaten_tab5!J57)+(10*(Steuerung!$A$3-1)))</f>
        <v>16</v>
      </c>
      <c r="L71" s="73">
        <f>INDEX(Rohdaten_tab5!$1:$1048576,ROW(Rohdaten_tab5!K57),COLUMN(Rohdaten_tab5!K57)+(10*(Steuerung!$A$3-1)))</f>
        <v>77</v>
      </c>
    </row>
    <row r="72" spans="1:12" ht="15" customHeight="1" x14ac:dyDescent="0.25">
      <c r="A72" s="63" t="s">
        <v>220</v>
      </c>
      <c r="B72" s="43"/>
      <c r="C72" s="71">
        <f>INDEX(Rohdaten_tab5!$1:$1048576,ROW(Rohdaten_tab5!B58),COLUMN(Rohdaten_tab5!B58)+(10*(Steuerung!$A$3-1)))</f>
        <v>862</v>
      </c>
      <c r="D72" s="72">
        <f>INDEX(Rohdaten_tab5!$1:$1048576,ROW(Rohdaten_tab5!C58),COLUMN(Rohdaten_tab5!C58)+(10*(Steuerung!$A$3-1)))</f>
        <v>855</v>
      </c>
      <c r="E72" s="72">
        <f>INDEX(Rohdaten_tab5!$1:$1048576,ROW(Rohdaten_tab5!D58),COLUMN(Rohdaten_tab5!D58)+(10*(Steuerung!$A$3-1)))</f>
        <v>380</v>
      </c>
      <c r="F72" s="72">
        <f>INDEX(Rohdaten_tab5!$1:$1048576,ROW(Rohdaten_tab5!E58),COLUMN(Rohdaten_tab5!E58)+(10*(Steuerung!$A$3-1)))</f>
        <v>46</v>
      </c>
      <c r="G72" s="72">
        <f>INDEX(Rohdaten_tab5!$1:$1048576,ROW(Rohdaten_tab5!F58),COLUMN(Rohdaten_tab5!F58)+(10*(Steuerung!$A$3-1)))</f>
        <v>263</v>
      </c>
      <c r="H72" s="72">
        <f>INDEX(Rohdaten_tab5!$1:$1048576,ROW(Rohdaten_tab5!G58),COLUMN(Rohdaten_tab5!G58)+(10*(Steuerung!$A$3-1)))</f>
        <v>35</v>
      </c>
      <c r="I72" s="72" t="str">
        <f>INDEX(Rohdaten_tab5!$1:$1048576,ROW(Rohdaten_tab5!H58),COLUMN(Rohdaten_tab5!H58)+(10*(Steuerung!$A$3-1)))</f>
        <v>*</v>
      </c>
      <c r="J72" s="72" t="str">
        <f>INDEX(Rohdaten_tab5!$1:$1048576,ROW(Rohdaten_tab5!I58),COLUMN(Rohdaten_tab5!I58)+(10*(Steuerung!$A$3-1)))</f>
        <v>*</v>
      </c>
      <c r="K72" s="72">
        <f>INDEX(Rohdaten_tab5!$1:$1048576,ROW(Rohdaten_tab5!J58),COLUMN(Rohdaten_tab5!J58)+(10*(Steuerung!$A$3-1)))</f>
        <v>27</v>
      </c>
      <c r="L72" s="73">
        <f>INDEX(Rohdaten_tab5!$1:$1048576,ROW(Rohdaten_tab5!K58),COLUMN(Rohdaten_tab5!K58)+(10*(Steuerung!$A$3-1)))</f>
        <v>79</v>
      </c>
    </row>
    <row r="73" spans="1:12" ht="15" customHeight="1" x14ac:dyDescent="0.25">
      <c r="A73" s="63" t="s">
        <v>221</v>
      </c>
      <c r="B73" s="43"/>
      <c r="C73" s="71">
        <f>INDEX(Rohdaten_tab5!$1:$1048576,ROW(Rohdaten_tab5!B59),COLUMN(Rohdaten_tab5!B59)+(10*(Steuerung!$A$3-1)))</f>
        <v>795</v>
      </c>
      <c r="D73" s="72">
        <f>INDEX(Rohdaten_tab5!$1:$1048576,ROW(Rohdaten_tab5!C59),COLUMN(Rohdaten_tab5!C59)+(10*(Steuerung!$A$3-1)))</f>
        <v>789</v>
      </c>
      <c r="E73" s="72">
        <f>INDEX(Rohdaten_tab5!$1:$1048576,ROW(Rohdaten_tab5!D59),COLUMN(Rohdaten_tab5!D59)+(10*(Steuerung!$A$3-1)))</f>
        <v>412</v>
      </c>
      <c r="F73" s="72">
        <f>INDEX(Rohdaten_tab5!$1:$1048576,ROW(Rohdaten_tab5!E59),COLUMN(Rohdaten_tab5!E59)+(10*(Steuerung!$A$3-1)))</f>
        <v>35</v>
      </c>
      <c r="G73" s="72">
        <f>INDEX(Rohdaten_tab5!$1:$1048576,ROW(Rohdaten_tab5!F59),COLUMN(Rohdaten_tab5!F59)+(10*(Steuerung!$A$3-1)))</f>
        <v>169</v>
      </c>
      <c r="H73" s="72">
        <f>INDEX(Rohdaten_tab5!$1:$1048576,ROW(Rohdaten_tab5!G59),COLUMN(Rohdaten_tab5!G59)+(10*(Steuerung!$A$3-1)))</f>
        <v>39</v>
      </c>
      <c r="I73" s="72">
        <f>INDEX(Rohdaten_tab5!$1:$1048576,ROW(Rohdaten_tab5!H59),COLUMN(Rohdaten_tab5!H59)+(10*(Steuerung!$A$3-1)))</f>
        <v>21</v>
      </c>
      <c r="J73" s="72">
        <f>INDEX(Rohdaten_tab5!$1:$1048576,ROW(Rohdaten_tab5!I59),COLUMN(Rohdaten_tab5!I59)+(10*(Steuerung!$A$3-1)))</f>
        <v>8</v>
      </c>
      <c r="K73" s="72">
        <f>INDEX(Rohdaten_tab5!$1:$1048576,ROW(Rohdaten_tab5!J59),COLUMN(Rohdaten_tab5!J59)+(10*(Steuerung!$A$3-1)))</f>
        <v>25</v>
      </c>
      <c r="L73" s="73">
        <f>INDEX(Rohdaten_tab5!$1:$1048576,ROW(Rohdaten_tab5!K59),COLUMN(Rohdaten_tab5!K59)+(10*(Steuerung!$A$3-1)))</f>
        <v>80</v>
      </c>
    </row>
    <row r="74" spans="1:12" ht="15" customHeight="1" x14ac:dyDescent="0.25">
      <c r="A74" s="63" t="s">
        <v>222</v>
      </c>
      <c r="B74" s="43"/>
      <c r="C74" s="71" t="str">
        <f>INDEX(Rohdaten_tab5!$1:$1048576,ROW(Rohdaten_tab5!B60),COLUMN(Rohdaten_tab5!B60)+(10*(Steuerung!$A$3-1)))</f>
        <v>*</v>
      </c>
      <c r="D74" s="72">
        <f>INDEX(Rohdaten_tab5!$1:$1048576,ROW(Rohdaten_tab5!C60),COLUMN(Rohdaten_tab5!C60)+(10*(Steuerung!$A$3-1)))</f>
        <v>986</v>
      </c>
      <c r="E74" s="72">
        <f>INDEX(Rohdaten_tab5!$1:$1048576,ROW(Rohdaten_tab5!D60),COLUMN(Rohdaten_tab5!D60)+(10*(Steuerung!$A$3-1)))</f>
        <v>582</v>
      </c>
      <c r="F74" s="72">
        <f>INDEX(Rohdaten_tab5!$1:$1048576,ROW(Rohdaten_tab5!E60),COLUMN(Rohdaten_tab5!E60)+(10*(Steuerung!$A$3-1)))</f>
        <v>41</v>
      </c>
      <c r="G74" s="72">
        <f>INDEX(Rohdaten_tab5!$1:$1048576,ROW(Rohdaten_tab5!F60),COLUMN(Rohdaten_tab5!F60)+(10*(Steuerung!$A$3-1)))</f>
        <v>223</v>
      </c>
      <c r="H74" s="72">
        <f>INDEX(Rohdaten_tab5!$1:$1048576,ROW(Rohdaten_tab5!G60),COLUMN(Rohdaten_tab5!G60)+(10*(Steuerung!$A$3-1)))</f>
        <v>33</v>
      </c>
      <c r="I74" s="72">
        <f>INDEX(Rohdaten_tab5!$1:$1048576,ROW(Rohdaten_tab5!H60),COLUMN(Rohdaten_tab5!H60)+(10*(Steuerung!$A$3-1)))</f>
        <v>21</v>
      </c>
      <c r="J74" s="72" t="str">
        <f>INDEX(Rohdaten_tab5!$1:$1048576,ROW(Rohdaten_tab5!I60),COLUMN(Rohdaten_tab5!I60)+(10*(Steuerung!$A$3-1)))</f>
        <v>*</v>
      </c>
      <c r="K74" s="72" t="str">
        <f>INDEX(Rohdaten_tab5!$1:$1048576,ROW(Rohdaten_tab5!J60),COLUMN(Rohdaten_tab5!J60)+(10*(Steuerung!$A$3-1)))</f>
        <v>*</v>
      </c>
      <c r="L74" s="73">
        <f>INDEX(Rohdaten_tab5!$1:$1048576,ROW(Rohdaten_tab5!K60),COLUMN(Rohdaten_tab5!K60)+(10*(Steuerung!$A$3-1)))</f>
        <v>68</v>
      </c>
    </row>
    <row r="75" spans="1:12" ht="15" customHeight="1" x14ac:dyDescent="0.25">
      <c r="A75" s="63" t="s">
        <v>223</v>
      </c>
      <c r="B75" s="43"/>
      <c r="C75" s="71">
        <f>INDEX(Rohdaten_tab5!$1:$1048576,ROW(Rohdaten_tab5!B61),COLUMN(Rohdaten_tab5!B61)+(10*(Steuerung!$A$3-1)))</f>
        <v>1631</v>
      </c>
      <c r="D75" s="72">
        <f>INDEX(Rohdaten_tab5!$1:$1048576,ROW(Rohdaten_tab5!C61),COLUMN(Rohdaten_tab5!C61)+(10*(Steuerung!$A$3-1)))</f>
        <v>1627</v>
      </c>
      <c r="E75" s="72">
        <f>INDEX(Rohdaten_tab5!$1:$1048576,ROW(Rohdaten_tab5!D61),COLUMN(Rohdaten_tab5!D61)+(10*(Steuerung!$A$3-1)))</f>
        <v>1104</v>
      </c>
      <c r="F75" s="72">
        <f>INDEX(Rohdaten_tab5!$1:$1048576,ROW(Rohdaten_tab5!E61),COLUMN(Rohdaten_tab5!E61)+(10*(Steuerung!$A$3-1)))</f>
        <v>45</v>
      </c>
      <c r="G75" s="72">
        <f>INDEX(Rohdaten_tab5!$1:$1048576,ROW(Rohdaten_tab5!F61),COLUMN(Rohdaten_tab5!F61)+(10*(Steuerung!$A$3-1)))</f>
        <v>281</v>
      </c>
      <c r="H75" s="72">
        <f>INDEX(Rohdaten_tab5!$1:$1048576,ROW(Rohdaten_tab5!G61),COLUMN(Rohdaten_tab5!G61)+(10*(Steuerung!$A$3-1)))</f>
        <v>27</v>
      </c>
      <c r="I75" s="72">
        <f>INDEX(Rohdaten_tab5!$1:$1048576,ROW(Rohdaten_tab5!H61),COLUMN(Rohdaten_tab5!H61)+(10*(Steuerung!$A$3-1)))</f>
        <v>20</v>
      </c>
      <c r="J75" s="72">
        <f>INDEX(Rohdaten_tab5!$1:$1048576,ROW(Rohdaten_tab5!I61),COLUMN(Rohdaten_tab5!I61)+(10*(Steuerung!$A$3-1)))</f>
        <v>10</v>
      </c>
      <c r="K75" s="72">
        <f>INDEX(Rohdaten_tab5!$1:$1048576,ROW(Rohdaten_tab5!J61),COLUMN(Rohdaten_tab5!J61)+(10*(Steuerung!$A$3-1)))</f>
        <v>27</v>
      </c>
      <c r="L75" s="73">
        <f>INDEX(Rohdaten_tab5!$1:$1048576,ROW(Rohdaten_tab5!K61),COLUMN(Rohdaten_tab5!K61)+(10*(Steuerung!$A$3-1)))</f>
        <v>113</v>
      </c>
    </row>
    <row r="76" spans="1:12" ht="15" customHeight="1" x14ac:dyDescent="0.25">
      <c r="A76" s="63" t="s">
        <v>224</v>
      </c>
      <c r="B76" s="43"/>
      <c r="C76" s="71">
        <f>INDEX(Rohdaten_tab5!$1:$1048576,ROW(Rohdaten_tab5!B62),COLUMN(Rohdaten_tab5!B62)+(10*(Steuerung!$A$3-1)))</f>
        <v>1106</v>
      </c>
      <c r="D76" s="72">
        <f>INDEX(Rohdaten_tab5!$1:$1048576,ROW(Rohdaten_tab5!C62),COLUMN(Rohdaten_tab5!C62)+(10*(Steuerung!$A$3-1)))</f>
        <v>1096</v>
      </c>
      <c r="E76" s="72">
        <f>INDEX(Rohdaten_tab5!$1:$1048576,ROW(Rohdaten_tab5!D62),COLUMN(Rohdaten_tab5!D62)+(10*(Steuerung!$A$3-1)))</f>
        <v>632</v>
      </c>
      <c r="F76" s="72">
        <f>INDEX(Rohdaten_tab5!$1:$1048576,ROW(Rohdaten_tab5!E62),COLUMN(Rohdaten_tab5!E62)+(10*(Steuerung!$A$3-1)))</f>
        <v>55</v>
      </c>
      <c r="G76" s="72">
        <f>INDEX(Rohdaten_tab5!$1:$1048576,ROW(Rohdaten_tab5!F62),COLUMN(Rohdaten_tab5!F62)+(10*(Steuerung!$A$3-1)))</f>
        <v>236</v>
      </c>
      <c r="H76" s="72">
        <f>INDEX(Rohdaten_tab5!$1:$1048576,ROW(Rohdaten_tab5!G62),COLUMN(Rohdaten_tab5!G62)+(10*(Steuerung!$A$3-1)))</f>
        <v>29</v>
      </c>
      <c r="I76" s="72" t="str">
        <f>INDEX(Rohdaten_tab5!$1:$1048576,ROW(Rohdaten_tab5!H62),COLUMN(Rohdaten_tab5!H62)+(10*(Steuerung!$A$3-1)))</f>
        <v>*</v>
      </c>
      <c r="J76" s="72" t="str">
        <f>INDEX(Rohdaten_tab5!$1:$1048576,ROW(Rohdaten_tab5!I62),COLUMN(Rohdaten_tab5!I62)+(10*(Steuerung!$A$3-1)))</f>
        <v>*</v>
      </c>
      <c r="K76" s="72">
        <f>INDEX(Rohdaten_tab5!$1:$1048576,ROW(Rohdaten_tab5!J62),COLUMN(Rohdaten_tab5!J62)+(10*(Steuerung!$A$3-1)))</f>
        <v>27</v>
      </c>
      <c r="L76" s="73">
        <f>INDEX(Rohdaten_tab5!$1:$1048576,ROW(Rohdaten_tab5!K62),COLUMN(Rohdaten_tab5!K62)+(10*(Steuerung!$A$3-1)))</f>
        <v>92</v>
      </c>
    </row>
    <row r="77" spans="1:12" ht="15" customHeight="1" x14ac:dyDescent="0.25">
      <c r="A77" s="63" t="s">
        <v>225</v>
      </c>
      <c r="B77" s="43"/>
      <c r="C77" s="71">
        <f>INDEX(Rohdaten_tab5!$1:$1048576,ROW(Rohdaten_tab5!B63),COLUMN(Rohdaten_tab5!B63)+(10*(Steuerung!$A$3-1)))</f>
        <v>1118</v>
      </c>
      <c r="D77" s="72">
        <f>INDEX(Rohdaten_tab5!$1:$1048576,ROW(Rohdaten_tab5!C63),COLUMN(Rohdaten_tab5!C63)+(10*(Steuerung!$A$3-1)))</f>
        <v>1113</v>
      </c>
      <c r="E77" s="72">
        <f>INDEX(Rohdaten_tab5!$1:$1048576,ROW(Rohdaten_tab5!D63),COLUMN(Rohdaten_tab5!D63)+(10*(Steuerung!$A$3-1)))</f>
        <v>597</v>
      </c>
      <c r="F77" s="72">
        <f>INDEX(Rohdaten_tab5!$1:$1048576,ROW(Rohdaten_tab5!E63),COLUMN(Rohdaten_tab5!E63)+(10*(Steuerung!$A$3-1)))</f>
        <v>59</v>
      </c>
      <c r="G77" s="72">
        <f>INDEX(Rohdaten_tab5!$1:$1048576,ROW(Rohdaten_tab5!F63),COLUMN(Rohdaten_tab5!F63)+(10*(Steuerung!$A$3-1)))</f>
        <v>265</v>
      </c>
      <c r="H77" s="72">
        <f>INDEX(Rohdaten_tab5!$1:$1048576,ROW(Rohdaten_tab5!G63),COLUMN(Rohdaten_tab5!G63)+(10*(Steuerung!$A$3-1)))</f>
        <v>33</v>
      </c>
      <c r="I77" s="72">
        <f>INDEX(Rohdaten_tab5!$1:$1048576,ROW(Rohdaten_tab5!H63),COLUMN(Rohdaten_tab5!H63)+(10*(Steuerung!$A$3-1)))</f>
        <v>24</v>
      </c>
      <c r="J77" s="72">
        <f>INDEX(Rohdaten_tab5!$1:$1048576,ROW(Rohdaten_tab5!I63),COLUMN(Rohdaten_tab5!I63)+(10*(Steuerung!$A$3-1)))</f>
        <v>4</v>
      </c>
      <c r="K77" s="72">
        <f>INDEX(Rohdaten_tab5!$1:$1048576,ROW(Rohdaten_tab5!J63),COLUMN(Rohdaten_tab5!J63)+(10*(Steuerung!$A$3-1)))</f>
        <v>26</v>
      </c>
      <c r="L77" s="73">
        <f>INDEX(Rohdaten_tab5!$1:$1048576,ROW(Rohdaten_tab5!K63),COLUMN(Rohdaten_tab5!K63)+(10*(Steuerung!$A$3-1)))</f>
        <v>105</v>
      </c>
    </row>
    <row r="78" spans="1:12" ht="15" customHeight="1" x14ac:dyDescent="0.25">
      <c r="A78" s="63" t="s">
        <v>226</v>
      </c>
      <c r="B78" s="43"/>
      <c r="C78" s="71">
        <f>INDEX(Rohdaten_tab5!$1:$1048576,ROW(Rohdaten_tab5!B64),COLUMN(Rohdaten_tab5!B64)+(10*(Steuerung!$A$3-1)))</f>
        <v>1173</v>
      </c>
      <c r="D78" s="72">
        <f>INDEX(Rohdaten_tab5!$1:$1048576,ROW(Rohdaten_tab5!C64),COLUMN(Rohdaten_tab5!C64)+(10*(Steuerung!$A$3-1)))</f>
        <v>1158</v>
      </c>
      <c r="E78" s="72">
        <f>INDEX(Rohdaten_tab5!$1:$1048576,ROW(Rohdaten_tab5!D64),COLUMN(Rohdaten_tab5!D64)+(10*(Steuerung!$A$3-1)))</f>
        <v>601</v>
      </c>
      <c r="F78" s="72">
        <f>INDEX(Rohdaten_tab5!$1:$1048576,ROW(Rohdaten_tab5!E64),COLUMN(Rohdaten_tab5!E64)+(10*(Steuerung!$A$3-1)))</f>
        <v>56</v>
      </c>
      <c r="G78" s="72">
        <f>INDEX(Rohdaten_tab5!$1:$1048576,ROW(Rohdaten_tab5!F64),COLUMN(Rohdaten_tab5!F64)+(10*(Steuerung!$A$3-1)))</f>
        <v>285</v>
      </c>
      <c r="H78" s="72">
        <f>INDEX(Rohdaten_tab5!$1:$1048576,ROW(Rohdaten_tab5!G64),COLUMN(Rohdaten_tab5!G64)+(10*(Steuerung!$A$3-1)))</f>
        <v>43</v>
      </c>
      <c r="I78" s="72">
        <f>INDEX(Rohdaten_tab5!$1:$1048576,ROW(Rohdaten_tab5!H64),COLUMN(Rohdaten_tab5!H64)+(10*(Steuerung!$A$3-1)))</f>
        <v>29</v>
      </c>
      <c r="J78" s="72" t="str">
        <f>INDEX(Rohdaten_tab5!$1:$1048576,ROW(Rohdaten_tab5!I64),COLUMN(Rohdaten_tab5!I64)+(10*(Steuerung!$A$3-1)))</f>
        <v>*</v>
      </c>
      <c r="K78" s="72" t="str">
        <f>INDEX(Rohdaten_tab5!$1:$1048576,ROW(Rohdaten_tab5!J64),COLUMN(Rohdaten_tab5!J64)+(10*(Steuerung!$A$3-1)))</f>
        <v>*</v>
      </c>
      <c r="L78" s="73">
        <f>INDEX(Rohdaten_tab5!$1:$1048576,ROW(Rohdaten_tab5!K64),COLUMN(Rohdaten_tab5!K64)+(10*(Steuerung!$A$3-1)))</f>
        <v>125</v>
      </c>
    </row>
    <row r="79" spans="1:12" ht="15" customHeight="1" x14ac:dyDescent="0.25">
      <c r="A79" s="63" t="s">
        <v>227</v>
      </c>
      <c r="B79" s="43"/>
      <c r="C79" s="71">
        <f>INDEX(Rohdaten_tab5!$1:$1048576,ROW(Rohdaten_tab5!B65),COLUMN(Rohdaten_tab5!B65)+(10*(Steuerung!$A$3-1)))</f>
        <v>1145</v>
      </c>
      <c r="D79" s="72">
        <f>INDEX(Rohdaten_tab5!$1:$1048576,ROW(Rohdaten_tab5!C65),COLUMN(Rohdaten_tab5!C65)+(10*(Steuerung!$A$3-1)))</f>
        <v>1133</v>
      </c>
      <c r="E79" s="72">
        <f>INDEX(Rohdaten_tab5!$1:$1048576,ROW(Rohdaten_tab5!D65),COLUMN(Rohdaten_tab5!D65)+(10*(Steuerung!$A$3-1)))</f>
        <v>613</v>
      </c>
      <c r="F79" s="72">
        <f>INDEX(Rohdaten_tab5!$1:$1048576,ROW(Rohdaten_tab5!E65),COLUMN(Rohdaten_tab5!E65)+(10*(Steuerung!$A$3-1)))</f>
        <v>52</v>
      </c>
      <c r="G79" s="72">
        <f>INDEX(Rohdaten_tab5!$1:$1048576,ROW(Rohdaten_tab5!F65),COLUMN(Rohdaten_tab5!F65)+(10*(Steuerung!$A$3-1)))</f>
        <v>252</v>
      </c>
      <c r="H79" s="72">
        <f>INDEX(Rohdaten_tab5!$1:$1048576,ROW(Rohdaten_tab5!G65),COLUMN(Rohdaten_tab5!G65)+(10*(Steuerung!$A$3-1)))</f>
        <v>34</v>
      </c>
      <c r="I79" s="72">
        <f>INDEX(Rohdaten_tab5!$1:$1048576,ROW(Rohdaten_tab5!H65),COLUMN(Rohdaten_tab5!H65)+(10*(Steuerung!$A$3-1)))</f>
        <v>24</v>
      </c>
      <c r="J79" s="72" t="str">
        <f>INDEX(Rohdaten_tab5!$1:$1048576,ROW(Rohdaten_tab5!I65),COLUMN(Rohdaten_tab5!I65)+(10*(Steuerung!$A$3-1)))</f>
        <v>*</v>
      </c>
      <c r="K79" s="72" t="str">
        <f>INDEX(Rohdaten_tab5!$1:$1048576,ROW(Rohdaten_tab5!J65),COLUMN(Rohdaten_tab5!J65)+(10*(Steuerung!$A$3-1)))</f>
        <v>*</v>
      </c>
      <c r="L79" s="73">
        <f>INDEX(Rohdaten_tab5!$1:$1048576,ROW(Rohdaten_tab5!K65),COLUMN(Rohdaten_tab5!K65)+(10*(Steuerung!$A$3-1)))</f>
        <v>132</v>
      </c>
    </row>
    <row r="80" spans="1:12" ht="15" customHeight="1" x14ac:dyDescent="0.25">
      <c r="A80" s="63" t="s">
        <v>228</v>
      </c>
      <c r="B80" s="43"/>
      <c r="C80" s="71">
        <f>INDEX(Rohdaten_tab5!$1:$1048576,ROW(Rohdaten_tab5!B66),COLUMN(Rohdaten_tab5!B66)+(10*(Steuerung!$A$3-1)))</f>
        <v>1583</v>
      </c>
      <c r="D80" s="72">
        <f>INDEX(Rohdaten_tab5!$1:$1048576,ROW(Rohdaten_tab5!C66),COLUMN(Rohdaten_tab5!C66)+(10*(Steuerung!$A$3-1)))</f>
        <v>1577</v>
      </c>
      <c r="E80" s="72">
        <f>INDEX(Rohdaten_tab5!$1:$1048576,ROW(Rohdaten_tab5!D66),COLUMN(Rohdaten_tab5!D66)+(10*(Steuerung!$A$3-1)))</f>
        <v>839</v>
      </c>
      <c r="F80" s="72">
        <f>INDEX(Rohdaten_tab5!$1:$1048576,ROW(Rohdaten_tab5!E66),COLUMN(Rohdaten_tab5!E66)+(10*(Steuerung!$A$3-1)))</f>
        <v>75</v>
      </c>
      <c r="G80" s="72">
        <f>INDEX(Rohdaten_tab5!$1:$1048576,ROW(Rohdaten_tab5!F66),COLUMN(Rohdaten_tab5!F66)+(10*(Steuerung!$A$3-1)))</f>
        <v>297</v>
      </c>
      <c r="H80" s="72">
        <f>INDEX(Rohdaten_tab5!$1:$1048576,ROW(Rohdaten_tab5!G66),COLUMN(Rohdaten_tab5!G66)+(10*(Steuerung!$A$3-1)))</f>
        <v>41</v>
      </c>
      <c r="I80" s="72">
        <f>INDEX(Rohdaten_tab5!$1:$1048576,ROW(Rohdaten_tab5!H66),COLUMN(Rohdaten_tab5!H66)+(10*(Steuerung!$A$3-1)))</f>
        <v>15</v>
      </c>
      <c r="J80" s="72">
        <f>INDEX(Rohdaten_tab5!$1:$1048576,ROW(Rohdaten_tab5!I66),COLUMN(Rohdaten_tab5!I66)+(10*(Steuerung!$A$3-1)))</f>
        <v>129</v>
      </c>
      <c r="K80" s="72">
        <f>INDEX(Rohdaten_tab5!$1:$1048576,ROW(Rohdaten_tab5!J66),COLUMN(Rohdaten_tab5!J66)+(10*(Steuerung!$A$3-1)))</f>
        <v>32</v>
      </c>
      <c r="L80" s="73">
        <f>INDEX(Rohdaten_tab5!$1:$1048576,ROW(Rohdaten_tab5!K66),COLUMN(Rohdaten_tab5!K66)+(10*(Steuerung!$A$3-1)))</f>
        <v>149</v>
      </c>
    </row>
    <row r="81" spans="1:12" ht="15" customHeight="1" x14ac:dyDescent="0.25">
      <c r="A81" s="63" t="s">
        <v>229</v>
      </c>
      <c r="B81" s="43"/>
      <c r="C81" s="71">
        <f>INDEX(Rohdaten_tab5!$1:$1048576,ROW(Rohdaten_tab5!B67),COLUMN(Rohdaten_tab5!B67)+(10*(Steuerung!$A$3-1)))</f>
        <v>1434</v>
      </c>
      <c r="D81" s="72">
        <f>INDEX(Rohdaten_tab5!$1:$1048576,ROW(Rohdaten_tab5!C67),COLUMN(Rohdaten_tab5!C67)+(10*(Steuerung!$A$3-1)))</f>
        <v>1425</v>
      </c>
      <c r="E81" s="72">
        <f>INDEX(Rohdaten_tab5!$1:$1048576,ROW(Rohdaten_tab5!D67),COLUMN(Rohdaten_tab5!D67)+(10*(Steuerung!$A$3-1)))</f>
        <v>707</v>
      </c>
      <c r="F81" s="72">
        <f>INDEX(Rohdaten_tab5!$1:$1048576,ROW(Rohdaten_tab5!E67),COLUMN(Rohdaten_tab5!E67)+(10*(Steuerung!$A$3-1)))</f>
        <v>73</v>
      </c>
      <c r="G81" s="72">
        <f>INDEX(Rohdaten_tab5!$1:$1048576,ROW(Rohdaten_tab5!F67),COLUMN(Rohdaten_tab5!F67)+(10*(Steuerung!$A$3-1)))</f>
        <v>292</v>
      </c>
      <c r="H81" s="72">
        <f>INDEX(Rohdaten_tab5!$1:$1048576,ROW(Rohdaten_tab5!G67),COLUMN(Rohdaten_tab5!G67)+(10*(Steuerung!$A$3-1)))</f>
        <v>44</v>
      </c>
      <c r="I81" s="72">
        <f>INDEX(Rohdaten_tab5!$1:$1048576,ROW(Rohdaten_tab5!H67),COLUMN(Rohdaten_tab5!H67)+(10*(Steuerung!$A$3-1)))</f>
        <v>20</v>
      </c>
      <c r="J81" s="72">
        <f>INDEX(Rohdaten_tab5!$1:$1048576,ROW(Rohdaten_tab5!I67),COLUMN(Rohdaten_tab5!I67)+(10*(Steuerung!$A$3-1)))</f>
        <v>110</v>
      </c>
      <c r="K81" s="72">
        <f>INDEX(Rohdaten_tab5!$1:$1048576,ROW(Rohdaten_tab5!J67),COLUMN(Rohdaten_tab5!J67)+(10*(Steuerung!$A$3-1)))</f>
        <v>50</v>
      </c>
      <c r="L81" s="73">
        <f>INDEX(Rohdaten_tab5!$1:$1048576,ROW(Rohdaten_tab5!K67),COLUMN(Rohdaten_tab5!K67)+(10*(Steuerung!$A$3-1)))</f>
        <v>129</v>
      </c>
    </row>
    <row r="82" spans="1:12" ht="15" customHeight="1" x14ac:dyDescent="0.25">
      <c r="A82" s="63" t="s">
        <v>230</v>
      </c>
      <c r="B82" s="43"/>
      <c r="C82" s="71" t="str">
        <f>INDEX(Rohdaten_tab5!$1:$1048576,ROW(Rohdaten_tab5!B68),COLUMN(Rohdaten_tab5!B68)+(10*(Steuerung!$A$3-1)))</f>
        <v>*</v>
      </c>
      <c r="D82" s="72">
        <f>INDEX(Rohdaten_tab5!$1:$1048576,ROW(Rohdaten_tab5!C68),COLUMN(Rohdaten_tab5!C68)+(10*(Steuerung!$A$3-1)))</f>
        <v>1071</v>
      </c>
      <c r="E82" s="72">
        <f>INDEX(Rohdaten_tab5!$1:$1048576,ROW(Rohdaten_tab5!D68),COLUMN(Rohdaten_tab5!D68)+(10*(Steuerung!$A$3-1)))</f>
        <v>556</v>
      </c>
      <c r="F82" s="72">
        <f>INDEX(Rohdaten_tab5!$1:$1048576,ROW(Rohdaten_tab5!E68),COLUMN(Rohdaten_tab5!E68)+(10*(Steuerung!$A$3-1)))</f>
        <v>57</v>
      </c>
      <c r="G82" s="72">
        <f>INDEX(Rohdaten_tab5!$1:$1048576,ROW(Rohdaten_tab5!F68),COLUMN(Rohdaten_tab5!F68)+(10*(Steuerung!$A$3-1)))</f>
        <v>248</v>
      </c>
      <c r="H82" s="72">
        <f>INDEX(Rohdaten_tab5!$1:$1048576,ROW(Rohdaten_tab5!G68),COLUMN(Rohdaten_tab5!G68)+(10*(Steuerung!$A$3-1)))</f>
        <v>33</v>
      </c>
      <c r="I82" s="72">
        <f>INDEX(Rohdaten_tab5!$1:$1048576,ROW(Rohdaten_tab5!H68),COLUMN(Rohdaten_tab5!H68)+(10*(Steuerung!$A$3-1)))</f>
        <v>27</v>
      </c>
      <c r="J82" s="72">
        <f>INDEX(Rohdaten_tab5!$1:$1048576,ROW(Rohdaten_tab5!I68),COLUMN(Rohdaten_tab5!I68)+(10*(Steuerung!$A$3-1)))</f>
        <v>3</v>
      </c>
      <c r="K82" s="72">
        <f>INDEX(Rohdaten_tab5!$1:$1048576,ROW(Rohdaten_tab5!J68),COLUMN(Rohdaten_tab5!J68)+(10*(Steuerung!$A$3-1)))</f>
        <v>33</v>
      </c>
      <c r="L82" s="73">
        <f>INDEX(Rohdaten_tab5!$1:$1048576,ROW(Rohdaten_tab5!K68),COLUMN(Rohdaten_tab5!K68)+(10*(Steuerung!$A$3-1)))</f>
        <v>114</v>
      </c>
    </row>
    <row r="83" spans="1:12" ht="15" customHeight="1" x14ac:dyDescent="0.25">
      <c r="A83" s="63" t="s">
        <v>231</v>
      </c>
      <c r="B83" s="43"/>
      <c r="C83" s="71">
        <f>INDEX(Rohdaten_tab5!$1:$1048576,ROW(Rohdaten_tab5!B69),COLUMN(Rohdaten_tab5!B69)+(10*(Steuerung!$A$3-1)))</f>
        <v>1029</v>
      </c>
      <c r="D83" s="72">
        <f>INDEX(Rohdaten_tab5!$1:$1048576,ROW(Rohdaten_tab5!C69),COLUMN(Rohdaten_tab5!C69)+(10*(Steuerung!$A$3-1)))</f>
        <v>1024</v>
      </c>
      <c r="E83" s="72">
        <f>INDEX(Rohdaten_tab5!$1:$1048576,ROW(Rohdaten_tab5!D69),COLUMN(Rohdaten_tab5!D69)+(10*(Steuerung!$A$3-1)))</f>
        <v>506</v>
      </c>
      <c r="F83" s="72">
        <f>INDEX(Rohdaten_tab5!$1:$1048576,ROW(Rohdaten_tab5!E69),COLUMN(Rohdaten_tab5!E69)+(10*(Steuerung!$A$3-1)))</f>
        <v>45</v>
      </c>
      <c r="G83" s="72">
        <f>INDEX(Rohdaten_tab5!$1:$1048576,ROW(Rohdaten_tab5!F69),COLUMN(Rohdaten_tab5!F69)+(10*(Steuerung!$A$3-1)))</f>
        <v>282</v>
      </c>
      <c r="H83" s="72">
        <f>INDEX(Rohdaten_tab5!$1:$1048576,ROW(Rohdaten_tab5!G69),COLUMN(Rohdaten_tab5!G69)+(10*(Steuerung!$A$3-1)))</f>
        <v>48</v>
      </c>
      <c r="I83" s="72">
        <f>INDEX(Rohdaten_tab5!$1:$1048576,ROW(Rohdaten_tab5!H69),COLUMN(Rohdaten_tab5!H69)+(10*(Steuerung!$A$3-1)))</f>
        <v>26</v>
      </c>
      <c r="J83" s="72">
        <f>INDEX(Rohdaten_tab5!$1:$1048576,ROW(Rohdaten_tab5!I69),COLUMN(Rohdaten_tab5!I69)+(10*(Steuerung!$A$3-1)))</f>
        <v>4</v>
      </c>
      <c r="K83" s="72">
        <f>INDEX(Rohdaten_tab5!$1:$1048576,ROW(Rohdaten_tab5!J69),COLUMN(Rohdaten_tab5!J69)+(10*(Steuerung!$A$3-1)))</f>
        <v>15</v>
      </c>
      <c r="L83" s="73">
        <f>INDEX(Rohdaten_tab5!$1:$1048576,ROW(Rohdaten_tab5!K69),COLUMN(Rohdaten_tab5!K69)+(10*(Steuerung!$A$3-1)))</f>
        <v>98</v>
      </c>
    </row>
    <row r="84" spans="1:12" ht="15" customHeight="1" x14ac:dyDescent="0.25">
      <c r="A84" s="63" t="s">
        <v>232</v>
      </c>
      <c r="B84" s="43"/>
      <c r="C84" s="71">
        <f>INDEX(Rohdaten_tab5!$1:$1048576,ROW(Rohdaten_tab5!B70),COLUMN(Rohdaten_tab5!B70)+(10*(Steuerung!$A$3-1)))</f>
        <v>1131</v>
      </c>
      <c r="D84" s="72">
        <f>INDEX(Rohdaten_tab5!$1:$1048576,ROW(Rohdaten_tab5!C70),COLUMN(Rohdaten_tab5!C70)+(10*(Steuerung!$A$3-1)))</f>
        <v>1128</v>
      </c>
      <c r="E84" s="72">
        <f>INDEX(Rohdaten_tab5!$1:$1048576,ROW(Rohdaten_tab5!D70),COLUMN(Rohdaten_tab5!D70)+(10*(Steuerung!$A$3-1)))</f>
        <v>500</v>
      </c>
      <c r="F84" s="72">
        <f>INDEX(Rohdaten_tab5!$1:$1048576,ROW(Rohdaten_tab5!E70),COLUMN(Rohdaten_tab5!E70)+(10*(Steuerung!$A$3-1)))</f>
        <v>68</v>
      </c>
      <c r="G84" s="72">
        <f>INDEX(Rohdaten_tab5!$1:$1048576,ROW(Rohdaten_tab5!F70),COLUMN(Rohdaten_tab5!F70)+(10*(Steuerung!$A$3-1)))</f>
        <v>366</v>
      </c>
      <c r="H84" s="72">
        <f>INDEX(Rohdaten_tab5!$1:$1048576,ROW(Rohdaten_tab5!G70),COLUMN(Rohdaten_tab5!G70)+(10*(Steuerung!$A$3-1)))</f>
        <v>25</v>
      </c>
      <c r="I84" s="72">
        <f>INDEX(Rohdaten_tab5!$1:$1048576,ROW(Rohdaten_tab5!H70),COLUMN(Rohdaten_tab5!H70)+(10*(Steuerung!$A$3-1)))</f>
        <v>28</v>
      </c>
      <c r="J84" s="72" t="str">
        <f>INDEX(Rohdaten_tab5!$1:$1048576,ROW(Rohdaten_tab5!I70),COLUMN(Rohdaten_tab5!I70)+(10*(Steuerung!$A$3-1)))</f>
        <v>*</v>
      </c>
      <c r="K84" s="72" t="str">
        <f>INDEX(Rohdaten_tab5!$1:$1048576,ROW(Rohdaten_tab5!J70),COLUMN(Rohdaten_tab5!J70)+(10*(Steuerung!$A$3-1)))</f>
        <v>*</v>
      </c>
      <c r="L84" s="73">
        <f>INDEX(Rohdaten_tab5!$1:$1048576,ROW(Rohdaten_tab5!K70),COLUMN(Rohdaten_tab5!K70)+(10*(Steuerung!$A$3-1)))</f>
        <v>120</v>
      </c>
    </row>
    <row r="85" spans="1:12" ht="15" customHeight="1" x14ac:dyDescent="0.25">
      <c r="A85" s="63" t="s">
        <v>233</v>
      </c>
      <c r="B85" s="43"/>
      <c r="C85" s="71" t="str">
        <f>INDEX(Rohdaten_tab5!$1:$1048576,ROW(Rohdaten_tab5!B71),COLUMN(Rohdaten_tab5!B71)+(10*(Steuerung!$A$3-1)))</f>
        <v>*</v>
      </c>
      <c r="D85" s="72">
        <f>INDEX(Rohdaten_tab5!$1:$1048576,ROW(Rohdaten_tab5!C71),COLUMN(Rohdaten_tab5!C71)+(10*(Steuerung!$A$3-1)))</f>
        <v>1117</v>
      </c>
      <c r="E85" s="72">
        <f>INDEX(Rohdaten_tab5!$1:$1048576,ROW(Rohdaten_tab5!D71),COLUMN(Rohdaten_tab5!D71)+(10*(Steuerung!$A$3-1)))</f>
        <v>652</v>
      </c>
      <c r="F85" s="72">
        <f>INDEX(Rohdaten_tab5!$1:$1048576,ROW(Rohdaten_tab5!E71),COLUMN(Rohdaten_tab5!E71)+(10*(Steuerung!$A$3-1)))</f>
        <v>49</v>
      </c>
      <c r="G85" s="72">
        <f>INDEX(Rohdaten_tab5!$1:$1048576,ROW(Rohdaten_tab5!F71),COLUMN(Rohdaten_tab5!F71)+(10*(Steuerung!$A$3-1)))</f>
        <v>269</v>
      </c>
      <c r="H85" s="72" t="str">
        <f>INDEX(Rohdaten_tab5!$1:$1048576,ROW(Rohdaten_tab5!G71),COLUMN(Rohdaten_tab5!G71)+(10*(Steuerung!$A$3-1)))</f>
        <v>*</v>
      </c>
      <c r="I85" s="72">
        <f>INDEX(Rohdaten_tab5!$1:$1048576,ROW(Rohdaten_tab5!H71),COLUMN(Rohdaten_tab5!H71)+(10*(Steuerung!$A$3-1)))</f>
        <v>13</v>
      </c>
      <c r="J85" s="72" t="str">
        <f>INDEX(Rohdaten_tab5!$1:$1048576,ROW(Rohdaten_tab5!I71),COLUMN(Rohdaten_tab5!I71)+(10*(Steuerung!$A$3-1)))</f>
        <v>*</v>
      </c>
      <c r="K85" s="72">
        <f>INDEX(Rohdaten_tab5!$1:$1048576,ROW(Rohdaten_tab5!J71),COLUMN(Rohdaten_tab5!J71)+(10*(Steuerung!$A$3-1)))</f>
        <v>21</v>
      </c>
      <c r="L85" s="73">
        <f>INDEX(Rohdaten_tab5!$1:$1048576,ROW(Rohdaten_tab5!K71),COLUMN(Rohdaten_tab5!K71)+(10*(Steuerung!$A$3-1)))</f>
        <v>84</v>
      </c>
    </row>
    <row r="86" spans="1:12" ht="15" customHeight="1" x14ac:dyDescent="0.25">
      <c r="A86" s="63" t="s">
        <v>234</v>
      </c>
      <c r="B86" s="43"/>
      <c r="C86" s="71">
        <f>INDEX(Rohdaten_tab5!$1:$1048576,ROW(Rohdaten_tab5!B72),COLUMN(Rohdaten_tab5!B72)+(10*(Steuerung!$A$3-1)))</f>
        <v>1396</v>
      </c>
      <c r="D86" s="72">
        <f>INDEX(Rohdaten_tab5!$1:$1048576,ROW(Rohdaten_tab5!C72),COLUMN(Rohdaten_tab5!C72)+(10*(Steuerung!$A$3-1)))</f>
        <v>1387</v>
      </c>
      <c r="E86" s="72">
        <f>INDEX(Rohdaten_tab5!$1:$1048576,ROW(Rohdaten_tab5!D72),COLUMN(Rohdaten_tab5!D72)+(10*(Steuerung!$A$3-1)))</f>
        <v>788</v>
      </c>
      <c r="F86" s="72">
        <f>INDEX(Rohdaten_tab5!$1:$1048576,ROW(Rohdaten_tab5!E72),COLUMN(Rohdaten_tab5!E72)+(10*(Steuerung!$A$3-1)))</f>
        <v>66</v>
      </c>
      <c r="G86" s="72">
        <f>INDEX(Rohdaten_tab5!$1:$1048576,ROW(Rohdaten_tab5!F72),COLUMN(Rohdaten_tab5!F72)+(10*(Steuerung!$A$3-1)))</f>
        <v>329</v>
      </c>
      <c r="H86" s="72">
        <f>INDEX(Rohdaten_tab5!$1:$1048576,ROW(Rohdaten_tab5!G72),COLUMN(Rohdaten_tab5!G72)+(10*(Steuerung!$A$3-1)))</f>
        <v>28</v>
      </c>
      <c r="I86" s="72">
        <f>INDEX(Rohdaten_tab5!$1:$1048576,ROW(Rohdaten_tab5!H72),COLUMN(Rohdaten_tab5!H72)+(10*(Steuerung!$A$3-1)))</f>
        <v>30</v>
      </c>
      <c r="J86" s="72">
        <f>INDEX(Rohdaten_tab5!$1:$1048576,ROW(Rohdaten_tab5!I72),COLUMN(Rohdaten_tab5!I72)+(10*(Steuerung!$A$3-1)))</f>
        <v>12</v>
      </c>
      <c r="K86" s="72">
        <f>INDEX(Rohdaten_tab5!$1:$1048576,ROW(Rohdaten_tab5!J72),COLUMN(Rohdaten_tab5!J72)+(10*(Steuerung!$A$3-1)))</f>
        <v>30</v>
      </c>
      <c r="L86" s="73">
        <f>INDEX(Rohdaten_tab5!$1:$1048576,ROW(Rohdaten_tab5!K72),COLUMN(Rohdaten_tab5!K72)+(10*(Steuerung!$A$3-1)))</f>
        <v>104</v>
      </c>
    </row>
    <row r="87" spans="1:12" ht="15" customHeight="1" x14ac:dyDescent="0.25">
      <c r="A87" s="63" t="s">
        <v>235</v>
      </c>
      <c r="B87" s="43"/>
      <c r="C87" s="71" t="str">
        <f>INDEX(Rohdaten_tab5!$1:$1048576,ROW(Rohdaten_tab5!B73),COLUMN(Rohdaten_tab5!B73)+(10*(Steuerung!$A$3-1)))</f>
        <v>*</v>
      </c>
      <c r="D87" s="72">
        <f>INDEX(Rohdaten_tab5!$1:$1048576,ROW(Rohdaten_tab5!C73),COLUMN(Rohdaten_tab5!C73)+(10*(Steuerung!$A$3-1)))</f>
        <v>2028</v>
      </c>
      <c r="E87" s="72">
        <f>INDEX(Rohdaten_tab5!$1:$1048576,ROW(Rohdaten_tab5!D73),COLUMN(Rohdaten_tab5!D73)+(10*(Steuerung!$A$3-1)))</f>
        <v>1384</v>
      </c>
      <c r="F87" s="72">
        <f>INDEX(Rohdaten_tab5!$1:$1048576,ROW(Rohdaten_tab5!E73),COLUMN(Rohdaten_tab5!E73)+(10*(Steuerung!$A$3-1)))</f>
        <v>74</v>
      </c>
      <c r="G87" s="72">
        <f>INDEX(Rohdaten_tab5!$1:$1048576,ROW(Rohdaten_tab5!F73),COLUMN(Rohdaten_tab5!F73)+(10*(Steuerung!$A$3-1)))</f>
        <v>350</v>
      </c>
      <c r="H87" s="72">
        <f>INDEX(Rohdaten_tab5!$1:$1048576,ROW(Rohdaten_tab5!G73),COLUMN(Rohdaten_tab5!G73)+(10*(Steuerung!$A$3-1)))</f>
        <v>23</v>
      </c>
      <c r="I87" s="72">
        <f>INDEX(Rohdaten_tab5!$1:$1048576,ROW(Rohdaten_tab5!H73),COLUMN(Rohdaten_tab5!H73)+(10*(Steuerung!$A$3-1)))</f>
        <v>27</v>
      </c>
      <c r="J87" s="72">
        <f>INDEX(Rohdaten_tab5!$1:$1048576,ROW(Rohdaten_tab5!I73),COLUMN(Rohdaten_tab5!I73)+(10*(Steuerung!$A$3-1)))</f>
        <v>8</v>
      </c>
      <c r="K87" s="72">
        <f>INDEX(Rohdaten_tab5!$1:$1048576,ROW(Rohdaten_tab5!J73),COLUMN(Rohdaten_tab5!J73)+(10*(Steuerung!$A$3-1)))</f>
        <v>29</v>
      </c>
      <c r="L87" s="73">
        <f>INDEX(Rohdaten_tab5!$1:$1048576,ROW(Rohdaten_tab5!K73),COLUMN(Rohdaten_tab5!K73)+(10*(Steuerung!$A$3-1)))</f>
        <v>133</v>
      </c>
    </row>
    <row r="88" spans="1:12" ht="15" customHeight="1" x14ac:dyDescent="0.25">
      <c r="A88" s="63" t="s">
        <v>236</v>
      </c>
      <c r="B88" s="43"/>
      <c r="C88" s="71">
        <f>INDEX(Rohdaten_tab5!$1:$1048576,ROW(Rohdaten_tab5!B74),COLUMN(Rohdaten_tab5!B74)+(10*(Steuerung!$A$3-1)))</f>
        <v>1252</v>
      </c>
      <c r="D88" s="72">
        <f>INDEX(Rohdaten_tab5!$1:$1048576,ROW(Rohdaten_tab5!C74),COLUMN(Rohdaten_tab5!C74)+(10*(Steuerung!$A$3-1)))</f>
        <v>1247</v>
      </c>
      <c r="E88" s="72">
        <f>INDEX(Rohdaten_tab5!$1:$1048576,ROW(Rohdaten_tab5!D74),COLUMN(Rohdaten_tab5!D74)+(10*(Steuerung!$A$3-1)))</f>
        <v>748</v>
      </c>
      <c r="F88" s="72">
        <f>INDEX(Rohdaten_tab5!$1:$1048576,ROW(Rohdaten_tab5!E74),COLUMN(Rohdaten_tab5!E74)+(10*(Steuerung!$A$3-1)))</f>
        <v>55</v>
      </c>
      <c r="G88" s="72">
        <f>INDEX(Rohdaten_tab5!$1:$1048576,ROW(Rohdaten_tab5!F74),COLUMN(Rohdaten_tab5!F74)+(10*(Steuerung!$A$3-1)))</f>
        <v>264</v>
      </c>
      <c r="H88" s="72">
        <f>INDEX(Rohdaten_tab5!$1:$1048576,ROW(Rohdaten_tab5!G74),COLUMN(Rohdaten_tab5!G74)+(10*(Steuerung!$A$3-1)))</f>
        <v>27</v>
      </c>
      <c r="I88" s="72">
        <f>INDEX(Rohdaten_tab5!$1:$1048576,ROW(Rohdaten_tab5!H74),COLUMN(Rohdaten_tab5!H74)+(10*(Steuerung!$A$3-1)))</f>
        <v>24</v>
      </c>
      <c r="J88" s="72">
        <f>INDEX(Rohdaten_tab5!$1:$1048576,ROW(Rohdaten_tab5!I74),COLUMN(Rohdaten_tab5!I74)+(10*(Steuerung!$A$3-1)))</f>
        <v>0</v>
      </c>
      <c r="K88" s="72">
        <f>INDEX(Rohdaten_tab5!$1:$1048576,ROW(Rohdaten_tab5!J74),COLUMN(Rohdaten_tab5!J74)+(10*(Steuerung!$A$3-1)))</f>
        <v>38</v>
      </c>
      <c r="L88" s="73">
        <f>INDEX(Rohdaten_tab5!$1:$1048576,ROW(Rohdaten_tab5!K74),COLUMN(Rohdaten_tab5!K74)+(10*(Steuerung!$A$3-1)))</f>
        <v>91</v>
      </c>
    </row>
    <row r="89" spans="1:12" ht="15" customHeight="1" x14ac:dyDescent="0.25">
      <c r="A89" s="63" t="s">
        <v>237</v>
      </c>
      <c r="B89" s="43"/>
      <c r="C89" s="71">
        <f>INDEX(Rohdaten_tab5!$1:$1048576,ROW(Rohdaten_tab5!B75),COLUMN(Rohdaten_tab5!B75)+(10*(Steuerung!$A$3-1)))</f>
        <v>1182</v>
      </c>
      <c r="D89" s="72">
        <f>INDEX(Rohdaten_tab5!$1:$1048576,ROW(Rohdaten_tab5!C75),COLUMN(Rohdaten_tab5!C75)+(10*(Steuerung!$A$3-1)))</f>
        <v>1170</v>
      </c>
      <c r="E89" s="72">
        <f>INDEX(Rohdaten_tab5!$1:$1048576,ROW(Rohdaten_tab5!D75),COLUMN(Rohdaten_tab5!D75)+(10*(Steuerung!$A$3-1)))</f>
        <v>632</v>
      </c>
      <c r="F89" s="72">
        <f>INDEX(Rohdaten_tab5!$1:$1048576,ROW(Rohdaten_tab5!E75),COLUMN(Rohdaten_tab5!E75)+(10*(Steuerung!$A$3-1)))</f>
        <v>57</v>
      </c>
      <c r="G89" s="72">
        <f>INDEX(Rohdaten_tab5!$1:$1048576,ROW(Rohdaten_tab5!F75),COLUMN(Rohdaten_tab5!F75)+(10*(Steuerung!$A$3-1)))</f>
        <v>306</v>
      </c>
      <c r="H89" s="72">
        <f>INDEX(Rohdaten_tab5!$1:$1048576,ROW(Rohdaten_tab5!G75),COLUMN(Rohdaten_tab5!G75)+(10*(Steuerung!$A$3-1)))</f>
        <v>46</v>
      </c>
      <c r="I89" s="72">
        <f>INDEX(Rohdaten_tab5!$1:$1048576,ROW(Rohdaten_tab5!H75),COLUMN(Rohdaten_tab5!H75)+(10*(Steuerung!$A$3-1)))</f>
        <v>19</v>
      </c>
      <c r="J89" s="72" t="str">
        <f>INDEX(Rohdaten_tab5!$1:$1048576,ROW(Rohdaten_tab5!I75),COLUMN(Rohdaten_tab5!I75)+(10*(Steuerung!$A$3-1)))</f>
        <v>*</v>
      </c>
      <c r="K89" s="72" t="str">
        <f>INDEX(Rohdaten_tab5!$1:$1048576,ROW(Rohdaten_tab5!J75),COLUMN(Rohdaten_tab5!J75)+(10*(Steuerung!$A$3-1)))</f>
        <v>*</v>
      </c>
      <c r="L89" s="73">
        <f>INDEX(Rohdaten_tab5!$1:$1048576,ROW(Rohdaten_tab5!K75),COLUMN(Rohdaten_tab5!K75)+(10*(Steuerung!$A$3-1)))</f>
        <v>96</v>
      </c>
    </row>
    <row r="90" spans="1:12" ht="15" customHeight="1" x14ac:dyDescent="0.25">
      <c r="A90" s="63" t="s">
        <v>238</v>
      </c>
      <c r="B90" s="43"/>
      <c r="C90" s="71">
        <f>INDEX(Rohdaten_tab5!$1:$1048576,ROW(Rohdaten_tab5!B76),COLUMN(Rohdaten_tab5!B76)+(10*(Steuerung!$A$3-1)))</f>
        <v>1026</v>
      </c>
      <c r="D90" s="72">
        <f>INDEX(Rohdaten_tab5!$1:$1048576,ROW(Rohdaten_tab5!C76),COLUMN(Rohdaten_tab5!C76)+(10*(Steuerung!$A$3-1)))</f>
        <v>1015</v>
      </c>
      <c r="E90" s="72">
        <f>INDEX(Rohdaten_tab5!$1:$1048576,ROW(Rohdaten_tab5!D76),COLUMN(Rohdaten_tab5!D76)+(10*(Steuerung!$A$3-1)))</f>
        <v>574</v>
      </c>
      <c r="F90" s="72">
        <f>INDEX(Rohdaten_tab5!$1:$1048576,ROW(Rohdaten_tab5!E76),COLUMN(Rohdaten_tab5!E76)+(10*(Steuerung!$A$3-1)))</f>
        <v>46</v>
      </c>
      <c r="G90" s="72">
        <f>INDEX(Rohdaten_tab5!$1:$1048576,ROW(Rohdaten_tab5!F76),COLUMN(Rohdaten_tab5!F76)+(10*(Steuerung!$A$3-1)))</f>
        <v>244</v>
      </c>
      <c r="H90" s="72">
        <f>INDEX(Rohdaten_tab5!$1:$1048576,ROW(Rohdaten_tab5!G76),COLUMN(Rohdaten_tab5!G76)+(10*(Steuerung!$A$3-1)))</f>
        <v>25</v>
      </c>
      <c r="I90" s="72">
        <f>INDEX(Rohdaten_tab5!$1:$1048576,ROW(Rohdaten_tab5!H76),COLUMN(Rohdaten_tab5!H76)+(10*(Steuerung!$A$3-1)))</f>
        <v>30</v>
      </c>
      <c r="J90" s="72">
        <f>INDEX(Rohdaten_tab5!$1:$1048576,ROW(Rohdaten_tab5!I76),COLUMN(Rohdaten_tab5!I76)+(10*(Steuerung!$A$3-1)))</f>
        <v>0</v>
      </c>
      <c r="K90" s="72">
        <f>INDEX(Rohdaten_tab5!$1:$1048576,ROW(Rohdaten_tab5!J76),COLUMN(Rohdaten_tab5!J76)+(10*(Steuerung!$A$3-1)))</f>
        <v>15</v>
      </c>
      <c r="L90" s="73">
        <f>INDEX(Rohdaten_tab5!$1:$1048576,ROW(Rohdaten_tab5!K76),COLUMN(Rohdaten_tab5!K76)+(10*(Steuerung!$A$3-1)))</f>
        <v>81</v>
      </c>
    </row>
    <row r="91" spans="1:12" ht="15" customHeight="1" x14ac:dyDescent="0.25">
      <c r="A91" s="63" t="s">
        <v>239</v>
      </c>
      <c r="B91" s="43"/>
      <c r="C91" s="71">
        <f>INDEX(Rohdaten_tab5!$1:$1048576,ROW(Rohdaten_tab5!B77),COLUMN(Rohdaten_tab5!B77)+(10*(Steuerung!$A$3-1)))</f>
        <v>1099</v>
      </c>
      <c r="D91" s="72">
        <f>INDEX(Rohdaten_tab5!$1:$1048576,ROW(Rohdaten_tab5!C77),COLUMN(Rohdaten_tab5!C77)+(10*(Steuerung!$A$3-1)))</f>
        <v>1090</v>
      </c>
      <c r="E91" s="72">
        <f>INDEX(Rohdaten_tab5!$1:$1048576,ROW(Rohdaten_tab5!D77),COLUMN(Rohdaten_tab5!D77)+(10*(Steuerung!$A$3-1)))</f>
        <v>635</v>
      </c>
      <c r="F91" s="72">
        <f>INDEX(Rohdaten_tab5!$1:$1048576,ROW(Rohdaten_tab5!E77),COLUMN(Rohdaten_tab5!E77)+(10*(Steuerung!$A$3-1)))</f>
        <v>57</v>
      </c>
      <c r="G91" s="72">
        <f>INDEX(Rohdaten_tab5!$1:$1048576,ROW(Rohdaten_tab5!F77),COLUMN(Rohdaten_tab5!F77)+(10*(Steuerung!$A$3-1)))</f>
        <v>210</v>
      </c>
      <c r="H91" s="72" t="str">
        <f>INDEX(Rohdaten_tab5!$1:$1048576,ROW(Rohdaten_tab5!G77),COLUMN(Rohdaten_tab5!G77)+(10*(Steuerung!$A$3-1)))</f>
        <v>*</v>
      </c>
      <c r="I91" s="72">
        <f>INDEX(Rohdaten_tab5!$1:$1048576,ROW(Rohdaten_tab5!H77),COLUMN(Rohdaten_tab5!H77)+(10*(Steuerung!$A$3-1)))</f>
        <v>25</v>
      </c>
      <c r="J91" s="72" t="str">
        <f>INDEX(Rohdaten_tab5!$1:$1048576,ROW(Rohdaten_tab5!I77),COLUMN(Rohdaten_tab5!I77)+(10*(Steuerung!$A$3-1)))</f>
        <v>*</v>
      </c>
      <c r="K91" s="72">
        <f>INDEX(Rohdaten_tab5!$1:$1048576,ROW(Rohdaten_tab5!J77),COLUMN(Rohdaten_tab5!J77)+(10*(Steuerung!$A$3-1)))</f>
        <v>24</v>
      </c>
      <c r="L91" s="73">
        <f>INDEX(Rohdaten_tab5!$1:$1048576,ROW(Rohdaten_tab5!K77),COLUMN(Rohdaten_tab5!K77)+(10*(Steuerung!$A$3-1)))</f>
        <v>113</v>
      </c>
    </row>
    <row r="92" spans="1:12" ht="15" customHeight="1" x14ac:dyDescent="0.25">
      <c r="A92" s="63" t="s">
        <v>240</v>
      </c>
      <c r="B92" s="43"/>
      <c r="C92" s="71">
        <f>INDEX(Rohdaten_tab5!$1:$1048576,ROW(Rohdaten_tab5!B78),COLUMN(Rohdaten_tab5!B78)+(10*(Steuerung!$A$3-1)))</f>
        <v>1247</v>
      </c>
      <c r="D92" s="72">
        <f>INDEX(Rohdaten_tab5!$1:$1048576,ROW(Rohdaten_tab5!C78),COLUMN(Rohdaten_tab5!C78)+(10*(Steuerung!$A$3-1)))</f>
        <v>1241</v>
      </c>
      <c r="E92" s="72">
        <f>INDEX(Rohdaten_tab5!$1:$1048576,ROW(Rohdaten_tab5!D78),COLUMN(Rohdaten_tab5!D78)+(10*(Steuerung!$A$3-1)))</f>
        <v>667</v>
      </c>
      <c r="F92" s="72">
        <f>INDEX(Rohdaten_tab5!$1:$1048576,ROW(Rohdaten_tab5!E78),COLUMN(Rohdaten_tab5!E78)+(10*(Steuerung!$A$3-1)))</f>
        <v>52</v>
      </c>
      <c r="G92" s="72">
        <f>INDEX(Rohdaten_tab5!$1:$1048576,ROW(Rohdaten_tab5!F78),COLUMN(Rohdaten_tab5!F78)+(10*(Steuerung!$A$3-1)))</f>
        <v>182</v>
      </c>
      <c r="H92" s="72">
        <f>INDEX(Rohdaten_tab5!$1:$1048576,ROW(Rohdaten_tab5!G78),COLUMN(Rohdaten_tab5!G78)+(10*(Steuerung!$A$3-1)))</f>
        <v>24</v>
      </c>
      <c r="I92" s="72">
        <f>INDEX(Rohdaten_tab5!$1:$1048576,ROW(Rohdaten_tab5!H78),COLUMN(Rohdaten_tab5!H78)+(10*(Steuerung!$A$3-1)))</f>
        <v>21</v>
      </c>
      <c r="J92" s="72">
        <f>INDEX(Rohdaten_tab5!$1:$1048576,ROW(Rohdaten_tab5!I78),COLUMN(Rohdaten_tab5!I78)+(10*(Steuerung!$A$3-1)))</f>
        <v>116</v>
      </c>
      <c r="K92" s="72">
        <f>INDEX(Rohdaten_tab5!$1:$1048576,ROW(Rohdaten_tab5!J78),COLUMN(Rohdaten_tab5!J78)+(10*(Steuerung!$A$3-1)))</f>
        <v>39</v>
      </c>
      <c r="L92" s="73">
        <f>INDEX(Rohdaten_tab5!$1:$1048576,ROW(Rohdaten_tab5!K78),COLUMN(Rohdaten_tab5!K78)+(10*(Steuerung!$A$3-1)))</f>
        <v>140</v>
      </c>
    </row>
    <row r="93" spans="1:12" ht="15" customHeight="1" x14ac:dyDescent="0.25">
      <c r="A93" s="63" t="s">
        <v>241</v>
      </c>
      <c r="B93" s="43"/>
      <c r="C93" s="71">
        <f>INDEX(Rohdaten_tab5!$1:$1048576,ROW(Rohdaten_tab5!B79),COLUMN(Rohdaten_tab5!B79)+(10*(Steuerung!$A$3-1)))</f>
        <v>1099</v>
      </c>
      <c r="D93" s="72">
        <f>INDEX(Rohdaten_tab5!$1:$1048576,ROW(Rohdaten_tab5!C79),COLUMN(Rohdaten_tab5!C79)+(10*(Steuerung!$A$3-1)))</f>
        <v>1093</v>
      </c>
      <c r="E93" s="72">
        <f>INDEX(Rohdaten_tab5!$1:$1048576,ROW(Rohdaten_tab5!D79),COLUMN(Rohdaten_tab5!D79)+(10*(Steuerung!$A$3-1)))</f>
        <v>564</v>
      </c>
      <c r="F93" s="72">
        <f>INDEX(Rohdaten_tab5!$1:$1048576,ROW(Rohdaten_tab5!E79),COLUMN(Rohdaten_tab5!E79)+(10*(Steuerung!$A$3-1)))</f>
        <v>46</v>
      </c>
      <c r="G93" s="72">
        <f>INDEX(Rohdaten_tab5!$1:$1048576,ROW(Rohdaten_tab5!F79),COLUMN(Rohdaten_tab5!F79)+(10*(Steuerung!$A$3-1)))</f>
        <v>184</v>
      </c>
      <c r="H93" s="72">
        <f>INDEX(Rohdaten_tab5!$1:$1048576,ROW(Rohdaten_tab5!G79),COLUMN(Rohdaten_tab5!G79)+(10*(Steuerung!$A$3-1)))</f>
        <v>24</v>
      </c>
      <c r="I93" s="72">
        <f>INDEX(Rohdaten_tab5!$1:$1048576,ROW(Rohdaten_tab5!H79),COLUMN(Rohdaten_tab5!H79)+(10*(Steuerung!$A$3-1)))</f>
        <v>28</v>
      </c>
      <c r="J93" s="72">
        <f>INDEX(Rohdaten_tab5!$1:$1048576,ROW(Rohdaten_tab5!I79),COLUMN(Rohdaten_tab5!I79)+(10*(Steuerung!$A$3-1)))</f>
        <v>79</v>
      </c>
      <c r="K93" s="72">
        <f>INDEX(Rohdaten_tab5!$1:$1048576,ROW(Rohdaten_tab5!J79),COLUMN(Rohdaten_tab5!J79)+(10*(Steuerung!$A$3-1)))</f>
        <v>39</v>
      </c>
      <c r="L93" s="73">
        <f>INDEX(Rohdaten_tab5!$1:$1048576,ROW(Rohdaten_tab5!K79),COLUMN(Rohdaten_tab5!K79)+(10*(Steuerung!$A$3-1)))</f>
        <v>129</v>
      </c>
    </row>
    <row r="94" spans="1:12" ht="15" customHeight="1" x14ac:dyDescent="0.25">
      <c r="A94" s="63" t="s">
        <v>242</v>
      </c>
      <c r="B94" s="43"/>
      <c r="C94" s="71">
        <f>INDEX(Rohdaten_tab5!$1:$1048576,ROW(Rohdaten_tab5!B80),COLUMN(Rohdaten_tab5!B80)+(10*(Steuerung!$A$3-1)))</f>
        <v>962</v>
      </c>
      <c r="D94" s="72">
        <f>INDEX(Rohdaten_tab5!$1:$1048576,ROW(Rohdaten_tab5!C80),COLUMN(Rohdaten_tab5!C80)+(10*(Steuerung!$A$3-1)))</f>
        <v>956</v>
      </c>
      <c r="E94" s="72">
        <f>INDEX(Rohdaten_tab5!$1:$1048576,ROW(Rohdaten_tab5!D80),COLUMN(Rohdaten_tab5!D80)+(10*(Steuerung!$A$3-1)))</f>
        <v>559</v>
      </c>
      <c r="F94" s="72">
        <f>INDEX(Rohdaten_tab5!$1:$1048576,ROW(Rohdaten_tab5!E80),COLUMN(Rohdaten_tab5!E80)+(10*(Steuerung!$A$3-1)))</f>
        <v>47</v>
      </c>
      <c r="G94" s="72">
        <f>INDEX(Rohdaten_tab5!$1:$1048576,ROW(Rohdaten_tab5!F80),COLUMN(Rohdaten_tab5!F80)+(10*(Steuerung!$A$3-1)))</f>
        <v>188</v>
      </c>
      <c r="H94" s="72">
        <f>INDEX(Rohdaten_tab5!$1:$1048576,ROW(Rohdaten_tab5!G80),COLUMN(Rohdaten_tab5!G80)+(10*(Steuerung!$A$3-1)))</f>
        <v>26</v>
      </c>
      <c r="I94" s="72">
        <f>INDEX(Rohdaten_tab5!$1:$1048576,ROW(Rohdaten_tab5!H80),COLUMN(Rohdaten_tab5!H80)+(10*(Steuerung!$A$3-1)))</f>
        <v>23</v>
      </c>
      <c r="J94" s="72">
        <f>INDEX(Rohdaten_tab5!$1:$1048576,ROW(Rohdaten_tab5!I80),COLUMN(Rohdaten_tab5!I80)+(10*(Steuerung!$A$3-1)))</f>
        <v>11</v>
      </c>
      <c r="K94" s="72">
        <f>INDEX(Rohdaten_tab5!$1:$1048576,ROW(Rohdaten_tab5!J80),COLUMN(Rohdaten_tab5!J80)+(10*(Steuerung!$A$3-1)))</f>
        <v>21</v>
      </c>
      <c r="L94" s="73">
        <f>INDEX(Rohdaten_tab5!$1:$1048576,ROW(Rohdaten_tab5!K80),COLUMN(Rohdaten_tab5!K80)+(10*(Steuerung!$A$3-1)))</f>
        <v>81</v>
      </c>
    </row>
    <row r="95" spans="1:12" ht="15" customHeight="1" x14ac:dyDescent="0.25">
      <c r="A95" s="63" t="s">
        <v>243</v>
      </c>
      <c r="B95" s="43"/>
      <c r="C95" s="71">
        <f>INDEX(Rohdaten_tab5!$1:$1048576,ROW(Rohdaten_tab5!B81),COLUMN(Rohdaten_tab5!B81)+(10*(Steuerung!$A$3-1)))</f>
        <v>846</v>
      </c>
      <c r="D95" s="72">
        <f>INDEX(Rohdaten_tab5!$1:$1048576,ROW(Rohdaten_tab5!C81),COLUMN(Rohdaten_tab5!C81)+(10*(Steuerung!$A$3-1)))</f>
        <v>837</v>
      </c>
      <c r="E95" s="72">
        <f>INDEX(Rohdaten_tab5!$1:$1048576,ROW(Rohdaten_tab5!D81),COLUMN(Rohdaten_tab5!D81)+(10*(Steuerung!$A$3-1)))</f>
        <v>483</v>
      </c>
      <c r="F95" s="72">
        <f>INDEX(Rohdaten_tab5!$1:$1048576,ROW(Rohdaten_tab5!E81),COLUMN(Rohdaten_tab5!E81)+(10*(Steuerung!$A$3-1)))</f>
        <v>30</v>
      </c>
      <c r="G95" s="72">
        <f>INDEX(Rohdaten_tab5!$1:$1048576,ROW(Rohdaten_tab5!F81),COLUMN(Rohdaten_tab5!F81)+(10*(Steuerung!$A$3-1)))</f>
        <v>161</v>
      </c>
      <c r="H95" s="72">
        <f>INDEX(Rohdaten_tab5!$1:$1048576,ROW(Rohdaten_tab5!G81),COLUMN(Rohdaten_tab5!G81)+(10*(Steuerung!$A$3-1)))</f>
        <v>25</v>
      </c>
      <c r="I95" s="72">
        <f>INDEX(Rohdaten_tab5!$1:$1048576,ROW(Rohdaten_tab5!H81),COLUMN(Rohdaten_tab5!H81)+(10*(Steuerung!$A$3-1)))</f>
        <v>28</v>
      </c>
      <c r="J95" s="72" t="str">
        <f>INDEX(Rohdaten_tab5!$1:$1048576,ROW(Rohdaten_tab5!I81),COLUMN(Rohdaten_tab5!I81)+(10*(Steuerung!$A$3-1)))</f>
        <v>*</v>
      </c>
      <c r="K95" s="72" t="str">
        <f>INDEX(Rohdaten_tab5!$1:$1048576,ROW(Rohdaten_tab5!J81),COLUMN(Rohdaten_tab5!J81)+(10*(Steuerung!$A$3-1)))</f>
        <v>*</v>
      </c>
      <c r="L95" s="73">
        <f>INDEX(Rohdaten_tab5!$1:$1048576,ROW(Rohdaten_tab5!K81),COLUMN(Rohdaten_tab5!K81)+(10*(Steuerung!$A$3-1)))</f>
        <v>85</v>
      </c>
    </row>
    <row r="96" spans="1:12" ht="15" customHeight="1" x14ac:dyDescent="0.25">
      <c r="A96" s="63" t="s">
        <v>244</v>
      </c>
      <c r="B96" s="43"/>
      <c r="C96" s="71">
        <f>INDEX(Rohdaten_tab5!$1:$1048576,ROW(Rohdaten_tab5!B82),COLUMN(Rohdaten_tab5!B82)+(10*(Steuerung!$A$3-1)))</f>
        <v>956</v>
      </c>
      <c r="D96" s="72">
        <f>INDEX(Rohdaten_tab5!$1:$1048576,ROW(Rohdaten_tab5!C82),COLUMN(Rohdaten_tab5!C82)+(10*(Steuerung!$A$3-1)))</f>
        <v>952</v>
      </c>
      <c r="E96" s="72">
        <f>INDEX(Rohdaten_tab5!$1:$1048576,ROW(Rohdaten_tab5!D82),COLUMN(Rohdaten_tab5!D82)+(10*(Steuerung!$A$3-1)))</f>
        <v>477</v>
      </c>
      <c r="F96" s="72">
        <f>INDEX(Rohdaten_tab5!$1:$1048576,ROW(Rohdaten_tab5!E82),COLUMN(Rohdaten_tab5!E82)+(10*(Steuerung!$A$3-1)))</f>
        <v>49</v>
      </c>
      <c r="G96" s="72">
        <f>INDEX(Rohdaten_tab5!$1:$1048576,ROW(Rohdaten_tab5!F82),COLUMN(Rohdaten_tab5!F82)+(10*(Steuerung!$A$3-1)))</f>
        <v>240</v>
      </c>
      <c r="H96" s="72">
        <f>INDEX(Rohdaten_tab5!$1:$1048576,ROW(Rohdaten_tab5!G82),COLUMN(Rohdaten_tab5!G82)+(10*(Steuerung!$A$3-1)))</f>
        <v>29</v>
      </c>
      <c r="I96" s="72">
        <f>INDEX(Rohdaten_tab5!$1:$1048576,ROW(Rohdaten_tab5!H82),COLUMN(Rohdaten_tab5!H82)+(10*(Steuerung!$A$3-1)))</f>
        <v>38</v>
      </c>
      <c r="J96" s="72" t="str">
        <f>INDEX(Rohdaten_tab5!$1:$1048576,ROW(Rohdaten_tab5!I82),COLUMN(Rohdaten_tab5!I82)+(10*(Steuerung!$A$3-1)))</f>
        <v>*</v>
      </c>
      <c r="K96" s="72" t="str">
        <f>INDEX(Rohdaten_tab5!$1:$1048576,ROW(Rohdaten_tab5!J82),COLUMN(Rohdaten_tab5!J82)+(10*(Steuerung!$A$3-1)))</f>
        <v>*</v>
      </c>
      <c r="L96" s="73">
        <f>INDEX(Rohdaten_tab5!$1:$1048576,ROW(Rohdaten_tab5!K82),COLUMN(Rohdaten_tab5!K82)+(10*(Steuerung!$A$3-1)))</f>
        <v>103</v>
      </c>
    </row>
    <row r="97" spans="1:12" ht="15" customHeight="1" x14ac:dyDescent="0.25">
      <c r="A97" s="63" t="s">
        <v>245</v>
      </c>
      <c r="B97" s="43"/>
      <c r="C97" s="71">
        <f>INDEX(Rohdaten_tab5!$1:$1048576,ROW(Rohdaten_tab5!B83),COLUMN(Rohdaten_tab5!B83)+(10*(Steuerung!$A$3-1)))</f>
        <v>884</v>
      </c>
      <c r="D97" s="72">
        <f>INDEX(Rohdaten_tab5!$1:$1048576,ROW(Rohdaten_tab5!C83),COLUMN(Rohdaten_tab5!C83)+(10*(Steuerung!$A$3-1)))</f>
        <v>879</v>
      </c>
      <c r="E97" s="72">
        <f>INDEX(Rohdaten_tab5!$1:$1048576,ROW(Rohdaten_tab5!D83),COLUMN(Rohdaten_tab5!D83)+(10*(Steuerung!$A$3-1)))</f>
        <v>517</v>
      </c>
      <c r="F97" s="72">
        <f>INDEX(Rohdaten_tab5!$1:$1048576,ROW(Rohdaten_tab5!E83),COLUMN(Rohdaten_tab5!E83)+(10*(Steuerung!$A$3-1)))</f>
        <v>32</v>
      </c>
      <c r="G97" s="72">
        <f>INDEX(Rohdaten_tab5!$1:$1048576,ROW(Rohdaten_tab5!F83),COLUMN(Rohdaten_tab5!F83)+(10*(Steuerung!$A$3-1)))</f>
        <v>164</v>
      </c>
      <c r="H97" s="72">
        <f>INDEX(Rohdaten_tab5!$1:$1048576,ROW(Rohdaten_tab5!G83),COLUMN(Rohdaten_tab5!G83)+(10*(Steuerung!$A$3-1)))</f>
        <v>27</v>
      </c>
      <c r="I97" s="72">
        <f>INDEX(Rohdaten_tab5!$1:$1048576,ROW(Rohdaten_tab5!H83),COLUMN(Rohdaten_tab5!H83)+(10*(Steuerung!$A$3-1)))</f>
        <v>23</v>
      </c>
      <c r="J97" s="72">
        <f>INDEX(Rohdaten_tab5!$1:$1048576,ROW(Rohdaten_tab5!I83),COLUMN(Rohdaten_tab5!I83)+(10*(Steuerung!$A$3-1)))</f>
        <v>5</v>
      </c>
      <c r="K97" s="72">
        <f>INDEX(Rohdaten_tab5!$1:$1048576,ROW(Rohdaten_tab5!J83),COLUMN(Rohdaten_tab5!J83)+(10*(Steuerung!$A$3-1)))</f>
        <v>13</v>
      </c>
      <c r="L97" s="73">
        <f>INDEX(Rohdaten_tab5!$1:$1048576,ROW(Rohdaten_tab5!K83),COLUMN(Rohdaten_tab5!K83)+(10*(Steuerung!$A$3-1)))</f>
        <v>98</v>
      </c>
    </row>
    <row r="98" spans="1:12" ht="15" customHeight="1" x14ac:dyDescent="0.25">
      <c r="A98" s="63" t="s">
        <v>246</v>
      </c>
      <c r="B98" s="43"/>
      <c r="C98" s="71" t="str">
        <f>INDEX(Rohdaten_tab5!$1:$1048576,ROW(Rohdaten_tab5!B84),COLUMN(Rohdaten_tab5!B84)+(10*(Steuerung!$A$3-1)))</f>
        <v>*</v>
      </c>
      <c r="D98" s="72">
        <f>INDEX(Rohdaten_tab5!$1:$1048576,ROW(Rohdaten_tab5!C84),COLUMN(Rohdaten_tab5!C84)+(10*(Steuerung!$A$3-1)))</f>
        <v>1086</v>
      </c>
      <c r="E98" s="72">
        <f>INDEX(Rohdaten_tab5!$1:$1048576,ROW(Rohdaten_tab5!D84),COLUMN(Rohdaten_tab5!D84)+(10*(Steuerung!$A$3-1)))</f>
        <v>679</v>
      </c>
      <c r="F98" s="72">
        <f>INDEX(Rohdaten_tab5!$1:$1048576,ROW(Rohdaten_tab5!E84),COLUMN(Rohdaten_tab5!E84)+(10*(Steuerung!$A$3-1)))</f>
        <v>37</v>
      </c>
      <c r="G98" s="72">
        <f>INDEX(Rohdaten_tab5!$1:$1048576,ROW(Rohdaten_tab5!F84),COLUMN(Rohdaten_tab5!F84)+(10*(Steuerung!$A$3-1)))</f>
        <v>204</v>
      </c>
      <c r="H98" s="72">
        <f>INDEX(Rohdaten_tab5!$1:$1048576,ROW(Rohdaten_tab5!G84),COLUMN(Rohdaten_tab5!G84)+(10*(Steuerung!$A$3-1)))</f>
        <v>29</v>
      </c>
      <c r="I98" s="72">
        <f>INDEX(Rohdaten_tab5!$1:$1048576,ROW(Rohdaten_tab5!H84),COLUMN(Rohdaten_tab5!H84)+(10*(Steuerung!$A$3-1)))</f>
        <v>29</v>
      </c>
      <c r="J98" s="72">
        <f>INDEX(Rohdaten_tab5!$1:$1048576,ROW(Rohdaten_tab5!I84),COLUMN(Rohdaten_tab5!I84)+(10*(Steuerung!$A$3-1)))</f>
        <v>10</v>
      </c>
      <c r="K98" s="72">
        <f>INDEX(Rohdaten_tab5!$1:$1048576,ROW(Rohdaten_tab5!J84),COLUMN(Rohdaten_tab5!J84)+(10*(Steuerung!$A$3-1)))</f>
        <v>13</v>
      </c>
      <c r="L98" s="73">
        <f>INDEX(Rohdaten_tab5!$1:$1048576,ROW(Rohdaten_tab5!K84),COLUMN(Rohdaten_tab5!K84)+(10*(Steuerung!$A$3-1)))</f>
        <v>85</v>
      </c>
    </row>
    <row r="99" spans="1:12" ht="15" customHeight="1" x14ac:dyDescent="0.25">
      <c r="A99" s="63" t="s">
        <v>247</v>
      </c>
      <c r="B99" s="43"/>
      <c r="C99" s="71">
        <f>INDEX(Rohdaten_tab5!$1:$1048576,ROW(Rohdaten_tab5!B85),COLUMN(Rohdaten_tab5!B85)+(10*(Steuerung!$A$3-1)))</f>
        <v>1449</v>
      </c>
      <c r="D99" s="72">
        <f>INDEX(Rohdaten_tab5!$1:$1048576,ROW(Rohdaten_tab5!C85),COLUMN(Rohdaten_tab5!C85)+(10*(Steuerung!$A$3-1)))</f>
        <v>1444</v>
      </c>
      <c r="E99" s="72">
        <f>INDEX(Rohdaten_tab5!$1:$1048576,ROW(Rohdaten_tab5!D85),COLUMN(Rohdaten_tab5!D85)+(10*(Steuerung!$A$3-1)))</f>
        <v>1021</v>
      </c>
      <c r="F99" s="72">
        <f>INDEX(Rohdaten_tab5!$1:$1048576,ROW(Rohdaten_tab5!E85),COLUMN(Rohdaten_tab5!E85)+(10*(Steuerung!$A$3-1)))</f>
        <v>53</v>
      </c>
      <c r="G99" s="72">
        <f>INDEX(Rohdaten_tab5!$1:$1048576,ROW(Rohdaten_tab5!F85),COLUMN(Rohdaten_tab5!F85)+(10*(Steuerung!$A$3-1)))</f>
        <v>195</v>
      </c>
      <c r="H99" s="72">
        <f>INDEX(Rohdaten_tab5!$1:$1048576,ROW(Rohdaten_tab5!G85),COLUMN(Rohdaten_tab5!G85)+(10*(Steuerung!$A$3-1)))</f>
        <v>25</v>
      </c>
      <c r="I99" s="72">
        <f>INDEX(Rohdaten_tab5!$1:$1048576,ROW(Rohdaten_tab5!H85),COLUMN(Rohdaten_tab5!H85)+(10*(Steuerung!$A$3-1)))</f>
        <v>32</v>
      </c>
      <c r="J99" s="72">
        <f>INDEX(Rohdaten_tab5!$1:$1048576,ROW(Rohdaten_tab5!I85),COLUMN(Rohdaten_tab5!I85)+(10*(Steuerung!$A$3-1)))</f>
        <v>5</v>
      </c>
      <c r="K99" s="72">
        <f>INDEX(Rohdaten_tab5!$1:$1048576,ROW(Rohdaten_tab5!J85),COLUMN(Rohdaten_tab5!J85)+(10*(Steuerung!$A$3-1)))</f>
        <v>13</v>
      </c>
      <c r="L99" s="73">
        <f>INDEX(Rohdaten_tab5!$1:$1048576,ROW(Rohdaten_tab5!K85),COLUMN(Rohdaten_tab5!K85)+(10*(Steuerung!$A$3-1)))</f>
        <v>100</v>
      </c>
    </row>
    <row r="100" spans="1:12" ht="15" customHeight="1" x14ac:dyDescent="0.25">
      <c r="A100" s="63" t="s">
        <v>248</v>
      </c>
      <c r="B100" s="43"/>
      <c r="C100" s="71">
        <f>INDEX(Rohdaten_tab5!$1:$1048576,ROW(Rohdaten_tab5!B86),COLUMN(Rohdaten_tab5!B86)+(10*(Steuerung!$A$3-1)))</f>
        <v>954</v>
      </c>
      <c r="D100" s="72">
        <f>INDEX(Rohdaten_tab5!$1:$1048576,ROW(Rohdaten_tab5!C86),COLUMN(Rohdaten_tab5!C86)+(10*(Steuerung!$A$3-1)))</f>
        <v>948</v>
      </c>
      <c r="E100" s="72">
        <f>INDEX(Rohdaten_tab5!$1:$1048576,ROW(Rohdaten_tab5!D86),COLUMN(Rohdaten_tab5!D86)+(10*(Steuerung!$A$3-1)))</f>
        <v>542</v>
      </c>
      <c r="F100" s="72">
        <f>INDEX(Rohdaten_tab5!$1:$1048576,ROW(Rohdaten_tab5!E86),COLUMN(Rohdaten_tab5!E86)+(10*(Steuerung!$A$3-1)))</f>
        <v>45</v>
      </c>
      <c r="G100" s="72">
        <f>INDEX(Rohdaten_tab5!$1:$1048576,ROW(Rohdaten_tab5!F86),COLUMN(Rohdaten_tab5!F86)+(10*(Steuerung!$A$3-1)))</f>
        <v>169</v>
      </c>
      <c r="H100" s="72">
        <f>INDEX(Rohdaten_tab5!$1:$1048576,ROW(Rohdaten_tab5!G86),COLUMN(Rohdaten_tab5!G86)+(10*(Steuerung!$A$3-1)))</f>
        <v>31</v>
      </c>
      <c r="I100" s="72">
        <f>INDEX(Rohdaten_tab5!$1:$1048576,ROW(Rohdaten_tab5!H86),COLUMN(Rohdaten_tab5!H86)+(10*(Steuerung!$A$3-1)))</f>
        <v>33</v>
      </c>
      <c r="J100" s="72" t="str">
        <f>INDEX(Rohdaten_tab5!$1:$1048576,ROW(Rohdaten_tab5!I86),COLUMN(Rohdaten_tab5!I86)+(10*(Steuerung!$A$3-1)))</f>
        <v>*</v>
      </c>
      <c r="K100" s="72" t="str">
        <f>INDEX(Rohdaten_tab5!$1:$1048576,ROW(Rohdaten_tab5!J86),COLUMN(Rohdaten_tab5!J86)+(10*(Steuerung!$A$3-1)))</f>
        <v>*</v>
      </c>
      <c r="L100" s="73">
        <f>INDEX(Rohdaten_tab5!$1:$1048576,ROW(Rohdaten_tab5!K86),COLUMN(Rohdaten_tab5!K86)+(10*(Steuerung!$A$3-1)))</f>
        <v>114</v>
      </c>
    </row>
    <row r="101" spans="1:12" ht="15" customHeight="1" x14ac:dyDescent="0.25">
      <c r="A101" s="63" t="s">
        <v>249</v>
      </c>
      <c r="B101" s="43"/>
      <c r="C101" s="71">
        <f>INDEX(Rohdaten_tab5!$1:$1048576,ROW(Rohdaten_tab5!B87),COLUMN(Rohdaten_tab5!B87)+(10*(Steuerung!$A$3-1)))</f>
        <v>911</v>
      </c>
      <c r="D101" s="72">
        <f>INDEX(Rohdaten_tab5!$1:$1048576,ROW(Rohdaten_tab5!C87),COLUMN(Rohdaten_tab5!C87)+(10*(Steuerung!$A$3-1)))</f>
        <v>904</v>
      </c>
      <c r="E101" s="72">
        <f>INDEX(Rohdaten_tab5!$1:$1048576,ROW(Rohdaten_tab5!D87),COLUMN(Rohdaten_tab5!D87)+(10*(Steuerung!$A$3-1)))</f>
        <v>534</v>
      </c>
      <c r="F101" s="72">
        <f>INDEX(Rohdaten_tab5!$1:$1048576,ROW(Rohdaten_tab5!E87),COLUMN(Rohdaten_tab5!E87)+(10*(Steuerung!$A$3-1)))</f>
        <v>46</v>
      </c>
      <c r="G101" s="72">
        <f>INDEX(Rohdaten_tab5!$1:$1048576,ROW(Rohdaten_tab5!F87),COLUMN(Rohdaten_tab5!F87)+(10*(Steuerung!$A$3-1)))</f>
        <v>168</v>
      </c>
      <c r="H101" s="72">
        <f>INDEX(Rohdaten_tab5!$1:$1048576,ROW(Rohdaten_tab5!G87),COLUMN(Rohdaten_tab5!G87)+(10*(Steuerung!$A$3-1)))</f>
        <v>27</v>
      </c>
      <c r="I101" s="72">
        <f>INDEX(Rohdaten_tab5!$1:$1048576,ROW(Rohdaten_tab5!H87),COLUMN(Rohdaten_tab5!H87)+(10*(Steuerung!$A$3-1)))</f>
        <v>21</v>
      </c>
      <c r="J101" s="72">
        <f>INDEX(Rohdaten_tab5!$1:$1048576,ROW(Rohdaten_tab5!I87),COLUMN(Rohdaten_tab5!I87)+(10*(Steuerung!$A$3-1)))</f>
        <v>0</v>
      </c>
      <c r="K101" s="72">
        <f>INDEX(Rohdaten_tab5!$1:$1048576,ROW(Rohdaten_tab5!J87),COLUMN(Rohdaten_tab5!J87)+(10*(Steuerung!$A$3-1)))</f>
        <v>15</v>
      </c>
      <c r="L101" s="73">
        <f>INDEX(Rohdaten_tab5!$1:$1048576,ROW(Rohdaten_tab5!K87),COLUMN(Rohdaten_tab5!K87)+(10*(Steuerung!$A$3-1)))</f>
        <v>93</v>
      </c>
    </row>
    <row r="102" spans="1:12" ht="15" customHeight="1" x14ac:dyDescent="0.25">
      <c r="A102" s="63" t="s">
        <v>250</v>
      </c>
      <c r="B102" s="43"/>
      <c r="C102" s="71">
        <f>INDEX(Rohdaten_tab5!$1:$1048576,ROW(Rohdaten_tab5!B88),COLUMN(Rohdaten_tab5!B88)+(10*(Steuerung!$A$3-1)))</f>
        <v>687</v>
      </c>
      <c r="D102" s="72">
        <f>INDEX(Rohdaten_tab5!$1:$1048576,ROW(Rohdaten_tab5!C88),COLUMN(Rohdaten_tab5!C88)+(10*(Steuerung!$A$3-1)))</f>
        <v>667</v>
      </c>
      <c r="E102" s="72">
        <f>INDEX(Rohdaten_tab5!$1:$1048576,ROW(Rohdaten_tab5!D88),COLUMN(Rohdaten_tab5!D88)+(10*(Steuerung!$A$3-1)))</f>
        <v>331</v>
      </c>
      <c r="F102" s="72">
        <f>INDEX(Rohdaten_tab5!$1:$1048576,ROW(Rohdaten_tab5!E88),COLUMN(Rohdaten_tab5!E88)+(10*(Steuerung!$A$3-1)))</f>
        <v>39</v>
      </c>
      <c r="G102" s="72">
        <f>INDEX(Rohdaten_tab5!$1:$1048576,ROW(Rohdaten_tab5!F88),COLUMN(Rohdaten_tab5!F88)+(10*(Steuerung!$A$3-1)))</f>
        <v>154</v>
      </c>
      <c r="H102" s="72">
        <f>INDEX(Rohdaten_tab5!$1:$1048576,ROW(Rohdaten_tab5!G88),COLUMN(Rohdaten_tab5!G88)+(10*(Steuerung!$A$3-1)))</f>
        <v>23</v>
      </c>
      <c r="I102" s="72">
        <f>INDEX(Rohdaten_tab5!$1:$1048576,ROW(Rohdaten_tab5!H88),COLUMN(Rohdaten_tab5!H88)+(10*(Steuerung!$A$3-1)))</f>
        <v>31</v>
      </c>
      <c r="J102" s="72">
        <f>INDEX(Rohdaten_tab5!$1:$1048576,ROW(Rohdaten_tab5!I88),COLUMN(Rohdaten_tab5!I88)+(10*(Steuerung!$A$3-1)))</f>
        <v>0</v>
      </c>
      <c r="K102" s="72">
        <f>INDEX(Rohdaten_tab5!$1:$1048576,ROW(Rohdaten_tab5!J88),COLUMN(Rohdaten_tab5!J88)+(10*(Steuerung!$A$3-1)))</f>
        <v>11</v>
      </c>
      <c r="L102" s="73">
        <f>INDEX(Rohdaten_tab5!$1:$1048576,ROW(Rohdaten_tab5!K88),COLUMN(Rohdaten_tab5!K88)+(10*(Steuerung!$A$3-1)))</f>
        <v>78</v>
      </c>
    </row>
    <row r="103" spans="1:12" ht="15" customHeight="1" x14ac:dyDescent="0.25">
      <c r="A103" s="63" t="s">
        <v>251</v>
      </c>
      <c r="B103" s="43"/>
      <c r="C103" s="71">
        <f>INDEX(Rohdaten_tab5!$1:$1048576,ROW(Rohdaten_tab5!B89),COLUMN(Rohdaten_tab5!B89)+(10*(Steuerung!$A$3-1)))</f>
        <v>954</v>
      </c>
      <c r="D103" s="72">
        <f>INDEX(Rohdaten_tab5!$1:$1048576,ROW(Rohdaten_tab5!C89),COLUMN(Rohdaten_tab5!C89)+(10*(Steuerung!$A$3-1)))</f>
        <v>945</v>
      </c>
      <c r="E103" s="72">
        <f>INDEX(Rohdaten_tab5!$1:$1048576,ROW(Rohdaten_tab5!D89),COLUMN(Rohdaten_tab5!D89)+(10*(Steuerung!$A$3-1)))</f>
        <v>580</v>
      </c>
      <c r="F103" s="72">
        <f>INDEX(Rohdaten_tab5!$1:$1048576,ROW(Rohdaten_tab5!E89),COLUMN(Rohdaten_tab5!E89)+(10*(Steuerung!$A$3-1)))</f>
        <v>32</v>
      </c>
      <c r="G103" s="72">
        <f>INDEX(Rohdaten_tab5!$1:$1048576,ROW(Rohdaten_tab5!F89),COLUMN(Rohdaten_tab5!F89)+(10*(Steuerung!$A$3-1)))</f>
        <v>158</v>
      </c>
      <c r="H103" s="72">
        <f>INDEX(Rohdaten_tab5!$1:$1048576,ROW(Rohdaten_tab5!G89),COLUMN(Rohdaten_tab5!G89)+(10*(Steuerung!$A$3-1)))</f>
        <v>27</v>
      </c>
      <c r="I103" s="72">
        <f>INDEX(Rohdaten_tab5!$1:$1048576,ROW(Rohdaten_tab5!H89),COLUMN(Rohdaten_tab5!H89)+(10*(Steuerung!$A$3-1)))</f>
        <v>35</v>
      </c>
      <c r="J103" s="72">
        <f>INDEX(Rohdaten_tab5!$1:$1048576,ROW(Rohdaten_tab5!I89),COLUMN(Rohdaten_tab5!I89)+(10*(Steuerung!$A$3-1)))</f>
        <v>6</v>
      </c>
      <c r="K103" s="72">
        <f>INDEX(Rohdaten_tab5!$1:$1048576,ROW(Rohdaten_tab5!J89),COLUMN(Rohdaten_tab5!J89)+(10*(Steuerung!$A$3-1)))</f>
        <v>19</v>
      </c>
      <c r="L103" s="73">
        <f>INDEX(Rohdaten_tab5!$1:$1048576,ROW(Rohdaten_tab5!K89),COLUMN(Rohdaten_tab5!K89)+(10*(Steuerung!$A$3-1)))</f>
        <v>88</v>
      </c>
    </row>
    <row r="104" spans="1:12" ht="15" customHeight="1" x14ac:dyDescent="0.25">
      <c r="A104" s="63" t="s">
        <v>252</v>
      </c>
      <c r="B104" s="43"/>
      <c r="C104" s="71">
        <f>INDEX(Rohdaten_tab5!$1:$1048576,ROW(Rohdaten_tab5!B90),COLUMN(Rohdaten_tab5!B90)+(10*(Steuerung!$A$3-1)))</f>
        <v>1070</v>
      </c>
      <c r="D104" s="72">
        <f>INDEX(Rohdaten_tab5!$1:$1048576,ROW(Rohdaten_tab5!C90),COLUMN(Rohdaten_tab5!C90)+(10*(Steuerung!$A$3-1)))</f>
        <v>1066</v>
      </c>
      <c r="E104" s="72">
        <f>INDEX(Rohdaten_tab5!$1:$1048576,ROW(Rohdaten_tab5!D90),COLUMN(Rohdaten_tab5!D90)+(10*(Steuerung!$A$3-1)))</f>
        <v>591</v>
      </c>
      <c r="F104" s="72">
        <f>INDEX(Rohdaten_tab5!$1:$1048576,ROW(Rohdaten_tab5!E90),COLUMN(Rohdaten_tab5!E90)+(10*(Steuerung!$A$3-1)))</f>
        <v>28</v>
      </c>
      <c r="G104" s="72">
        <f>INDEX(Rohdaten_tab5!$1:$1048576,ROW(Rohdaten_tab5!F90),COLUMN(Rohdaten_tab5!F90)+(10*(Steuerung!$A$3-1)))</f>
        <v>145</v>
      </c>
      <c r="H104" s="72">
        <f>INDEX(Rohdaten_tab5!$1:$1048576,ROW(Rohdaten_tab5!G90),COLUMN(Rohdaten_tab5!G90)+(10*(Steuerung!$A$3-1)))</f>
        <v>37</v>
      </c>
      <c r="I104" s="72">
        <f>INDEX(Rohdaten_tab5!$1:$1048576,ROW(Rohdaten_tab5!H90),COLUMN(Rohdaten_tab5!H90)+(10*(Steuerung!$A$3-1)))</f>
        <v>31</v>
      </c>
      <c r="J104" s="72">
        <f>INDEX(Rohdaten_tab5!$1:$1048576,ROW(Rohdaten_tab5!I90),COLUMN(Rohdaten_tab5!I90)+(10*(Steuerung!$A$3-1)))</f>
        <v>111</v>
      </c>
      <c r="K104" s="72">
        <f>INDEX(Rohdaten_tab5!$1:$1048576,ROW(Rohdaten_tab5!J90),COLUMN(Rohdaten_tab5!J90)+(10*(Steuerung!$A$3-1)))</f>
        <v>28</v>
      </c>
      <c r="L104" s="73">
        <f>INDEX(Rohdaten_tab5!$1:$1048576,ROW(Rohdaten_tab5!K90),COLUMN(Rohdaten_tab5!K90)+(10*(Steuerung!$A$3-1)))</f>
        <v>95</v>
      </c>
    </row>
    <row r="105" spans="1:12" ht="15" customHeight="1" x14ac:dyDescent="0.25">
      <c r="A105" s="63" t="s">
        <v>253</v>
      </c>
      <c r="B105" s="43"/>
      <c r="C105" s="71">
        <f>INDEX(Rohdaten_tab5!$1:$1048576,ROW(Rohdaten_tab5!B91),COLUMN(Rohdaten_tab5!B91)+(10*(Steuerung!$A$3-1)))</f>
        <v>860</v>
      </c>
      <c r="D105" s="72">
        <f>INDEX(Rohdaten_tab5!$1:$1048576,ROW(Rohdaten_tab5!C91),COLUMN(Rohdaten_tab5!C91)+(10*(Steuerung!$A$3-1)))</f>
        <v>853</v>
      </c>
      <c r="E105" s="72">
        <f>INDEX(Rohdaten_tab5!$1:$1048576,ROW(Rohdaten_tab5!D91),COLUMN(Rohdaten_tab5!D91)+(10*(Steuerung!$A$3-1)))</f>
        <v>440</v>
      </c>
      <c r="F105" s="72">
        <f>INDEX(Rohdaten_tab5!$1:$1048576,ROW(Rohdaten_tab5!E91),COLUMN(Rohdaten_tab5!E91)+(10*(Steuerung!$A$3-1)))</f>
        <v>44</v>
      </c>
      <c r="G105" s="72">
        <f>INDEX(Rohdaten_tab5!$1:$1048576,ROW(Rohdaten_tab5!F91),COLUMN(Rohdaten_tab5!F91)+(10*(Steuerung!$A$3-1)))</f>
        <v>105</v>
      </c>
      <c r="H105" s="72">
        <f>INDEX(Rohdaten_tab5!$1:$1048576,ROW(Rohdaten_tab5!G91),COLUMN(Rohdaten_tab5!G91)+(10*(Steuerung!$A$3-1)))</f>
        <v>25</v>
      </c>
      <c r="I105" s="72">
        <f>INDEX(Rohdaten_tab5!$1:$1048576,ROW(Rohdaten_tab5!H91),COLUMN(Rohdaten_tab5!H91)+(10*(Steuerung!$A$3-1)))</f>
        <v>20</v>
      </c>
      <c r="J105" s="72">
        <f>INDEX(Rohdaten_tab5!$1:$1048576,ROW(Rohdaten_tab5!I91),COLUMN(Rohdaten_tab5!I91)+(10*(Steuerung!$A$3-1)))</f>
        <v>88</v>
      </c>
      <c r="K105" s="72">
        <f>INDEX(Rohdaten_tab5!$1:$1048576,ROW(Rohdaten_tab5!J91),COLUMN(Rohdaten_tab5!J91)+(10*(Steuerung!$A$3-1)))</f>
        <v>27</v>
      </c>
      <c r="L105" s="73">
        <f>INDEX(Rohdaten_tab5!$1:$1048576,ROW(Rohdaten_tab5!K91),COLUMN(Rohdaten_tab5!K91)+(10*(Steuerung!$A$3-1)))</f>
        <v>104</v>
      </c>
    </row>
    <row r="106" spans="1:12" ht="15" customHeight="1" x14ac:dyDescent="0.25">
      <c r="A106" s="63" t="s">
        <v>254</v>
      </c>
      <c r="B106" s="43"/>
      <c r="C106" s="71">
        <f>INDEX(Rohdaten_tab5!$1:$1048576,ROW(Rohdaten_tab5!B92),COLUMN(Rohdaten_tab5!B92)+(10*(Steuerung!$A$3-1)))</f>
        <v>878</v>
      </c>
      <c r="D106" s="72">
        <f>INDEX(Rohdaten_tab5!$1:$1048576,ROW(Rohdaten_tab5!C92),COLUMN(Rohdaten_tab5!C92)+(10*(Steuerung!$A$3-1)))</f>
        <v>869</v>
      </c>
      <c r="E106" s="72">
        <f>INDEX(Rohdaten_tab5!$1:$1048576,ROW(Rohdaten_tab5!D92),COLUMN(Rohdaten_tab5!D92)+(10*(Steuerung!$A$3-1)))</f>
        <v>478</v>
      </c>
      <c r="F106" s="72">
        <f>INDEX(Rohdaten_tab5!$1:$1048576,ROW(Rohdaten_tab5!E92),COLUMN(Rohdaten_tab5!E92)+(10*(Steuerung!$A$3-1)))</f>
        <v>66</v>
      </c>
      <c r="G106" s="72">
        <f>INDEX(Rohdaten_tab5!$1:$1048576,ROW(Rohdaten_tab5!F92),COLUMN(Rohdaten_tab5!F92)+(10*(Steuerung!$A$3-1)))</f>
        <v>168</v>
      </c>
      <c r="H106" s="72">
        <f>INDEX(Rohdaten_tab5!$1:$1048576,ROW(Rohdaten_tab5!G92),COLUMN(Rohdaten_tab5!G92)+(10*(Steuerung!$A$3-1)))</f>
        <v>25</v>
      </c>
      <c r="I106" s="72">
        <f>INDEX(Rohdaten_tab5!$1:$1048576,ROW(Rohdaten_tab5!H92),COLUMN(Rohdaten_tab5!H92)+(10*(Steuerung!$A$3-1)))</f>
        <v>20</v>
      </c>
      <c r="J106" s="72" t="str">
        <f>INDEX(Rohdaten_tab5!$1:$1048576,ROW(Rohdaten_tab5!I92),COLUMN(Rohdaten_tab5!I92)+(10*(Steuerung!$A$3-1)))</f>
        <v>*</v>
      </c>
      <c r="K106" s="72" t="str">
        <f>INDEX(Rohdaten_tab5!$1:$1048576,ROW(Rohdaten_tab5!J92),COLUMN(Rohdaten_tab5!J92)+(10*(Steuerung!$A$3-1)))</f>
        <v>*</v>
      </c>
      <c r="L106" s="73">
        <f>INDEX(Rohdaten_tab5!$1:$1048576,ROW(Rohdaten_tab5!K92),COLUMN(Rohdaten_tab5!K92)+(10*(Steuerung!$A$3-1)))</f>
        <v>91</v>
      </c>
    </row>
    <row r="107" spans="1:12" ht="15" customHeight="1" x14ac:dyDescent="0.25">
      <c r="A107" s="63" t="s">
        <v>255</v>
      </c>
      <c r="B107" s="43"/>
      <c r="C107" s="71" t="str">
        <f>INDEX(Rohdaten_tab5!$1:$1048576,ROW(Rohdaten_tab5!B93),COLUMN(Rohdaten_tab5!B93)+(10*(Steuerung!$A$3-1)))</f>
        <v>*</v>
      </c>
      <c r="D107" s="72">
        <f>INDEX(Rohdaten_tab5!$1:$1048576,ROW(Rohdaten_tab5!C93),COLUMN(Rohdaten_tab5!C93)+(10*(Steuerung!$A$3-1)))</f>
        <v>626</v>
      </c>
      <c r="E107" s="72">
        <f>INDEX(Rohdaten_tab5!$1:$1048576,ROW(Rohdaten_tab5!D93),COLUMN(Rohdaten_tab5!D93)+(10*(Steuerung!$A$3-1)))</f>
        <v>328</v>
      </c>
      <c r="F107" s="72">
        <f>INDEX(Rohdaten_tab5!$1:$1048576,ROW(Rohdaten_tab5!E93),COLUMN(Rohdaten_tab5!E93)+(10*(Steuerung!$A$3-1)))</f>
        <v>44</v>
      </c>
      <c r="G107" s="72">
        <f>INDEX(Rohdaten_tab5!$1:$1048576,ROW(Rohdaten_tab5!F93),COLUMN(Rohdaten_tab5!F93)+(10*(Steuerung!$A$3-1)))</f>
        <v>118</v>
      </c>
      <c r="H107" s="72">
        <f>INDEX(Rohdaten_tab5!$1:$1048576,ROW(Rohdaten_tab5!G93),COLUMN(Rohdaten_tab5!G93)+(10*(Steuerung!$A$3-1)))</f>
        <v>27</v>
      </c>
      <c r="I107" s="72">
        <f>INDEX(Rohdaten_tab5!$1:$1048576,ROW(Rohdaten_tab5!H93),COLUMN(Rohdaten_tab5!H93)+(10*(Steuerung!$A$3-1)))</f>
        <v>23</v>
      </c>
      <c r="J107" s="72" t="str">
        <f>INDEX(Rohdaten_tab5!$1:$1048576,ROW(Rohdaten_tab5!I93),COLUMN(Rohdaten_tab5!I93)+(10*(Steuerung!$A$3-1)))</f>
        <v>*</v>
      </c>
      <c r="K107" s="72" t="str">
        <f>INDEX(Rohdaten_tab5!$1:$1048576,ROW(Rohdaten_tab5!J93),COLUMN(Rohdaten_tab5!J93)+(10*(Steuerung!$A$3-1)))</f>
        <v>*</v>
      </c>
      <c r="L107" s="73">
        <f>INDEX(Rohdaten_tab5!$1:$1048576,ROW(Rohdaten_tab5!K93),COLUMN(Rohdaten_tab5!K93)+(10*(Steuerung!$A$3-1)))</f>
        <v>66</v>
      </c>
    </row>
    <row r="108" spans="1:12" ht="15" customHeight="1" x14ac:dyDescent="0.25">
      <c r="A108" s="63" t="s">
        <v>256</v>
      </c>
      <c r="B108" s="43"/>
      <c r="C108" s="71">
        <f>INDEX(Rohdaten_tab5!$1:$1048576,ROW(Rohdaten_tab5!B94),COLUMN(Rohdaten_tab5!B94)+(10*(Steuerung!$A$3-1)))</f>
        <v>780</v>
      </c>
      <c r="D108" s="72">
        <f>INDEX(Rohdaten_tab5!$1:$1048576,ROW(Rohdaten_tab5!C94),COLUMN(Rohdaten_tab5!C94)+(10*(Steuerung!$A$3-1)))</f>
        <v>775</v>
      </c>
      <c r="E108" s="72">
        <f>INDEX(Rohdaten_tab5!$1:$1048576,ROW(Rohdaten_tab5!D94),COLUMN(Rohdaten_tab5!D94)+(10*(Steuerung!$A$3-1)))</f>
        <v>410</v>
      </c>
      <c r="F108" s="72">
        <f>INDEX(Rohdaten_tab5!$1:$1048576,ROW(Rohdaten_tab5!E94),COLUMN(Rohdaten_tab5!E94)+(10*(Steuerung!$A$3-1)))</f>
        <v>35</v>
      </c>
      <c r="G108" s="72">
        <f>INDEX(Rohdaten_tab5!$1:$1048576,ROW(Rohdaten_tab5!F94),COLUMN(Rohdaten_tab5!F94)+(10*(Steuerung!$A$3-1)))</f>
        <v>175</v>
      </c>
      <c r="H108" s="72">
        <f>INDEX(Rohdaten_tab5!$1:$1048576,ROW(Rohdaten_tab5!G94),COLUMN(Rohdaten_tab5!G94)+(10*(Steuerung!$A$3-1)))</f>
        <v>36</v>
      </c>
      <c r="I108" s="72">
        <f>INDEX(Rohdaten_tab5!$1:$1048576,ROW(Rohdaten_tab5!H94),COLUMN(Rohdaten_tab5!H94)+(10*(Steuerung!$A$3-1)))</f>
        <v>38</v>
      </c>
      <c r="J108" s="72" t="str">
        <f>INDEX(Rohdaten_tab5!$1:$1048576,ROW(Rohdaten_tab5!I94),COLUMN(Rohdaten_tab5!I94)+(10*(Steuerung!$A$3-1)))</f>
        <v>*</v>
      </c>
      <c r="K108" s="72" t="str">
        <f>INDEX(Rohdaten_tab5!$1:$1048576,ROW(Rohdaten_tab5!J94),COLUMN(Rohdaten_tab5!J94)+(10*(Steuerung!$A$3-1)))</f>
        <v>*</v>
      </c>
      <c r="L108" s="73">
        <f>INDEX(Rohdaten_tab5!$1:$1048576,ROW(Rohdaten_tab5!K94),COLUMN(Rohdaten_tab5!K94)+(10*(Steuerung!$A$3-1)))</f>
        <v>63</v>
      </c>
    </row>
    <row r="109" spans="1:12" ht="15" customHeight="1" x14ac:dyDescent="0.25">
      <c r="A109" s="63" t="s">
        <v>257</v>
      </c>
      <c r="B109" s="43"/>
      <c r="C109" s="71" t="str">
        <f>INDEX(Rohdaten_tab5!$1:$1048576,ROW(Rohdaten_tab5!B95),COLUMN(Rohdaten_tab5!B95)+(10*(Steuerung!$A$3-1)))</f>
        <v>*</v>
      </c>
      <c r="D109" s="72">
        <f>INDEX(Rohdaten_tab5!$1:$1048576,ROW(Rohdaten_tab5!C95),COLUMN(Rohdaten_tab5!C95)+(10*(Steuerung!$A$3-1)))</f>
        <v>637</v>
      </c>
      <c r="E109" s="72">
        <f>INDEX(Rohdaten_tab5!$1:$1048576,ROW(Rohdaten_tab5!D95),COLUMN(Rohdaten_tab5!D95)+(10*(Steuerung!$A$3-1)))</f>
        <v>357</v>
      </c>
      <c r="F109" s="72" t="str">
        <f>INDEX(Rohdaten_tab5!$1:$1048576,ROW(Rohdaten_tab5!E95),COLUMN(Rohdaten_tab5!E95)+(10*(Steuerung!$A$3-1)))</f>
        <v>*</v>
      </c>
      <c r="G109" s="72">
        <f>INDEX(Rohdaten_tab5!$1:$1048576,ROW(Rohdaten_tab5!F95),COLUMN(Rohdaten_tab5!F95)+(10*(Steuerung!$A$3-1)))</f>
        <v>106</v>
      </c>
      <c r="H109" s="72">
        <f>INDEX(Rohdaten_tab5!$1:$1048576,ROW(Rohdaten_tab5!G95),COLUMN(Rohdaten_tab5!G95)+(10*(Steuerung!$A$3-1)))</f>
        <v>36</v>
      </c>
      <c r="I109" s="72">
        <f>INDEX(Rohdaten_tab5!$1:$1048576,ROW(Rohdaten_tab5!H95),COLUMN(Rohdaten_tab5!H95)+(10*(Steuerung!$A$3-1)))</f>
        <v>26</v>
      </c>
      <c r="J109" s="72" t="str">
        <f>INDEX(Rohdaten_tab5!$1:$1048576,ROW(Rohdaten_tab5!I95),COLUMN(Rohdaten_tab5!I95)+(10*(Steuerung!$A$3-1)))</f>
        <v>*</v>
      </c>
      <c r="K109" s="72">
        <f>INDEX(Rohdaten_tab5!$1:$1048576,ROW(Rohdaten_tab5!J95),COLUMN(Rohdaten_tab5!J95)+(10*(Steuerung!$A$3-1)))</f>
        <v>18</v>
      </c>
      <c r="L109" s="73">
        <f>INDEX(Rohdaten_tab5!$1:$1048576,ROW(Rohdaten_tab5!K95),COLUMN(Rohdaten_tab5!K95)+(10*(Steuerung!$A$3-1)))</f>
        <v>84</v>
      </c>
    </row>
    <row r="110" spans="1:12" ht="15" customHeight="1" x14ac:dyDescent="0.25">
      <c r="A110" s="63" t="s">
        <v>258</v>
      </c>
      <c r="B110" s="43"/>
      <c r="C110" s="71" t="str">
        <f>INDEX(Rohdaten_tab5!$1:$1048576,ROW(Rohdaten_tab5!B96),COLUMN(Rohdaten_tab5!B96)+(10*(Steuerung!$A$3-1)))</f>
        <v>*</v>
      </c>
      <c r="D110" s="72">
        <f>INDEX(Rohdaten_tab5!$1:$1048576,ROW(Rohdaten_tab5!C96),COLUMN(Rohdaten_tab5!C96)+(10*(Steuerung!$A$3-1)))</f>
        <v>1020</v>
      </c>
      <c r="E110" s="72">
        <f>INDEX(Rohdaten_tab5!$1:$1048576,ROW(Rohdaten_tab5!D96),COLUMN(Rohdaten_tab5!D96)+(10*(Steuerung!$A$3-1)))</f>
        <v>685</v>
      </c>
      <c r="F110" s="72">
        <f>INDEX(Rohdaten_tab5!$1:$1048576,ROW(Rohdaten_tab5!E96),COLUMN(Rohdaten_tab5!E96)+(10*(Steuerung!$A$3-1)))</f>
        <v>22</v>
      </c>
      <c r="G110" s="72">
        <f>INDEX(Rohdaten_tab5!$1:$1048576,ROW(Rohdaten_tab5!F96),COLUMN(Rohdaten_tab5!F96)+(10*(Steuerung!$A$3-1)))</f>
        <v>160</v>
      </c>
      <c r="H110" s="72">
        <f>INDEX(Rohdaten_tab5!$1:$1048576,ROW(Rohdaten_tab5!G96),COLUMN(Rohdaten_tab5!G96)+(10*(Steuerung!$A$3-1)))</f>
        <v>35</v>
      </c>
      <c r="I110" s="72">
        <f>INDEX(Rohdaten_tab5!$1:$1048576,ROW(Rohdaten_tab5!H96),COLUMN(Rohdaten_tab5!H96)+(10*(Steuerung!$A$3-1)))</f>
        <v>23</v>
      </c>
      <c r="J110" s="72" t="str">
        <f>INDEX(Rohdaten_tab5!$1:$1048576,ROW(Rohdaten_tab5!I96),COLUMN(Rohdaten_tab5!I96)+(10*(Steuerung!$A$3-1)))</f>
        <v>*</v>
      </c>
      <c r="K110" s="72" t="str">
        <f>INDEX(Rohdaten_tab5!$1:$1048576,ROW(Rohdaten_tab5!J96),COLUMN(Rohdaten_tab5!J96)+(10*(Steuerung!$A$3-1)))</f>
        <v>*</v>
      </c>
      <c r="L110" s="73">
        <f>INDEX(Rohdaten_tab5!$1:$1048576,ROW(Rohdaten_tab5!K96),COLUMN(Rohdaten_tab5!K96)+(10*(Steuerung!$A$3-1)))</f>
        <v>72</v>
      </c>
    </row>
    <row r="111" spans="1:12" ht="15" customHeight="1" x14ac:dyDescent="0.25">
      <c r="A111" s="63" t="s">
        <v>259</v>
      </c>
      <c r="B111" s="43"/>
      <c r="C111" s="71">
        <f>INDEX(Rohdaten_tab5!$1:$1048576,ROW(Rohdaten_tab5!B97),COLUMN(Rohdaten_tab5!B97)+(10*(Steuerung!$A$3-1)))</f>
        <v>1289</v>
      </c>
      <c r="D111" s="72">
        <f>INDEX(Rohdaten_tab5!$1:$1048576,ROW(Rohdaten_tab5!C97),COLUMN(Rohdaten_tab5!C97)+(10*(Steuerung!$A$3-1)))</f>
        <v>1285</v>
      </c>
      <c r="E111" s="72">
        <f>INDEX(Rohdaten_tab5!$1:$1048576,ROW(Rohdaten_tab5!D97),COLUMN(Rohdaten_tab5!D97)+(10*(Steuerung!$A$3-1)))</f>
        <v>967</v>
      </c>
      <c r="F111" s="72">
        <f>INDEX(Rohdaten_tab5!$1:$1048576,ROW(Rohdaten_tab5!E97),COLUMN(Rohdaten_tab5!E97)+(10*(Steuerung!$A$3-1)))</f>
        <v>21</v>
      </c>
      <c r="G111" s="72">
        <f>INDEX(Rohdaten_tab5!$1:$1048576,ROW(Rohdaten_tab5!F97),COLUMN(Rohdaten_tab5!F97)+(10*(Steuerung!$A$3-1)))</f>
        <v>157</v>
      </c>
      <c r="H111" s="72" t="str">
        <f>INDEX(Rohdaten_tab5!$1:$1048576,ROW(Rohdaten_tab5!G97),COLUMN(Rohdaten_tab5!G97)+(10*(Steuerung!$A$3-1)))</f>
        <v>*</v>
      </c>
      <c r="I111" s="72">
        <f>INDEX(Rohdaten_tab5!$1:$1048576,ROW(Rohdaten_tab5!H97),COLUMN(Rohdaten_tab5!H97)+(10*(Steuerung!$A$3-1)))</f>
        <v>24</v>
      </c>
      <c r="J111" s="72" t="str">
        <f>INDEX(Rohdaten_tab5!$1:$1048576,ROW(Rohdaten_tab5!I97),COLUMN(Rohdaten_tab5!I97)+(10*(Steuerung!$A$3-1)))</f>
        <v>*</v>
      </c>
      <c r="K111" s="72">
        <f>INDEX(Rohdaten_tab5!$1:$1048576,ROW(Rohdaten_tab5!J97),COLUMN(Rohdaten_tab5!J97)+(10*(Steuerung!$A$3-1)))</f>
        <v>19</v>
      </c>
      <c r="L111" s="73">
        <f>INDEX(Rohdaten_tab5!$1:$1048576,ROW(Rohdaten_tab5!K97),COLUMN(Rohdaten_tab5!K97)+(10*(Steuerung!$A$3-1)))</f>
        <v>76</v>
      </c>
    </row>
    <row r="112" spans="1:12" ht="15" customHeight="1" x14ac:dyDescent="0.25">
      <c r="A112" s="63" t="s">
        <v>260</v>
      </c>
      <c r="B112" s="43"/>
      <c r="C112" s="71">
        <f>INDEX(Rohdaten_tab5!$1:$1048576,ROW(Rohdaten_tab5!B98),COLUMN(Rohdaten_tab5!B98)+(10*(Steuerung!$A$3-1)))</f>
        <v>869</v>
      </c>
      <c r="D112" s="72">
        <f>INDEX(Rohdaten_tab5!$1:$1048576,ROW(Rohdaten_tab5!C98),COLUMN(Rohdaten_tab5!C98)+(10*(Steuerung!$A$3-1)))</f>
        <v>865</v>
      </c>
      <c r="E112" s="72">
        <f>INDEX(Rohdaten_tab5!$1:$1048576,ROW(Rohdaten_tab5!D98),COLUMN(Rohdaten_tab5!D98)+(10*(Steuerung!$A$3-1)))</f>
        <v>517</v>
      </c>
      <c r="F112" s="72">
        <f>INDEX(Rohdaten_tab5!$1:$1048576,ROW(Rohdaten_tab5!E98),COLUMN(Rohdaten_tab5!E98)+(10*(Steuerung!$A$3-1)))</f>
        <v>23</v>
      </c>
      <c r="G112" s="72">
        <f>INDEX(Rohdaten_tab5!$1:$1048576,ROW(Rohdaten_tab5!F98),COLUMN(Rohdaten_tab5!F98)+(10*(Steuerung!$A$3-1)))</f>
        <v>147</v>
      </c>
      <c r="H112" s="72">
        <f>INDEX(Rohdaten_tab5!$1:$1048576,ROW(Rohdaten_tab5!G98),COLUMN(Rohdaten_tab5!G98)+(10*(Steuerung!$A$3-1)))</f>
        <v>36</v>
      </c>
      <c r="I112" s="72">
        <f>INDEX(Rohdaten_tab5!$1:$1048576,ROW(Rohdaten_tab5!H98),COLUMN(Rohdaten_tab5!H98)+(10*(Steuerung!$A$3-1)))</f>
        <v>33</v>
      </c>
      <c r="J112" s="72">
        <f>INDEX(Rohdaten_tab5!$1:$1048576,ROW(Rohdaten_tab5!I98),COLUMN(Rohdaten_tab5!I98)+(10*(Steuerung!$A$3-1)))</f>
        <v>0</v>
      </c>
      <c r="K112" s="72">
        <f>INDEX(Rohdaten_tab5!$1:$1048576,ROW(Rohdaten_tab5!J98),COLUMN(Rohdaten_tab5!J98)+(10*(Steuerung!$A$3-1)))</f>
        <v>27</v>
      </c>
      <c r="L112" s="73">
        <f>INDEX(Rohdaten_tab5!$1:$1048576,ROW(Rohdaten_tab5!K98),COLUMN(Rohdaten_tab5!K98)+(10*(Steuerung!$A$3-1)))</f>
        <v>82</v>
      </c>
    </row>
    <row r="113" spans="1:12" ht="15" customHeight="1" x14ac:dyDescent="0.25">
      <c r="A113" s="63" t="s">
        <v>261</v>
      </c>
      <c r="B113" s="43"/>
      <c r="C113" s="71">
        <f>INDEX(Rohdaten_tab5!$1:$1048576,ROW(Rohdaten_tab5!B99),COLUMN(Rohdaten_tab5!B99)+(10*(Steuerung!$A$3-1)))</f>
        <v>690</v>
      </c>
      <c r="D113" s="72">
        <f>INDEX(Rohdaten_tab5!$1:$1048576,ROW(Rohdaten_tab5!C99),COLUMN(Rohdaten_tab5!C99)+(10*(Steuerung!$A$3-1)))</f>
        <v>685</v>
      </c>
      <c r="E113" s="72">
        <f>INDEX(Rohdaten_tab5!$1:$1048576,ROW(Rohdaten_tab5!D99),COLUMN(Rohdaten_tab5!D99)+(10*(Steuerung!$A$3-1)))</f>
        <v>410</v>
      </c>
      <c r="F113" s="72" t="str">
        <f>INDEX(Rohdaten_tab5!$1:$1048576,ROW(Rohdaten_tab5!E99),COLUMN(Rohdaten_tab5!E99)+(10*(Steuerung!$A$3-1)))</f>
        <v>*</v>
      </c>
      <c r="G113" s="72">
        <f>INDEX(Rohdaten_tab5!$1:$1048576,ROW(Rohdaten_tab5!F99),COLUMN(Rohdaten_tab5!F99)+(10*(Steuerung!$A$3-1)))</f>
        <v>151</v>
      </c>
      <c r="H113" s="72">
        <f>INDEX(Rohdaten_tab5!$1:$1048576,ROW(Rohdaten_tab5!G99),COLUMN(Rohdaten_tab5!G99)+(10*(Steuerung!$A$3-1)))</f>
        <v>34</v>
      </c>
      <c r="I113" s="72">
        <f>INDEX(Rohdaten_tab5!$1:$1048576,ROW(Rohdaten_tab5!H99),COLUMN(Rohdaten_tab5!H99)+(10*(Steuerung!$A$3-1)))</f>
        <v>11</v>
      </c>
      <c r="J113" s="72">
        <f>INDEX(Rohdaten_tab5!$1:$1048576,ROW(Rohdaten_tab5!I99),COLUMN(Rohdaten_tab5!I99)+(10*(Steuerung!$A$3-1)))</f>
        <v>0</v>
      </c>
      <c r="K113" s="72" t="str">
        <f>INDEX(Rohdaten_tab5!$1:$1048576,ROW(Rohdaten_tab5!J99),COLUMN(Rohdaten_tab5!J99)+(10*(Steuerung!$A$3-1)))</f>
        <v>*</v>
      </c>
      <c r="L113" s="73">
        <f>INDEX(Rohdaten_tab5!$1:$1048576,ROW(Rohdaten_tab5!K99),COLUMN(Rohdaten_tab5!K99)+(10*(Steuerung!$A$3-1)))</f>
        <v>58</v>
      </c>
    </row>
    <row r="114" spans="1:12" ht="15" customHeight="1" x14ac:dyDescent="0.25">
      <c r="A114" s="63" t="s">
        <v>262</v>
      </c>
      <c r="B114" s="43"/>
      <c r="C114" s="71">
        <f>INDEX(Rohdaten_tab5!$1:$1048576,ROW(Rohdaten_tab5!B100),COLUMN(Rohdaten_tab5!B100)+(10*(Steuerung!$A$3-1)))</f>
        <v>715</v>
      </c>
      <c r="D114" s="72">
        <f>INDEX(Rohdaten_tab5!$1:$1048576,ROW(Rohdaten_tab5!C100),COLUMN(Rohdaten_tab5!C100)+(10*(Steuerung!$A$3-1)))</f>
        <v>707</v>
      </c>
      <c r="E114" s="72">
        <f>INDEX(Rohdaten_tab5!$1:$1048576,ROW(Rohdaten_tab5!D100),COLUMN(Rohdaten_tab5!D100)+(10*(Steuerung!$A$3-1)))</f>
        <v>417</v>
      </c>
      <c r="F114" s="72" t="str">
        <f>INDEX(Rohdaten_tab5!$1:$1048576,ROW(Rohdaten_tab5!E100),COLUMN(Rohdaten_tab5!E100)+(10*(Steuerung!$A$3-1)))</f>
        <v>*</v>
      </c>
      <c r="G114" s="72">
        <f>INDEX(Rohdaten_tab5!$1:$1048576,ROW(Rohdaten_tab5!F100),COLUMN(Rohdaten_tab5!F100)+(10*(Steuerung!$A$3-1)))</f>
        <v>148</v>
      </c>
      <c r="H114" s="72" t="str">
        <f>INDEX(Rohdaten_tab5!$1:$1048576,ROW(Rohdaten_tab5!G100),COLUMN(Rohdaten_tab5!G100)+(10*(Steuerung!$A$3-1)))</f>
        <v>*</v>
      </c>
      <c r="I114" s="72">
        <f>INDEX(Rohdaten_tab5!$1:$1048576,ROW(Rohdaten_tab5!H100),COLUMN(Rohdaten_tab5!H100)+(10*(Steuerung!$A$3-1)))</f>
        <v>34</v>
      </c>
      <c r="J114" s="72">
        <f>INDEX(Rohdaten_tab5!$1:$1048576,ROW(Rohdaten_tab5!I100),COLUMN(Rohdaten_tab5!I100)+(10*(Steuerung!$A$3-1)))</f>
        <v>0</v>
      </c>
      <c r="K114" s="72">
        <f>INDEX(Rohdaten_tab5!$1:$1048576,ROW(Rohdaten_tab5!J100),COLUMN(Rohdaten_tab5!J100)+(10*(Steuerung!$A$3-1)))</f>
        <v>15</v>
      </c>
      <c r="L114" s="73">
        <f>INDEX(Rohdaten_tab5!$1:$1048576,ROW(Rohdaten_tab5!K100),COLUMN(Rohdaten_tab5!K100)+(10*(Steuerung!$A$3-1)))</f>
        <v>53</v>
      </c>
    </row>
    <row r="115" spans="1:12" ht="15" customHeight="1" x14ac:dyDescent="0.25">
      <c r="A115" s="63" t="s">
        <v>263</v>
      </c>
      <c r="B115" s="43"/>
      <c r="C115" s="71">
        <f>INDEX(Rohdaten_tab5!$1:$1048576,ROW(Rohdaten_tab5!B101),COLUMN(Rohdaten_tab5!B101)+(10*(Steuerung!$A$3-1)))</f>
        <v>844</v>
      </c>
      <c r="D115" s="72">
        <f>INDEX(Rohdaten_tab5!$1:$1048576,ROW(Rohdaten_tab5!C101),COLUMN(Rohdaten_tab5!C101)+(10*(Steuerung!$A$3-1)))</f>
        <v>835</v>
      </c>
      <c r="E115" s="72">
        <f>INDEX(Rohdaten_tab5!$1:$1048576,ROW(Rohdaten_tab5!D101),COLUMN(Rohdaten_tab5!D101)+(10*(Steuerung!$A$3-1)))</f>
        <v>509</v>
      </c>
      <c r="F115" s="72">
        <f>INDEX(Rohdaten_tab5!$1:$1048576,ROW(Rohdaten_tab5!E101),COLUMN(Rohdaten_tab5!E101)+(10*(Steuerung!$A$3-1)))</f>
        <v>8</v>
      </c>
      <c r="G115" s="72">
        <f>INDEX(Rohdaten_tab5!$1:$1048576,ROW(Rohdaten_tab5!F101),COLUMN(Rohdaten_tab5!F101)+(10*(Steuerung!$A$3-1)))</f>
        <v>158</v>
      </c>
      <c r="H115" s="72">
        <f>INDEX(Rohdaten_tab5!$1:$1048576,ROW(Rohdaten_tab5!G101),COLUMN(Rohdaten_tab5!G101)+(10*(Steuerung!$A$3-1)))</f>
        <v>37</v>
      </c>
      <c r="I115" s="72">
        <f>INDEX(Rohdaten_tab5!$1:$1048576,ROW(Rohdaten_tab5!H101),COLUMN(Rohdaten_tab5!H101)+(10*(Steuerung!$A$3-1)))</f>
        <v>28</v>
      </c>
      <c r="J115" s="72">
        <f>INDEX(Rohdaten_tab5!$1:$1048576,ROW(Rohdaten_tab5!I101),COLUMN(Rohdaten_tab5!I101)+(10*(Steuerung!$A$3-1)))</f>
        <v>0</v>
      </c>
      <c r="K115" s="72">
        <f>INDEX(Rohdaten_tab5!$1:$1048576,ROW(Rohdaten_tab5!J101),COLUMN(Rohdaten_tab5!J101)+(10*(Steuerung!$A$3-1)))</f>
        <v>19</v>
      </c>
      <c r="L115" s="73">
        <f>INDEX(Rohdaten_tab5!$1:$1048576,ROW(Rohdaten_tab5!K101),COLUMN(Rohdaten_tab5!K101)+(10*(Steuerung!$A$3-1)))</f>
        <v>76</v>
      </c>
    </row>
    <row r="116" spans="1:12" ht="15" customHeight="1" x14ac:dyDescent="0.25">
      <c r="A116" s="63" t="s">
        <v>264</v>
      </c>
      <c r="B116" s="43"/>
      <c r="C116" s="71">
        <f>INDEX(Rohdaten_tab5!$1:$1048576,ROW(Rohdaten_tab5!B102),COLUMN(Rohdaten_tab5!B102)+(10*(Steuerung!$A$3-1)))</f>
        <v>1150</v>
      </c>
      <c r="D116" s="72">
        <f>INDEX(Rohdaten_tab5!$1:$1048576,ROW(Rohdaten_tab5!C102),COLUMN(Rohdaten_tab5!C102)+(10*(Steuerung!$A$3-1)))</f>
        <v>1140</v>
      </c>
      <c r="E116" s="72">
        <f>INDEX(Rohdaten_tab5!$1:$1048576,ROW(Rohdaten_tab5!D102),COLUMN(Rohdaten_tab5!D102)+(10*(Steuerung!$A$3-1)))</f>
        <v>635</v>
      </c>
      <c r="F116" s="72">
        <f>INDEX(Rohdaten_tab5!$1:$1048576,ROW(Rohdaten_tab5!E102),COLUMN(Rohdaten_tab5!E102)+(10*(Steuerung!$A$3-1)))</f>
        <v>15</v>
      </c>
      <c r="G116" s="72">
        <f>INDEX(Rohdaten_tab5!$1:$1048576,ROW(Rohdaten_tab5!F102),COLUMN(Rohdaten_tab5!F102)+(10*(Steuerung!$A$3-1)))</f>
        <v>172</v>
      </c>
      <c r="H116" s="72">
        <f>INDEX(Rohdaten_tab5!$1:$1048576,ROW(Rohdaten_tab5!G102),COLUMN(Rohdaten_tab5!G102)+(10*(Steuerung!$A$3-1)))</f>
        <v>32</v>
      </c>
      <c r="I116" s="72">
        <f>INDEX(Rohdaten_tab5!$1:$1048576,ROW(Rohdaten_tab5!H102),COLUMN(Rohdaten_tab5!H102)+(10*(Steuerung!$A$3-1)))</f>
        <v>28</v>
      </c>
      <c r="J116" s="72">
        <f>INDEX(Rohdaten_tab5!$1:$1048576,ROW(Rohdaten_tab5!I102),COLUMN(Rohdaten_tab5!I102)+(10*(Steuerung!$A$3-1)))</f>
        <v>115</v>
      </c>
      <c r="K116" s="72">
        <f>INDEX(Rohdaten_tab5!$1:$1048576,ROW(Rohdaten_tab5!J102),COLUMN(Rohdaten_tab5!J102)+(10*(Steuerung!$A$3-1)))</f>
        <v>36</v>
      </c>
      <c r="L116" s="73">
        <f>INDEX(Rohdaten_tab5!$1:$1048576,ROW(Rohdaten_tab5!K102),COLUMN(Rohdaten_tab5!K102)+(10*(Steuerung!$A$3-1)))</f>
        <v>107</v>
      </c>
    </row>
    <row r="117" spans="1:12" ht="15" customHeight="1" x14ac:dyDescent="0.25">
      <c r="A117" s="63" t="s">
        <v>265</v>
      </c>
      <c r="B117" s="43"/>
      <c r="C117" s="71" t="str">
        <f>INDEX(Rohdaten_tab5!$1:$1048576,ROW(Rohdaten_tab5!B103),COLUMN(Rohdaten_tab5!B103)+(10*(Steuerung!$A$3-1)))</f>
        <v>*</v>
      </c>
      <c r="D117" s="72">
        <f>INDEX(Rohdaten_tab5!$1:$1048576,ROW(Rohdaten_tab5!C103),COLUMN(Rohdaten_tab5!C103)+(10*(Steuerung!$A$3-1)))</f>
        <v>910</v>
      </c>
      <c r="E117" s="72">
        <f>INDEX(Rohdaten_tab5!$1:$1048576,ROW(Rohdaten_tab5!D103),COLUMN(Rohdaten_tab5!D103)+(10*(Steuerung!$A$3-1)))</f>
        <v>478</v>
      </c>
      <c r="F117" s="72">
        <f>INDEX(Rohdaten_tab5!$1:$1048576,ROW(Rohdaten_tab5!E103),COLUMN(Rohdaten_tab5!E103)+(10*(Steuerung!$A$3-1)))</f>
        <v>21</v>
      </c>
      <c r="G117" s="72">
        <f>INDEX(Rohdaten_tab5!$1:$1048576,ROW(Rohdaten_tab5!F103),COLUMN(Rohdaten_tab5!F103)+(10*(Steuerung!$A$3-1)))</f>
        <v>170</v>
      </c>
      <c r="H117" s="72">
        <f>INDEX(Rohdaten_tab5!$1:$1048576,ROW(Rohdaten_tab5!G103),COLUMN(Rohdaten_tab5!G103)+(10*(Steuerung!$A$3-1)))</f>
        <v>34</v>
      </c>
      <c r="I117" s="72">
        <f>INDEX(Rohdaten_tab5!$1:$1048576,ROW(Rohdaten_tab5!H103),COLUMN(Rohdaten_tab5!H103)+(10*(Steuerung!$A$3-1)))</f>
        <v>28</v>
      </c>
      <c r="J117" s="72">
        <f>INDEX(Rohdaten_tab5!$1:$1048576,ROW(Rohdaten_tab5!I103),COLUMN(Rohdaten_tab5!I103)+(10*(Steuerung!$A$3-1)))</f>
        <v>59</v>
      </c>
      <c r="K117" s="72">
        <f>INDEX(Rohdaten_tab5!$1:$1048576,ROW(Rohdaten_tab5!J103),COLUMN(Rohdaten_tab5!J103)+(10*(Steuerung!$A$3-1)))</f>
        <v>39</v>
      </c>
      <c r="L117" s="73">
        <f>INDEX(Rohdaten_tab5!$1:$1048576,ROW(Rohdaten_tab5!K103),COLUMN(Rohdaten_tab5!K103)+(10*(Steuerung!$A$3-1)))</f>
        <v>81</v>
      </c>
    </row>
    <row r="118" spans="1:12" ht="15" customHeight="1" x14ac:dyDescent="0.25">
      <c r="A118" s="63" t="s">
        <v>266</v>
      </c>
      <c r="B118" s="43"/>
      <c r="C118" s="71" t="str">
        <f>INDEX(Rohdaten_tab5!$1:$1048576,ROW(Rohdaten_tab5!B104),COLUMN(Rohdaten_tab5!B104)+(10*(Steuerung!$A$3-1)))</f>
        <v>*</v>
      </c>
      <c r="D118" s="72">
        <f>INDEX(Rohdaten_tab5!$1:$1048576,ROW(Rohdaten_tab5!C104),COLUMN(Rohdaten_tab5!C104)+(10*(Steuerung!$A$3-1)))</f>
        <v>703</v>
      </c>
      <c r="E118" s="72">
        <f>INDEX(Rohdaten_tab5!$1:$1048576,ROW(Rohdaten_tab5!D104),COLUMN(Rohdaten_tab5!D104)+(10*(Steuerung!$A$3-1)))</f>
        <v>368</v>
      </c>
      <c r="F118" s="72" t="str">
        <f>INDEX(Rohdaten_tab5!$1:$1048576,ROW(Rohdaten_tab5!E104),COLUMN(Rohdaten_tab5!E104)+(10*(Steuerung!$A$3-1)))</f>
        <v>*</v>
      </c>
      <c r="G118" s="72">
        <f>INDEX(Rohdaten_tab5!$1:$1048576,ROW(Rohdaten_tab5!F104),COLUMN(Rohdaten_tab5!F104)+(10*(Steuerung!$A$3-1)))</f>
        <v>156</v>
      </c>
      <c r="H118" s="72">
        <f>INDEX(Rohdaten_tab5!$1:$1048576,ROW(Rohdaten_tab5!G104),COLUMN(Rohdaten_tab5!G104)+(10*(Steuerung!$A$3-1)))</f>
        <v>42</v>
      </c>
      <c r="I118" s="72">
        <f>INDEX(Rohdaten_tab5!$1:$1048576,ROW(Rohdaten_tab5!H104),COLUMN(Rohdaten_tab5!H104)+(10*(Steuerung!$A$3-1)))</f>
        <v>18</v>
      </c>
      <c r="J118" s="72" t="str">
        <f>INDEX(Rohdaten_tab5!$1:$1048576,ROW(Rohdaten_tab5!I104),COLUMN(Rohdaten_tab5!I104)+(10*(Steuerung!$A$3-1)))</f>
        <v>*</v>
      </c>
      <c r="K118" s="72">
        <f>INDEX(Rohdaten_tab5!$1:$1048576,ROW(Rohdaten_tab5!J104),COLUMN(Rohdaten_tab5!J104)+(10*(Steuerung!$A$3-1)))</f>
        <v>25</v>
      </c>
      <c r="L118" s="73">
        <f>INDEX(Rohdaten_tab5!$1:$1048576,ROW(Rohdaten_tab5!K104),COLUMN(Rohdaten_tab5!K104)+(10*(Steuerung!$A$3-1)))</f>
        <v>83</v>
      </c>
    </row>
    <row r="119" spans="1:12" ht="15" customHeight="1" x14ac:dyDescent="0.25">
      <c r="A119" s="63" t="s">
        <v>267</v>
      </c>
      <c r="B119" s="43"/>
      <c r="C119" s="71">
        <f>INDEX(Rohdaten_tab5!$1:$1048576,ROW(Rohdaten_tab5!B105),COLUMN(Rohdaten_tab5!B105)+(10*(Steuerung!$A$3-1)))</f>
        <v>676</v>
      </c>
      <c r="D119" s="72">
        <f>INDEX(Rohdaten_tab5!$1:$1048576,ROW(Rohdaten_tab5!C105),COLUMN(Rohdaten_tab5!C105)+(10*(Steuerung!$A$3-1)))</f>
        <v>672</v>
      </c>
      <c r="E119" s="72">
        <f>INDEX(Rohdaten_tab5!$1:$1048576,ROW(Rohdaten_tab5!D105),COLUMN(Rohdaten_tab5!D105)+(10*(Steuerung!$A$3-1)))</f>
        <v>369</v>
      </c>
      <c r="F119" s="72">
        <f>INDEX(Rohdaten_tab5!$1:$1048576,ROW(Rohdaten_tab5!E105),COLUMN(Rohdaten_tab5!E105)+(10*(Steuerung!$A$3-1)))</f>
        <v>9</v>
      </c>
      <c r="G119" s="72">
        <f>INDEX(Rohdaten_tab5!$1:$1048576,ROW(Rohdaten_tab5!F105),COLUMN(Rohdaten_tab5!F105)+(10*(Steuerung!$A$3-1)))</f>
        <v>139</v>
      </c>
      <c r="H119" s="72">
        <f>INDEX(Rohdaten_tab5!$1:$1048576,ROW(Rohdaten_tab5!G105),COLUMN(Rohdaten_tab5!G105)+(10*(Steuerung!$A$3-1)))</f>
        <v>37</v>
      </c>
      <c r="I119" s="72">
        <f>INDEX(Rohdaten_tab5!$1:$1048576,ROW(Rohdaten_tab5!H105),COLUMN(Rohdaten_tab5!H105)+(10*(Steuerung!$A$3-1)))</f>
        <v>25</v>
      </c>
      <c r="J119" s="72">
        <f>INDEX(Rohdaten_tab5!$1:$1048576,ROW(Rohdaten_tab5!I105),COLUMN(Rohdaten_tab5!I105)+(10*(Steuerung!$A$3-1)))</f>
        <v>5</v>
      </c>
      <c r="K119" s="72">
        <f>INDEX(Rohdaten_tab5!$1:$1048576,ROW(Rohdaten_tab5!J105),COLUMN(Rohdaten_tab5!J105)+(10*(Steuerung!$A$3-1)))</f>
        <v>16</v>
      </c>
      <c r="L119" s="73">
        <f>INDEX(Rohdaten_tab5!$1:$1048576,ROW(Rohdaten_tab5!K105),COLUMN(Rohdaten_tab5!K105)+(10*(Steuerung!$A$3-1)))</f>
        <v>72</v>
      </c>
    </row>
    <row r="120" spans="1:12" ht="15" customHeight="1" x14ac:dyDescent="0.25">
      <c r="A120" s="63" t="s">
        <v>268</v>
      </c>
      <c r="B120" s="43"/>
      <c r="C120" s="71">
        <f>INDEX(Rohdaten_tab5!$1:$1048576,ROW(Rohdaten_tab5!B106),COLUMN(Rohdaten_tab5!B106)+(10*(Steuerung!$A$3-1)))</f>
        <v>829</v>
      </c>
      <c r="D120" s="72">
        <f>INDEX(Rohdaten_tab5!$1:$1048576,ROW(Rohdaten_tab5!C106),COLUMN(Rohdaten_tab5!C106)+(10*(Steuerung!$A$3-1)))</f>
        <v>821</v>
      </c>
      <c r="E120" s="72">
        <f>INDEX(Rohdaten_tab5!$1:$1048576,ROW(Rohdaten_tab5!D106),COLUMN(Rohdaten_tab5!D106)+(10*(Steuerung!$A$3-1)))</f>
        <v>418</v>
      </c>
      <c r="F120" s="72">
        <f>INDEX(Rohdaten_tab5!$1:$1048576,ROW(Rohdaten_tab5!E106),COLUMN(Rohdaten_tab5!E106)+(10*(Steuerung!$A$3-1)))</f>
        <v>16</v>
      </c>
      <c r="G120" s="72">
        <f>INDEX(Rohdaten_tab5!$1:$1048576,ROW(Rohdaten_tab5!F106),COLUMN(Rohdaten_tab5!F106)+(10*(Steuerung!$A$3-1)))</f>
        <v>230</v>
      </c>
      <c r="H120" s="72">
        <f>INDEX(Rohdaten_tab5!$1:$1048576,ROW(Rohdaten_tab5!G106),COLUMN(Rohdaten_tab5!G106)+(10*(Steuerung!$A$3-1)))</f>
        <v>42</v>
      </c>
      <c r="I120" s="72">
        <f>INDEX(Rohdaten_tab5!$1:$1048576,ROW(Rohdaten_tab5!H106),COLUMN(Rohdaten_tab5!H106)+(10*(Steuerung!$A$3-1)))</f>
        <v>22</v>
      </c>
      <c r="J120" s="72">
        <f>INDEX(Rohdaten_tab5!$1:$1048576,ROW(Rohdaten_tab5!I106),COLUMN(Rohdaten_tab5!I106)+(10*(Steuerung!$A$3-1)))</f>
        <v>4</v>
      </c>
      <c r="K120" s="72">
        <f>INDEX(Rohdaten_tab5!$1:$1048576,ROW(Rohdaten_tab5!J106),COLUMN(Rohdaten_tab5!J106)+(10*(Steuerung!$A$3-1)))</f>
        <v>20</v>
      </c>
      <c r="L120" s="73">
        <f>INDEX(Rohdaten_tab5!$1:$1048576,ROW(Rohdaten_tab5!K106),COLUMN(Rohdaten_tab5!K106)+(10*(Steuerung!$A$3-1)))</f>
        <v>69</v>
      </c>
    </row>
    <row r="121" spans="1:12" ht="15" customHeight="1" x14ac:dyDescent="0.25">
      <c r="A121" s="63" t="s">
        <v>269</v>
      </c>
      <c r="B121" s="43"/>
      <c r="C121" s="71">
        <f>INDEX(Rohdaten_tab5!$1:$1048576,ROW(Rohdaten_tab5!B107),COLUMN(Rohdaten_tab5!B107)+(10*(Steuerung!$A$3-1)))</f>
        <v>715</v>
      </c>
      <c r="D121" s="72">
        <f>INDEX(Rohdaten_tab5!$1:$1048576,ROW(Rohdaten_tab5!C107),COLUMN(Rohdaten_tab5!C107)+(10*(Steuerung!$A$3-1)))</f>
        <v>711</v>
      </c>
      <c r="E121" s="72">
        <f>INDEX(Rohdaten_tab5!$1:$1048576,ROW(Rohdaten_tab5!D107),COLUMN(Rohdaten_tab5!D107)+(10*(Steuerung!$A$3-1)))</f>
        <v>388</v>
      </c>
      <c r="F121" s="72">
        <f>INDEX(Rohdaten_tab5!$1:$1048576,ROW(Rohdaten_tab5!E107),COLUMN(Rohdaten_tab5!E107)+(10*(Steuerung!$A$3-1)))</f>
        <v>12</v>
      </c>
      <c r="G121" s="72">
        <f>INDEX(Rohdaten_tab5!$1:$1048576,ROW(Rohdaten_tab5!F107),COLUMN(Rohdaten_tab5!F107)+(10*(Steuerung!$A$3-1)))</f>
        <v>171</v>
      </c>
      <c r="H121" s="72">
        <f>INDEX(Rohdaten_tab5!$1:$1048576,ROW(Rohdaten_tab5!G107),COLUMN(Rohdaten_tab5!G107)+(10*(Steuerung!$A$3-1)))</f>
        <v>31</v>
      </c>
      <c r="I121" s="72">
        <f>INDEX(Rohdaten_tab5!$1:$1048576,ROW(Rohdaten_tab5!H107),COLUMN(Rohdaten_tab5!H107)+(10*(Steuerung!$A$3-1)))</f>
        <v>23</v>
      </c>
      <c r="J121" s="72" t="str">
        <f>INDEX(Rohdaten_tab5!$1:$1048576,ROW(Rohdaten_tab5!I107),COLUMN(Rohdaten_tab5!I107)+(10*(Steuerung!$A$3-1)))</f>
        <v>*</v>
      </c>
      <c r="K121" s="72" t="str">
        <f>INDEX(Rohdaten_tab5!$1:$1048576,ROW(Rohdaten_tab5!J107),COLUMN(Rohdaten_tab5!J107)+(10*(Steuerung!$A$3-1)))</f>
        <v>*</v>
      </c>
      <c r="L121" s="73">
        <f>INDEX(Rohdaten_tab5!$1:$1048576,ROW(Rohdaten_tab5!K107),COLUMN(Rohdaten_tab5!K107)+(10*(Steuerung!$A$3-1)))</f>
        <v>64</v>
      </c>
    </row>
    <row r="122" spans="1:12" ht="15" customHeight="1" x14ac:dyDescent="0.25">
      <c r="A122" s="63" t="s">
        <v>270</v>
      </c>
      <c r="B122" s="43"/>
      <c r="C122" s="71">
        <f>INDEX(Rohdaten_tab5!$1:$1048576,ROW(Rohdaten_tab5!B108),COLUMN(Rohdaten_tab5!B108)+(10*(Steuerung!$A$3-1)))</f>
        <v>1109</v>
      </c>
      <c r="D122" s="72">
        <f>INDEX(Rohdaten_tab5!$1:$1048576,ROW(Rohdaten_tab5!C108),COLUMN(Rohdaten_tab5!C108)+(10*(Steuerung!$A$3-1)))</f>
        <v>1102</v>
      </c>
      <c r="E122" s="72">
        <f>INDEX(Rohdaten_tab5!$1:$1048576,ROW(Rohdaten_tab5!D108),COLUMN(Rohdaten_tab5!D108)+(10*(Steuerung!$A$3-1)))</f>
        <v>698</v>
      </c>
      <c r="F122" s="72">
        <f>INDEX(Rohdaten_tab5!$1:$1048576,ROW(Rohdaten_tab5!E108),COLUMN(Rohdaten_tab5!E108)+(10*(Steuerung!$A$3-1)))</f>
        <v>13</v>
      </c>
      <c r="G122" s="72">
        <f>INDEX(Rohdaten_tab5!$1:$1048576,ROW(Rohdaten_tab5!F108),COLUMN(Rohdaten_tab5!F108)+(10*(Steuerung!$A$3-1)))</f>
        <v>240</v>
      </c>
      <c r="H122" s="72">
        <f>INDEX(Rohdaten_tab5!$1:$1048576,ROW(Rohdaten_tab5!G108),COLUMN(Rohdaten_tab5!G108)+(10*(Steuerung!$A$3-1)))</f>
        <v>29</v>
      </c>
      <c r="I122" s="72">
        <f>INDEX(Rohdaten_tab5!$1:$1048576,ROW(Rohdaten_tab5!H108),COLUMN(Rohdaten_tab5!H108)+(10*(Steuerung!$A$3-1)))</f>
        <v>23</v>
      </c>
      <c r="J122" s="72">
        <f>INDEX(Rohdaten_tab5!$1:$1048576,ROW(Rohdaten_tab5!I108),COLUMN(Rohdaten_tab5!I108)+(10*(Steuerung!$A$3-1)))</f>
        <v>10</v>
      </c>
      <c r="K122" s="72">
        <f>INDEX(Rohdaten_tab5!$1:$1048576,ROW(Rohdaten_tab5!J108),COLUMN(Rohdaten_tab5!J108)+(10*(Steuerung!$A$3-1)))</f>
        <v>22</v>
      </c>
      <c r="L122" s="73">
        <f>INDEX(Rohdaten_tab5!$1:$1048576,ROW(Rohdaten_tab5!K108),COLUMN(Rohdaten_tab5!K108)+(10*(Steuerung!$A$3-1)))</f>
        <v>67</v>
      </c>
    </row>
    <row r="123" spans="1:12" ht="15" customHeight="1" x14ac:dyDescent="0.25">
      <c r="A123" s="63" t="s">
        <v>271</v>
      </c>
      <c r="B123" s="43"/>
      <c r="C123" s="71">
        <f>INDEX(Rohdaten_tab5!$1:$1048576,ROW(Rohdaten_tab5!B109),COLUMN(Rohdaten_tab5!B109)+(10*(Steuerung!$A$3-1)))</f>
        <v>1491</v>
      </c>
      <c r="D123" s="72">
        <f>INDEX(Rohdaten_tab5!$1:$1048576,ROW(Rohdaten_tab5!C109),COLUMN(Rohdaten_tab5!C109)+(10*(Steuerung!$A$3-1)))</f>
        <v>1486</v>
      </c>
      <c r="E123" s="72">
        <f>INDEX(Rohdaten_tab5!$1:$1048576,ROW(Rohdaten_tab5!D109),COLUMN(Rohdaten_tab5!D109)+(10*(Steuerung!$A$3-1)))</f>
        <v>1066</v>
      </c>
      <c r="F123" s="72">
        <f>INDEX(Rohdaten_tab5!$1:$1048576,ROW(Rohdaten_tab5!E109),COLUMN(Rohdaten_tab5!E109)+(10*(Steuerung!$A$3-1)))</f>
        <v>20</v>
      </c>
      <c r="G123" s="72">
        <f>INDEX(Rohdaten_tab5!$1:$1048576,ROW(Rohdaten_tab5!F109),COLUMN(Rohdaten_tab5!F109)+(10*(Steuerung!$A$3-1)))</f>
        <v>227</v>
      </c>
      <c r="H123" s="72">
        <f>INDEX(Rohdaten_tab5!$1:$1048576,ROW(Rohdaten_tab5!G109),COLUMN(Rohdaten_tab5!G109)+(10*(Steuerung!$A$3-1)))</f>
        <v>36</v>
      </c>
      <c r="I123" s="72">
        <f>INDEX(Rohdaten_tab5!$1:$1048576,ROW(Rohdaten_tab5!H109),COLUMN(Rohdaten_tab5!H109)+(10*(Steuerung!$A$3-1)))</f>
        <v>27</v>
      </c>
      <c r="J123" s="72">
        <f>INDEX(Rohdaten_tab5!$1:$1048576,ROW(Rohdaten_tab5!I109),COLUMN(Rohdaten_tab5!I109)+(10*(Steuerung!$A$3-1)))</f>
        <v>5</v>
      </c>
      <c r="K123" s="72">
        <f>INDEX(Rohdaten_tab5!$1:$1048576,ROW(Rohdaten_tab5!J109),COLUMN(Rohdaten_tab5!J109)+(10*(Steuerung!$A$3-1)))</f>
        <v>15</v>
      </c>
      <c r="L123" s="73">
        <f>INDEX(Rohdaten_tab5!$1:$1048576,ROW(Rohdaten_tab5!K109),COLUMN(Rohdaten_tab5!K109)+(10*(Steuerung!$A$3-1)))</f>
        <v>90</v>
      </c>
    </row>
    <row r="124" spans="1:12" ht="15" customHeight="1" x14ac:dyDescent="0.25">
      <c r="A124" s="63" t="s">
        <v>272</v>
      </c>
      <c r="B124" s="43"/>
      <c r="C124" s="71">
        <f>INDEX(Rohdaten_tab5!$1:$1048576,ROW(Rohdaten_tab5!B110),COLUMN(Rohdaten_tab5!B110)+(10*(Steuerung!$A$3-1)))</f>
        <v>1017</v>
      </c>
      <c r="D124" s="72">
        <f>INDEX(Rohdaten_tab5!$1:$1048576,ROW(Rohdaten_tab5!C110),COLUMN(Rohdaten_tab5!C110)+(10*(Steuerung!$A$3-1)))</f>
        <v>1009</v>
      </c>
      <c r="E124" s="72">
        <f>INDEX(Rohdaten_tab5!$1:$1048576,ROW(Rohdaten_tab5!D110),COLUMN(Rohdaten_tab5!D110)+(10*(Steuerung!$A$3-1)))</f>
        <v>641</v>
      </c>
      <c r="F124" s="72" t="str">
        <f>INDEX(Rohdaten_tab5!$1:$1048576,ROW(Rohdaten_tab5!E110),COLUMN(Rohdaten_tab5!E110)+(10*(Steuerung!$A$3-1)))</f>
        <v>*</v>
      </c>
      <c r="G124" s="72">
        <f>INDEX(Rohdaten_tab5!$1:$1048576,ROW(Rohdaten_tab5!F110),COLUMN(Rohdaten_tab5!F110)+(10*(Steuerung!$A$3-1)))</f>
        <v>199</v>
      </c>
      <c r="H124" s="72">
        <f>INDEX(Rohdaten_tab5!$1:$1048576,ROW(Rohdaten_tab5!G110),COLUMN(Rohdaten_tab5!G110)+(10*(Steuerung!$A$3-1)))</f>
        <v>31</v>
      </c>
      <c r="I124" s="72">
        <f>INDEX(Rohdaten_tab5!$1:$1048576,ROW(Rohdaten_tab5!H110),COLUMN(Rohdaten_tab5!H110)+(10*(Steuerung!$A$3-1)))</f>
        <v>19</v>
      </c>
      <c r="J124" s="72" t="str">
        <f>INDEX(Rohdaten_tab5!$1:$1048576,ROW(Rohdaten_tab5!I110),COLUMN(Rohdaten_tab5!I110)+(10*(Steuerung!$A$3-1)))</f>
        <v>*</v>
      </c>
      <c r="K124" s="72">
        <f>INDEX(Rohdaten_tab5!$1:$1048576,ROW(Rohdaten_tab5!J110),COLUMN(Rohdaten_tab5!J110)+(10*(Steuerung!$A$3-1)))</f>
        <v>23</v>
      </c>
      <c r="L124" s="73">
        <f>INDEX(Rohdaten_tab5!$1:$1048576,ROW(Rohdaten_tab5!K110),COLUMN(Rohdaten_tab5!K110)+(10*(Steuerung!$A$3-1)))</f>
        <v>81</v>
      </c>
    </row>
    <row r="125" spans="1:12" ht="15" customHeight="1" x14ac:dyDescent="0.25">
      <c r="A125" s="63" t="s">
        <v>273</v>
      </c>
      <c r="B125" s="43"/>
      <c r="C125" s="71">
        <f>INDEX(Rohdaten_tab5!$1:$1048576,ROW(Rohdaten_tab5!B111),COLUMN(Rohdaten_tab5!B111)+(10*(Steuerung!$A$3-1)))</f>
        <v>869</v>
      </c>
      <c r="D125" s="72">
        <f>INDEX(Rohdaten_tab5!$1:$1048576,ROW(Rohdaten_tab5!C111),COLUMN(Rohdaten_tab5!C111)+(10*(Steuerung!$A$3-1)))</f>
        <v>863</v>
      </c>
      <c r="E125" s="72">
        <f>INDEX(Rohdaten_tab5!$1:$1048576,ROW(Rohdaten_tab5!D111),COLUMN(Rohdaten_tab5!D111)+(10*(Steuerung!$A$3-1)))</f>
        <v>483</v>
      </c>
      <c r="F125" s="72" t="str">
        <f>INDEX(Rohdaten_tab5!$1:$1048576,ROW(Rohdaten_tab5!E111),COLUMN(Rohdaten_tab5!E111)+(10*(Steuerung!$A$3-1)))</f>
        <v>*</v>
      </c>
      <c r="G125" s="72">
        <f>INDEX(Rohdaten_tab5!$1:$1048576,ROW(Rohdaten_tab5!F111),COLUMN(Rohdaten_tab5!F111)+(10*(Steuerung!$A$3-1)))</f>
        <v>204</v>
      </c>
      <c r="H125" s="72">
        <f>INDEX(Rohdaten_tab5!$1:$1048576,ROW(Rohdaten_tab5!G111),COLUMN(Rohdaten_tab5!G111)+(10*(Steuerung!$A$3-1)))</f>
        <v>37</v>
      </c>
      <c r="I125" s="72">
        <f>INDEX(Rohdaten_tab5!$1:$1048576,ROW(Rohdaten_tab5!H111),COLUMN(Rohdaten_tab5!H111)+(10*(Steuerung!$A$3-1)))</f>
        <v>18</v>
      </c>
      <c r="J125" s="72" t="str">
        <f>INDEX(Rohdaten_tab5!$1:$1048576,ROW(Rohdaten_tab5!I111),COLUMN(Rohdaten_tab5!I111)+(10*(Steuerung!$A$3-1)))</f>
        <v>*</v>
      </c>
      <c r="K125" s="72">
        <f>INDEX(Rohdaten_tab5!$1:$1048576,ROW(Rohdaten_tab5!J111),COLUMN(Rohdaten_tab5!J111)+(10*(Steuerung!$A$3-1)))</f>
        <v>17</v>
      </c>
      <c r="L125" s="73">
        <f>INDEX(Rohdaten_tab5!$1:$1048576,ROW(Rohdaten_tab5!K111),COLUMN(Rohdaten_tab5!K111)+(10*(Steuerung!$A$3-1)))</f>
        <v>90</v>
      </c>
    </row>
    <row r="126" spans="1:12" ht="15" customHeight="1" x14ac:dyDescent="0.25">
      <c r="A126" s="63" t="s">
        <v>274</v>
      </c>
      <c r="B126" s="43"/>
      <c r="C126" s="71">
        <f>INDEX(Rohdaten_tab5!$1:$1048576,ROW(Rohdaten_tab5!B112),COLUMN(Rohdaten_tab5!B112)+(10*(Steuerung!$A$3-1)))</f>
        <v>861</v>
      </c>
      <c r="D126" s="72">
        <f>INDEX(Rohdaten_tab5!$1:$1048576,ROW(Rohdaten_tab5!C112),COLUMN(Rohdaten_tab5!C112)+(10*(Steuerung!$A$3-1)))</f>
        <v>848</v>
      </c>
      <c r="E126" s="72">
        <f>INDEX(Rohdaten_tab5!$1:$1048576,ROW(Rohdaten_tab5!D112),COLUMN(Rohdaten_tab5!D112)+(10*(Steuerung!$A$3-1)))</f>
        <v>498</v>
      </c>
      <c r="F126" s="72">
        <f>INDEX(Rohdaten_tab5!$1:$1048576,ROW(Rohdaten_tab5!E112),COLUMN(Rohdaten_tab5!E112)+(10*(Steuerung!$A$3-1)))</f>
        <v>15</v>
      </c>
      <c r="G126" s="72">
        <f>INDEX(Rohdaten_tab5!$1:$1048576,ROW(Rohdaten_tab5!F112),COLUMN(Rohdaten_tab5!F112)+(10*(Steuerung!$A$3-1)))</f>
        <v>185</v>
      </c>
      <c r="H126" s="72">
        <f>INDEX(Rohdaten_tab5!$1:$1048576,ROW(Rohdaten_tab5!G112),COLUMN(Rohdaten_tab5!G112)+(10*(Steuerung!$A$3-1)))</f>
        <v>36</v>
      </c>
      <c r="I126" s="72">
        <f>INDEX(Rohdaten_tab5!$1:$1048576,ROW(Rohdaten_tab5!H112),COLUMN(Rohdaten_tab5!H112)+(10*(Steuerung!$A$3-1)))</f>
        <v>21</v>
      </c>
      <c r="J126" s="72" t="str">
        <f>INDEX(Rohdaten_tab5!$1:$1048576,ROW(Rohdaten_tab5!I112),COLUMN(Rohdaten_tab5!I112)+(10*(Steuerung!$A$3-1)))</f>
        <v>*</v>
      </c>
      <c r="K126" s="72" t="str">
        <f>INDEX(Rohdaten_tab5!$1:$1048576,ROW(Rohdaten_tab5!J112),COLUMN(Rohdaten_tab5!J112)+(10*(Steuerung!$A$3-1)))</f>
        <v>*</v>
      </c>
      <c r="L126" s="73">
        <f>INDEX(Rohdaten_tab5!$1:$1048576,ROW(Rohdaten_tab5!K112),COLUMN(Rohdaten_tab5!K112)+(10*(Steuerung!$A$3-1)))</f>
        <v>77</v>
      </c>
    </row>
    <row r="127" spans="1:12" ht="15" customHeight="1" x14ac:dyDescent="0.25">
      <c r="A127" s="63" t="s">
        <v>275</v>
      </c>
      <c r="B127" s="43"/>
      <c r="C127" s="71">
        <f>INDEX(Rohdaten_tab5!$1:$1048576,ROW(Rohdaten_tab5!B113),COLUMN(Rohdaten_tab5!B113)+(10*(Steuerung!$A$3-1)))</f>
        <v>955</v>
      </c>
      <c r="D127" s="72">
        <f>INDEX(Rohdaten_tab5!$1:$1048576,ROW(Rohdaten_tab5!C113),COLUMN(Rohdaten_tab5!C113)+(10*(Steuerung!$A$3-1)))</f>
        <v>934</v>
      </c>
      <c r="E127" s="72">
        <f>INDEX(Rohdaten_tab5!$1:$1048576,ROW(Rohdaten_tab5!D113),COLUMN(Rohdaten_tab5!D113)+(10*(Steuerung!$A$3-1)))</f>
        <v>529</v>
      </c>
      <c r="F127" s="72" t="str">
        <f>INDEX(Rohdaten_tab5!$1:$1048576,ROW(Rohdaten_tab5!E113),COLUMN(Rohdaten_tab5!E113)+(10*(Steuerung!$A$3-1)))</f>
        <v>*</v>
      </c>
      <c r="G127" s="72">
        <f>INDEX(Rohdaten_tab5!$1:$1048576,ROW(Rohdaten_tab5!F113),COLUMN(Rohdaten_tab5!F113)+(10*(Steuerung!$A$3-1)))</f>
        <v>218</v>
      </c>
      <c r="H127" s="72">
        <f>INDEX(Rohdaten_tab5!$1:$1048576,ROW(Rohdaten_tab5!G113),COLUMN(Rohdaten_tab5!G113)+(10*(Steuerung!$A$3-1)))</f>
        <v>33</v>
      </c>
      <c r="I127" s="72">
        <f>INDEX(Rohdaten_tab5!$1:$1048576,ROW(Rohdaten_tab5!H113),COLUMN(Rohdaten_tab5!H113)+(10*(Steuerung!$A$3-1)))</f>
        <v>21</v>
      </c>
      <c r="J127" s="72" t="str">
        <f>INDEX(Rohdaten_tab5!$1:$1048576,ROW(Rohdaten_tab5!I113),COLUMN(Rohdaten_tab5!I113)+(10*(Steuerung!$A$3-1)))</f>
        <v>*</v>
      </c>
      <c r="K127" s="72">
        <f>INDEX(Rohdaten_tab5!$1:$1048576,ROW(Rohdaten_tab5!J113),COLUMN(Rohdaten_tab5!J113)+(10*(Steuerung!$A$3-1)))</f>
        <v>15</v>
      </c>
      <c r="L127" s="73">
        <f>INDEX(Rohdaten_tab5!$1:$1048576,ROW(Rohdaten_tab5!K113),COLUMN(Rohdaten_tab5!K113)+(10*(Steuerung!$A$3-1)))</f>
        <v>105</v>
      </c>
    </row>
    <row r="128" spans="1:12" ht="15" customHeight="1" x14ac:dyDescent="0.25">
      <c r="A128" s="63" t="s">
        <v>276</v>
      </c>
      <c r="B128" s="43"/>
      <c r="C128" s="71">
        <f>INDEX(Rohdaten_tab5!$1:$1048576,ROW(Rohdaten_tab5!B114),COLUMN(Rohdaten_tab5!B114)+(10*(Steuerung!$A$3-1)))</f>
        <v>1170</v>
      </c>
      <c r="D128" s="72">
        <f>INDEX(Rohdaten_tab5!$1:$1048576,ROW(Rohdaten_tab5!C114),COLUMN(Rohdaten_tab5!C114)+(10*(Steuerung!$A$3-1)))</f>
        <v>1166</v>
      </c>
      <c r="E128" s="72">
        <f>INDEX(Rohdaten_tab5!$1:$1048576,ROW(Rohdaten_tab5!D114),COLUMN(Rohdaten_tab5!D114)+(10*(Steuerung!$A$3-1)))</f>
        <v>668</v>
      </c>
      <c r="F128" s="72">
        <f>INDEX(Rohdaten_tab5!$1:$1048576,ROW(Rohdaten_tab5!E114),COLUMN(Rohdaten_tab5!E114)+(10*(Steuerung!$A$3-1)))</f>
        <v>12</v>
      </c>
      <c r="G128" s="72">
        <f>INDEX(Rohdaten_tab5!$1:$1048576,ROW(Rohdaten_tab5!F114),COLUMN(Rohdaten_tab5!F114)+(10*(Steuerung!$A$3-1)))</f>
        <v>174</v>
      </c>
      <c r="H128" s="72">
        <f>INDEX(Rohdaten_tab5!$1:$1048576,ROW(Rohdaten_tab5!G114),COLUMN(Rohdaten_tab5!G114)+(10*(Steuerung!$A$3-1)))</f>
        <v>39</v>
      </c>
      <c r="I128" s="72">
        <f>INDEX(Rohdaten_tab5!$1:$1048576,ROW(Rohdaten_tab5!H114),COLUMN(Rohdaten_tab5!H114)+(10*(Steuerung!$A$3-1)))</f>
        <v>26</v>
      </c>
      <c r="J128" s="72">
        <f>INDEX(Rohdaten_tab5!$1:$1048576,ROW(Rohdaten_tab5!I114),COLUMN(Rohdaten_tab5!I114)+(10*(Steuerung!$A$3-1)))</f>
        <v>124</v>
      </c>
      <c r="K128" s="72">
        <f>INDEX(Rohdaten_tab5!$1:$1048576,ROW(Rohdaten_tab5!J114),COLUMN(Rohdaten_tab5!J114)+(10*(Steuerung!$A$3-1)))</f>
        <v>32</v>
      </c>
      <c r="L128" s="73">
        <f>INDEX(Rohdaten_tab5!$1:$1048576,ROW(Rohdaten_tab5!K114),COLUMN(Rohdaten_tab5!K114)+(10*(Steuerung!$A$3-1)))</f>
        <v>91</v>
      </c>
    </row>
    <row r="129" spans="1:12" ht="15" customHeight="1" x14ac:dyDescent="0.25">
      <c r="A129" s="63" t="s">
        <v>277</v>
      </c>
      <c r="B129" s="43"/>
      <c r="C129" s="71">
        <f>INDEX(Rohdaten_tab5!$1:$1048576,ROW(Rohdaten_tab5!B115),COLUMN(Rohdaten_tab5!B115)+(10*(Steuerung!$A$3-1)))</f>
        <v>1020</v>
      </c>
      <c r="D129" s="72">
        <f>INDEX(Rohdaten_tab5!$1:$1048576,ROW(Rohdaten_tab5!C115),COLUMN(Rohdaten_tab5!C115)+(10*(Steuerung!$A$3-1)))</f>
        <v>1015</v>
      </c>
      <c r="E129" s="72">
        <f>INDEX(Rohdaten_tab5!$1:$1048576,ROW(Rohdaten_tab5!D115),COLUMN(Rohdaten_tab5!D115)+(10*(Steuerung!$A$3-1)))</f>
        <v>517</v>
      </c>
      <c r="F129" s="72">
        <f>INDEX(Rohdaten_tab5!$1:$1048576,ROW(Rohdaten_tab5!E115),COLUMN(Rohdaten_tab5!E115)+(10*(Steuerung!$A$3-1)))</f>
        <v>16</v>
      </c>
      <c r="G129" s="72">
        <f>INDEX(Rohdaten_tab5!$1:$1048576,ROW(Rohdaten_tab5!F115),COLUMN(Rohdaten_tab5!F115)+(10*(Steuerung!$A$3-1)))</f>
        <v>220</v>
      </c>
      <c r="H129" s="72">
        <f>INDEX(Rohdaten_tab5!$1:$1048576,ROW(Rohdaten_tab5!G115),COLUMN(Rohdaten_tab5!G115)+(10*(Steuerung!$A$3-1)))</f>
        <v>35</v>
      </c>
      <c r="I129" s="72">
        <f>INDEX(Rohdaten_tab5!$1:$1048576,ROW(Rohdaten_tab5!H115),COLUMN(Rohdaten_tab5!H115)+(10*(Steuerung!$A$3-1)))</f>
        <v>33</v>
      </c>
      <c r="J129" s="72">
        <f>INDEX(Rohdaten_tab5!$1:$1048576,ROW(Rohdaten_tab5!I115),COLUMN(Rohdaten_tab5!I115)+(10*(Steuerung!$A$3-1)))</f>
        <v>53</v>
      </c>
      <c r="K129" s="72">
        <f>INDEX(Rohdaten_tab5!$1:$1048576,ROW(Rohdaten_tab5!J115),COLUMN(Rohdaten_tab5!J115)+(10*(Steuerung!$A$3-1)))</f>
        <v>46</v>
      </c>
      <c r="L129" s="73">
        <f>INDEX(Rohdaten_tab5!$1:$1048576,ROW(Rohdaten_tab5!K115),COLUMN(Rohdaten_tab5!K115)+(10*(Steuerung!$A$3-1)))</f>
        <v>95</v>
      </c>
    </row>
    <row r="130" spans="1:12" ht="15" customHeight="1" x14ac:dyDescent="0.25">
      <c r="A130" s="63" t="s">
        <v>278</v>
      </c>
      <c r="B130" s="43"/>
      <c r="C130" s="71">
        <f>INDEX(Rohdaten_tab5!$1:$1048576,ROW(Rohdaten_tab5!B116),COLUMN(Rohdaten_tab5!B116)+(10*(Steuerung!$A$3-1)))</f>
        <v>786</v>
      </c>
      <c r="D130" s="72">
        <f>INDEX(Rohdaten_tab5!$1:$1048576,ROW(Rohdaten_tab5!C116),COLUMN(Rohdaten_tab5!C116)+(10*(Steuerung!$A$3-1)))</f>
        <v>783</v>
      </c>
      <c r="E130" s="72">
        <f>INDEX(Rohdaten_tab5!$1:$1048576,ROW(Rohdaten_tab5!D116),COLUMN(Rohdaten_tab5!D116)+(10*(Steuerung!$A$3-1)))</f>
        <v>424</v>
      </c>
      <c r="F130" s="72">
        <f>INDEX(Rohdaten_tab5!$1:$1048576,ROW(Rohdaten_tab5!E116),COLUMN(Rohdaten_tab5!E116)+(10*(Steuerung!$A$3-1)))</f>
        <v>14</v>
      </c>
      <c r="G130" s="72">
        <f>INDEX(Rohdaten_tab5!$1:$1048576,ROW(Rohdaten_tab5!F116),COLUMN(Rohdaten_tab5!F116)+(10*(Steuerung!$A$3-1)))</f>
        <v>190</v>
      </c>
      <c r="H130" s="72">
        <f>INDEX(Rohdaten_tab5!$1:$1048576,ROW(Rohdaten_tab5!G116),COLUMN(Rohdaten_tab5!G116)+(10*(Steuerung!$A$3-1)))</f>
        <v>26</v>
      </c>
      <c r="I130" s="72">
        <f>INDEX(Rohdaten_tab5!$1:$1048576,ROW(Rohdaten_tab5!H116),COLUMN(Rohdaten_tab5!H116)+(10*(Steuerung!$A$3-1)))</f>
        <v>26</v>
      </c>
      <c r="J130" s="72">
        <f>INDEX(Rohdaten_tab5!$1:$1048576,ROW(Rohdaten_tab5!I116),COLUMN(Rohdaten_tab5!I116)+(10*(Steuerung!$A$3-1)))</f>
        <v>5</v>
      </c>
      <c r="K130" s="72">
        <f>INDEX(Rohdaten_tab5!$1:$1048576,ROW(Rohdaten_tab5!J116),COLUMN(Rohdaten_tab5!J116)+(10*(Steuerung!$A$3-1)))</f>
        <v>15</v>
      </c>
      <c r="L130" s="73">
        <f>INDEX(Rohdaten_tab5!$1:$1048576,ROW(Rohdaten_tab5!K116),COLUMN(Rohdaten_tab5!K116)+(10*(Steuerung!$A$3-1)))</f>
        <v>83</v>
      </c>
    </row>
    <row r="131" spans="1:12" ht="15" customHeight="1" x14ac:dyDescent="0.25">
      <c r="A131" s="63" t="s">
        <v>279</v>
      </c>
      <c r="B131" s="43"/>
      <c r="C131" s="71">
        <f>INDEX(Rohdaten_tab5!$1:$1048576,ROW(Rohdaten_tab5!B117),COLUMN(Rohdaten_tab5!B117)+(10*(Steuerung!$A$3-1)))</f>
        <v>724</v>
      </c>
      <c r="D131" s="72">
        <f>INDEX(Rohdaten_tab5!$1:$1048576,ROW(Rohdaten_tab5!C117),COLUMN(Rohdaten_tab5!C117)+(10*(Steuerung!$A$3-1)))</f>
        <v>720</v>
      </c>
      <c r="E131" s="72">
        <f>INDEX(Rohdaten_tab5!$1:$1048576,ROW(Rohdaten_tab5!D117),COLUMN(Rohdaten_tab5!D117)+(10*(Steuerung!$A$3-1)))</f>
        <v>389</v>
      </c>
      <c r="F131" s="72" t="str">
        <f>INDEX(Rohdaten_tab5!$1:$1048576,ROW(Rohdaten_tab5!E117),COLUMN(Rohdaten_tab5!E117)+(10*(Steuerung!$A$3-1)))</f>
        <v>*</v>
      </c>
      <c r="G131" s="72">
        <f>INDEX(Rohdaten_tab5!$1:$1048576,ROW(Rohdaten_tab5!F117),COLUMN(Rohdaten_tab5!F117)+(10*(Steuerung!$A$3-1)))</f>
        <v>172</v>
      </c>
      <c r="H131" s="72">
        <f>INDEX(Rohdaten_tab5!$1:$1048576,ROW(Rohdaten_tab5!G117),COLUMN(Rohdaten_tab5!G117)+(10*(Steuerung!$A$3-1)))</f>
        <v>32</v>
      </c>
      <c r="I131" s="72">
        <f>INDEX(Rohdaten_tab5!$1:$1048576,ROW(Rohdaten_tab5!H117),COLUMN(Rohdaten_tab5!H117)+(10*(Steuerung!$A$3-1)))</f>
        <v>21</v>
      </c>
      <c r="J131" s="72" t="str">
        <f>INDEX(Rohdaten_tab5!$1:$1048576,ROW(Rohdaten_tab5!I117),COLUMN(Rohdaten_tab5!I117)+(10*(Steuerung!$A$3-1)))</f>
        <v>*</v>
      </c>
      <c r="K131" s="72">
        <f>INDEX(Rohdaten_tab5!$1:$1048576,ROW(Rohdaten_tab5!J117),COLUMN(Rohdaten_tab5!J117)+(10*(Steuerung!$A$3-1)))</f>
        <v>20</v>
      </c>
      <c r="L131" s="73">
        <f>INDEX(Rohdaten_tab5!$1:$1048576,ROW(Rohdaten_tab5!K117),COLUMN(Rohdaten_tab5!K117)+(10*(Steuerung!$A$3-1)))</f>
        <v>71</v>
      </c>
    </row>
    <row r="132" spans="1:12" ht="15" customHeight="1" x14ac:dyDescent="0.25">
      <c r="A132" s="63" t="s">
        <v>280</v>
      </c>
      <c r="B132" s="43"/>
      <c r="C132" s="71">
        <f>INDEX(Rohdaten_tab5!$1:$1048576,ROW(Rohdaten_tab5!B118),COLUMN(Rohdaten_tab5!B118)+(10*(Steuerung!$A$3-1)))</f>
        <v>800</v>
      </c>
      <c r="D132" s="72">
        <f>INDEX(Rohdaten_tab5!$1:$1048576,ROW(Rohdaten_tab5!C118),COLUMN(Rohdaten_tab5!C118)+(10*(Steuerung!$A$3-1)))</f>
        <v>796</v>
      </c>
      <c r="E132" s="72">
        <f>INDEX(Rohdaten_tab5!$1:$1048576,ROW(Rohdaten_tab5!D118),COLUMN(Rohdaten_tab5!D118)+(10*(Steuerung!$A$3-1)))</f>
        <v>391</v>
      </c>
      <c r="F132" s="72">
        <f>INDEX(Rohdaten_tab5!$1:$1048576,ROW(Rohdaten_tab5!E118),COLUMN(Rohdaten_tab5!E118)+(10*(Steuerung!$A$3-1)))</f>
        <v>16</v>
      </c>
      <c r="G132" s="72">
        <f>INDEX(Rohdaten_tab5!$1:$1048576,ROW(Rohdaten_tab5!F118),COLUMN(Rohdaten_tab5!F118)+(10*(Steuerung!$A$3-1)))</f>
        <v>224</v>
      </c>
      <c r="H132" s="72">
        <f>INDEX(Rohdaten_tab5!$1:$1048576,ROW(Rohdaten_tab5!G118),COLUMN(Rohdaten_tab5!G118)+(10*(Steuerung!$A$3-1)))</f>
        <v>36</v>
      </c>
      <c r="I132" s="72">
        <f>INDEX(Rohdaten_tab5!$1:$1048576,ROW(Rohdaten_tab5!H118),COLUMN(Rohdaten_tab5!H118)+(10*(Steuerung!$A$3-1)))</f>
        <v>31</v>
      </c>
      <c r="J132" s="72">
        <f>INDEX(Rohdaten_tab5!$1:$1048576,ROW(Rohdaten_tab5!I118),COLUMN(Rohdaten_tab5!I118)+(10*(Steuerung!$A$3-1)))</f>
        <v>0</v>
      </c>
      <c r="K132" s="72">
        <f>INDEX(Rohdaten_tab5!$1:$1048576,ROW(Rohdaten_tab5!J118),COLUMN(Rohdaten_tab5!J118)+(10*(Steuerung!$A$3-1)))</f>
        <v>13</v>
      </c>
      <c r="L132" s="73">
        <f>INDEX(Rohdaten_tab5!$1:$1048576,ROW(Rohdaten_tab5!K118),COLUMN(Rohdaten_tab5!K118)+(10*(Steuerung!$A$3-1)))</f>
        <v>85</v>
      </c>
    </row>
    <row r="133" spans="1:12" ht="15" customHeight="1" x14ac:dyDescent="0.25">
      <c r="A133" s="63" t="s">
        <v>281</v>
      </c>
      <c r="B133" s="43"/>
      <c r="C133" s="71">
        <f>INDEX(Rohdaten_tab5!$1:$1048576,ROW(Rohdaten_tab5!B119),COLUMN(Rohdaten_tab5!B119)+(10*(Steuerung!$A$3-1)))</f>
        <v>766</v>
      </c>
      <c r="D133" s="72">
        <f>INDEX(Rohdaten_tab5!$1:$1048576,ROW(Rohdaten_tab5!C119),COLUMN(Rohdaten_tab5!C119)+(10*(Steuerung!$A$3-1)))</f>
        <v>757</v>
      </c>
      <c r="E133" s="72">
        <f>INDEX(Rohdaten_tab5!$1:$1048576,ROW(Rohdaten_tab5!D119),COLUMN(Rohdaten_tab5!D119)+(10*(Steuerung!$A$3-1)))</f>
        <v>450</v>
      </c>
      <c r="F133" s="72" t="str">
        <f>INDEX(Rohdaten_tab5!$1:$1048576,ROW(Rohdaten_tab5!E119),COLUMN(Rohdaten_tab5!E119)+(10*(Steuerung!$A$3-1)))</f>
        <v>*</v>
      </c>
      <c r="G133" s="72">
        <f>INDEX(Rohdaten_tab5!$1:$1048576,ROW(Rohdaten_tab5!F119),COLUMN(Rohdaten_tab5!F119)+(10*(Steuerung!$A$3-1)))</f>
        <v>135</v>
      </c>
      <c r="H133" s="72">
        <f>INDEX(Rohdaten_tab5!$1:$1048576,ROW(Rohdaten_tab5!G119),COLUMN(Rohdaten_tab5!G119)+(10*(Steuerung!$A$3-1)))</f>
        <v>51</v>
      </c>
      <c r="I133" s="72">
        <f>INDEX(Rohdaten_tab5!$1:$1048576,ROW(Rohdaten_tab5!H119),COLUMN(Rohdaten_tab5!H119)+(10*(Steuerung!$A$3-1)))</f>
        <v>25</v>
      </c>
      <c r="J133" s="72" t="str">
        <f>INDEX(Rohdaten_tab5!$1:$1048576,ROW(Rohdaten_tab5!I119),COLUMN(Rohdaten_tab5!I119)+(10*(Steuerung!$A$3-1)))</f>
        <v>*</v>
      </c>
      <c r="K133" s="72">
        <f>INDEX(Rohdaten_tab5!$1:$1048576,ROW(Rohdaten_tab5!J119),COLUMN(Rohdaten_tab5!J119)+(10*(Steuerung!$A$3-1)))</f>
        <v>15</v>
      </c>
      <c r="L133" s="73">
        <f>INDEX(Rohdaten_tab5!$1:$1048576,ROW(Rohdaten_tab5!K119),COLUMN(Rohdaten_tab5!K119)+(10*(Steuerung!$A$3-1)))</f>
        <v>67</v>
      </c>
    </row>
    <row r="134" spans="1:12" ht="15" customHeight="1" x14ac:dyDescent="0.25">
      <c r="A134" s="63" t="s">
        <v>282</v>
      </c>
      <c r="B134" s="43"/>
      <c r="C134" s="71">
        <f>INDEX(Rohdaten_tab5!$1:$1048576,ROW(Rohdaten_tab5!B120),COLUMN(Rohdaten_tab5!B120)+(10*(Steuerung!$A$3-1)))</f>
        <v>963</v>
      </c>
      <c r="D134" s="72">
        <f>INDEX(Rohdaten_tab5!$1:$1048576,ROW(Rohdaten_tab5!C120),COLUMN(Rohdaten_tab5!C120)+(10*(Steuerung!$A$3-1)))</f>
        <v>957</v>
      </c>
      <c r="E134" s="72">
        <f>INDEX(Rohdaten_tab5!$1:$1048576,ROW(Rohdaten_tab5!D120),COLUMN(Rohdaten_tab5!D120)+(10*(Steuerung!$A$3-1)))</f>
        <v>579</v>
      </c>
      <c r="F134" s="72">
        <f>INDEX(Rohdaten_tab5!$1:$1048576,ROW(Rohdaten_tab5!E120),COLUMN(Rohdaten_tab5!E120)+(10*(Steuerung!$A$3-1)))</f>
        <v>14</v>
      </c>
      <c r="G134" s="72">
        <f>INDEX(Rohdaten_tab5!$1:$1048576,ROW(Rohdaten_tab5!F120),COLUMN(Rohdaten_tab5!F120)+(10*(Steuerung!$A$3-1)))</f>
        <v>216</v>
      </c>
      <c r="H134" s="72">
        <f>INDEX(Rohdaten_tab5!$1:$1048576,ROW(Rohdaten_tab5!G120),COLUMN(Rohdaten_tab5!G120)+(10*(Steuerung!$A$3-1)))</f>
        <v>25</v>
      </c>
      <c r="I134" s="72">
        <f>INDEX(Rohdaten_tab5!$1:$1048576,ROW(Rohdaten_tab5!H120),COLUMN(Rohdaten_tab5!H120)+(10*(Steuerung!$A$3-1)))</f>
        <v>22</v>
      </c>
      <c r="J134" s="72">
        <f>INDEX(Rohdaten_tab5!$1:$1048576,ROW(Rohdaten_tab5!I120),COLUMN(Rohdaten_tab5!I120)+(10*(Steuerung!$A$3-1)))</f>
        <v>16</v>
      </c>
      <c r="K134" s="72">
        <f>INDEX(Rohdaten_tab5!$1:$1048576,ROW(Rohdaten_tab5!J120),COLUMN(Rohdaten_tab5!J120)+(10*(Steuerung!$A$3-1)))</f>
        <v>19</v>
      </c>
      <c r="L134" s="73">
        <f>INDEX(Rohdaten_tab5!$1:$1048576,ROW(Rohdaten_tab5!K120),COLUMN(Rohdaten_tab5!K120)+(10*(Steuerung!$A$3-1)))</f>
        <v>66</v>
      </c>
    </row>
    <row r="135" spans="1:12" ht="15" customHeight="1" x14ac:dyDescent="0.25">
      <c r="A135" s="63" t="s">
        <v>283</v>
      </c>
      <c r="B135" s="43"/>
      <c r="C135" s="71" t="str">
        <f>INDEX(Rohdaten_tab5!$1:$1048576,ROW(Rohdaten_tab5!B121),COLUMN(Rohdaten_tab5!B121)+(10*(Steuerung!$A$3-1)))</f>
        <v>*</v>
      </c>
      <c r="D135" s="72">
        <f>INDEX(Rohdaten_tab5!$1:$1048576,ROW(Rohdaten_tab5!C121),COLUMN(Rohdaten_tab5!C121)+(10*(Steuerung!$A$3-1)))</f>
        <v>1500</v>
      </c>
      <c r="E135" s="72">
        <f>INDEX(Rohdaten_tab5!$1:$1048576,ROW(Rohdaten_tab5!D121),COLUMN(Rohdaten_tab5!D121)+(10*(Steuerung!$A$3-1)))</f>
        <v>1142</v>
      </c>
      <c r="F135" s="72">
        <f>INDEX(Rohdaten_tab5!$1:$1048576,ROW(Rohdaten_tab5!E121),COLUMN(Rohdaten_tab5!E121)+(10*(Steuerung!$A$3-1)))</f>
        <v>14</v>
      </c>
      <c r="G135" s="72">
        <f>INDEX(Rohdaten_tab5!$1:$1048576,ROW(Rohdaten_tab5!F121),COLUMN(Rohdaten_tab5!F121)+(10*(Steuerung!$A$3-1)))</f>
        <v>204</v>
      </c>
      <c r="H135" s="72">
        <f>INDEX(Rohdaten_tab5!$1:$1048576,ROW(Rohdaten_tab5!G121),COLUMN(Rohdaten_tab5!G121)+(10*(Steuerung!$A$3-1)))</f>
        <v>27</v>
      </c>
      <c r="I135" s="72">
        <f>INDEX(Rohdaten_tab5!$1:$1048576,ROW(Rohdaten_tab5!H121),COLUMN(Rohdaten_tab5!H121)+(10*(Steuerung!$A$3-1)))</f>
        <v>26</v>
      </c>
      <c r="J135" s="72">
        <f>INDEX(Rohdaten_tab5!$1:$1048576,ROW(Rohdaten_tab5!I121),COLUMN(Rohdaten_tab5!I121)+(10*(Steuerung!$A$3-1)))</f>
        <v>4</v>
      </c>
      <c r="K135" s="72">
        <f>INDEX(Rohdaten_tab5!$1:$1048576,ROW(Rohdaten_tab5!J121),COLUMN(Rohdaten_tab5!J121)+(10*(Steuerung!$A$3-1)))</f>
        <v>17</v>
      </c>
      <c r="L135" s="73">
        <f>INDEX(Rohdaten_tab5!$1:$1048576,ROW(Rohdaten_tab5!K121),COLUMN(Rohdaten_tab5!K121)+(10*(Steuerung!$A$3-1)))</f>
        <v>66</v>
      </c>
    </row>
    <row r="136" spans="1:12" ht="15" customHeight="1" x14ac:dyDescent="0.25">
      <c r="A136" s="63" t="s">
        <v>284</v>
      </c>
      <c r="B136" s="43"/>
      <c r="C136" s="71">
        <f>INDEX(Rohdaten_tab5!$1:$1048576,ROW(Rohdaten_tab5!B122),COLUMN(Rohdaten_tab5!B122)+(10*(Steuerung!$A$3-1)))</f>
        <v>904</v>
      </c>
      <c r="D136" s="72">
        <f>INDEX(Rohdaten_tab5!$1:$1048576,ROW(Rohdaten_tab5!C122),COLUMN(Rohdaten_tab5!C122)+(10*(Steuerung!$A$3-1)))</f>
        <v>898</v>
      </c>
      <c r="E136" s="72">
        <f>INDEX(Rohdaten_tab5!$1:$1048576,ROW(Rohdaten_tab5!D122),COLUMN(Rohdaten_tab5!D122)+(10*(Steuerung!$A$3-1)))</f>
        <v>547</v>
      </c>
      <c r="F136" s="72">
        <f>INDEX(Rohdaten_tab5!$1:$1048576,ROW(Rohdaten_tab5!E122),COLUMN(Rohdaten_tab5!E122)+(10*(Steuerung!$A$3-1)))</f>
        <v>18</v>
      </c>
      <c r="G136" s="72">
        <f>INDEX(Rohdaten_tab5!$1:$1048576,ROW(Rohdaten_tab5!F122),COLUMN(Rohdaten_tab5!F122)+(10*(Steuerung!$A$3-1)))</f>
        <v>184</v>
      </c>
      <c r="H136" s="72">
        <f>INDEX(Rohdaten_tab5!$1:$1048576,ROW(Rohdaten_tab5!G122),COLUMN(Rohdaten_tab5!G122)+(10*(Steuerung!$A$3-1)))</f>
        <v>38</v>
      </c>
      <c r="I136" s="72">
        <f>INDEX(Rohdaten_tab5!$1:$1048576,ROW(Rohdaten_tab5!H122),COLUMN(Rohdaten_tab5!H122)+(10*(Steuerung!$A$3-1)))</f>
        <v>19</v>
      </c>
      <c r="J136" s="72">
        <f>INDEX(Rohdaten_tab5!$1:$1048576,ROW(Rohdaten_tab5!I122),COLUMN(Rohdaten_tab5!I122)+(10*(Steuerung!$A$3-1)))</f>
        <v>3</v>
      </c>
      <c r="K136" s="72">
        <f>INDEX(Rohdaten_tab5!$1:$1048576,ROW(Rohdaten_tab5!J122),COLUMN(Rohdaten_tab5!J122)+(10*(Steuerung!$A$3-1)))</f>
        <v>13</v>
      </c>
      <c r="L136" s="73">
        <f>INDEX(Rohdaten_tab5!$1:$1048576,ROW(Rohdaten_tab5!K122),COLUMN(Rohdaten_tab5!K122)+(10*(Steuerung!$A$3-1)))</f>
        <v>76</v>
      </c>
    </row>
    <row r="137" spans="1:12" ht="15" customHeight="1" x14ac:dyDescent="0.25">
      <c r="A137" s="63" t="s">
        <v>285</v>
      </c>
      <c r="B137" s="43"/>
      <c r="C137" s="71">
        <f>INDEX(Rohdaten_tab5!$1:$1048576,ROW(Rohdaten_tab5!B123),COLUMN(Rohdaten_tab5!B123)+(10*(Steuerung!$A$3-1)))</f>
        <v>764</v>
      </c>
      <c r="D137" s="72">
        <f>INDEX(Rohdaten_tab5!$1:$1048576,ROW(Rohdaten_tab5!C123),COLUMN(Rohdaten_tab5!C123)+(10*(Steuerung!$A$3-1)))</f>
        <v>758</v>
      </c>
      <c r="E137" s="72">
        <f>INDEX(Rohdaten_tab5!$1:$1048576,ROW(Rohdaten_tab5!D123),COLUMN(Rohdaten_tab5!D123)+(10*(Steuerung!$A$3-1)))</f>
        <v>440</v>
      </c>
      <c r="F137" s="72">
        <f>INDEX(Rohdaten_tab5!$1:$1048576,ROW(Rohdaten_tab5!E123),COLUMN(Rohdaten_tab5!E123)+(10*(Steuerung!$A$3-1)))</f>
        <v>10</v>
      </c>
      <c r="G137" s="72">
        <f>INDEX(Rohdaten_tab5!$1:$1048576,ROW(Rohdaten_tab5!F123),COLUMN(Rohdaten_tab5!F123)+(10*(Steuerung!$A$3-1)))</f>
        <v>162</v>
      </c>
      <c r="H137" s="72">
        <f>INDEX(Rohdaten_tab5!$1:$1048576,ROW(Rohdaten_tab5!G123),COLUMN(Rohdaten_tab5!G123)+(10*(Steuerung!$A$3-1)))</f>
        <v>40</v>
      </c>
      <c r="I137" s="72">
        <f>INDEX(Rohdaten_tab5!$1:$1048576,ROW(Rohdaten_tab5!H123),COLUMN(Rohdaten_tab5!H123)+(10*(Steuerung!$A$3-1)))</f>
        <v>23</v>
      </c>
      <c r="J137" s="72">
        <f>INDEX(Rohdaten_tab5!$1:$1048576,ROW(Rohdaten_tab5!I123),COLUMN(Rohdaten_tab5!I123)+(10*(Steuerung!$A$3-1)))</f>
        <v>0</v>
      </c>
      <c r="K137" s="72">
        <f>INDEX(Rohdaten_tab5!$1:$1048576,ROW(Rohdaten_tab5!J123),COLUMN(Rohdaten_tab5!J123)+(10*(Steuerung!$A$3-1)))</f>
        <v>14</v>
      </c>
      <c r="L137" s="73">
        <f>INDEX(Rohdaten_tab5!$1:$1048576,ROW(Rohdaten_tab5!K123),COLUMN(Rohdaten_tab5!K123)+(10*(Steuerung!$A$3-1)))</f>
        <v>69</v>
      </c>
    </row>
    <row r="138" spans="1:12" ht="15" customHeight="1" x14ac:dyDescent="0.25">
      <c r="A138" s="63" t="s">
        <v>286</v>
      </c>
      <c r="B138" s="43"/>
      <c r="C138" s="71">
        <f>INDEX(Rohdaten_tab5!$1:$1048576,ROW(Rohdaten_tab5!B124),COLUMN(Rohdaten_tab5!B124)+(10*(Steuerung!$A$3-1)))</f>
        <v>789</v>
      </c>
      <c r="D138" s="72">
        <f>INDEX(Rohdaten_tab5!$1:$1048576,ROW(Rohdaten_tab5!C124),COLUMN(Rohdaten_tab5!C124)+(10*(Steuerung!$A$3-1)))</f>
        <v>779</v>
      </c>
      <c r="E138" s="72">
        <f>INDEX(Rohdaten_tab5!$1:$1048576,ROW(Rohdaten_tab5!D124),COLUMN(Rohdaten_tab5!D124)+(10*(Steuerung!$A$3-1)))</f>
        <v>420</v>
      </c>
      <c r="F138" s="72" t="str">
        <f>INDEX(Rohdaten_tab5!$1:$1048576,ROW(Rohdaten_tab5!E124),COLUMN(Rohdaten_tab5!E124)+(10*(Steuerung!$A$3-1)))</f>
        <v>*</v>
      </c>
      <c r="G138" s="72">
        <f>INDEX(Rohdaten_tab5!$1:$1048576,ROW(Rohdaten_tab5!F124),COLUMN(Rohdaten_tab5!F124)+(10*(Steuerung!$A$3-1)))</f>
        <v>182</v>
      </c>
      <c r="H138" s="72">
        <f>INDEX(Rohdaten_tab5!$1:$1048576,ROW(Rohdaten_tab5!G124),COLUMN(Rohdaten_tab5!G124)+(10*(Steuerung!$A$3-1)))</f>
        <v>36</v>
      </c>
      <c r="I138" s="72">
        <f>INDEX(Rohdaten_tab5!$1:$1048576,ROW(Rohdaten_tab5!H124),COLUMN(Rohdaten_tab5!H124)+(10*(Steuerung!$A$3-1)))</f>
        <v>41</v>
      </c>
      <c r="J138" s="72" t="str">
        <f>INDEX(Rohdaten_tab5!$1:$1048576,ROW(Rohdaten_tab5!I124),COLUMN(Rohdaten_tab5!I124)+(10*(Steuerung!$A$3-1)))</f>
        <v>*</v>
      </c>
      <c r="K138" s="72">
        <f>INDEX(Rohdaten_tab5!$1:$1048576,ROW(Rohdaten_tab5!J124),COLUMN(Rohdaten_tab5!J124)+(10*(Steuerung!$A$3-1)))</f>
        <v>23</v>
      </c>
      <c r="L138" s="73">
        <f>INDEX(Rohdaten_tab5!$1:$1048576,ROW(Rohdaten_tab5!K124),COLUMN(Rohdaten_tab5!K124)+(10*(Steuerung!$A$3-1)))</f>
        <v>66</v>
      </c>
    </row>
    <row r="139" spans="1:12" ht="15" customHeight="1" x14ac:dyDescent="0.25">
      <c r="A139" s="63" t="s">
        <v>287</v>
      </c>
      <c r="B139" s="43"/>
      <c r="C139" s="71">
        <f>INDEX(Rohdaten_tab5!$1:$1048576,ROW(Rohdaten_tab5!B125),COLUMN(Rohdaten_tab5!B125)+(10*(Steuerung!$A$3-1)))</f>
        <v>815</v>
      </c>
      <c r="D139" s="72">
        <f>INDEX(Rohdaten_tab5!$1:$1048576,ROW(Rohdaten_tab5!C125),COLUMN(Rohdaten_tab5!C125)+(10*(Steuerung!$A$3-1)))</f>
        <v>803</v>
      </c>
      <c r="E139" s="72">
        <f>INDEX(Rohdaten_tab5!$1:$1048576,ROW(Rohdaten_tab5!D125),COLUMN(Rohdaten_tab5!D125)+(10*(Steuerung!$A$3-1)))</f>
        <v>468</v>
      </c>
      <c r="F139" s="72" t="str">
        <f>INDEX(Rohdaten_tab5!$1:$1048576,ROW(Rohdaten_tab5!E125),COLUMN(Rohdaten_tab5!E125)+(10*(Steuerung!$A$3-1)))</f>
        <v>*</v>
      </c>
      <c r="G139" s="72">
        <f>INDEX(Rohdaten_tab5!$1:$1048576,ROW(Rohdaten_tab5!F125),COLUMN(Rohdaten_tab5!F125)+(10*(Steuerung!$A$3-1)))</f>
        <v>171</v>
      </c>
      <c r="H139" s="72">
        <f>INDEX(Rohdaten_tab5!$1:$1048576,ROW(Rohdaten_tab5!G125),COLUMN(Rohdaten_tab5!G125)+(10*(Steuerung!$A$3-1)))</f>
        <v>38</v>
      </c>
      <c r="I139" s="72">
        <f>INDEX(Rohdaten_tab5!$1:$1048576,ROW(Rohdaten_tab5!H125),COLUMN(Rohdaten_tab5!H125)+(10*(Steuerung!$A$3-1)))</f>
        <v>20</v>
      </c>
      <c r="J139" s="72" t="str">
        <f>INDEX(Rohdaten_tab5!$1:$1048576,ROW(Rohdaten_tab5!I125),COLUMN(Rohdaten_tab5!I125)+(10*(Steuerung!$A$3-1)))</f>
        <v>*</v>
      </c>
      <c r="K139" s="72">
        <f>INDEX(Rohdaten_tab5!$1:$1048576,ROW(Rohdaten_tab5!J125),COLUMN(Rohdaten_tab5!J125)+(10*(Steuerung!$A$3-1)))</f>
        <v>22</v>
      </c>
      <c r="L139" s="73">
        <f>INDEX(Rohdaten_tab5!$1:$1048576,ROW(Rohdaten_tab5!K125),COLUMN(Rohdaten_tab5!K125)+(10*(Steuerung!$A$3-1)))</f>
        <v>74</v>
      </c>
    </row>
    <row r="140" spans="1:12" ht="15" customHeight="1" x14ac:dyDescent="0.25">
      <c r="A140" s="63" t="s">
        <v>288</v>
      </c>
      <c r="B140" s="43"/>
      <c r="C140" s="71" t="str">
        <f>INDEX(Rohdaten_tab5!$1:$1048576,ROW(Rohdaten_tab5!B126),COLUMN(Rohdaten_tab5!B126)+(10*(Steuerung!$A$3-1)))</f>
        <v>*</v>
      </c>
      <c r="D140" s="72">
        <f>INDEX(Rohdaten_tab5!$1:$1048576,ROW(Rohdaten_tab5!C126),COLUMN(Rohdaten_tab5!C126)+(10*(Steuerung!$A$3-1)))</f>
        <v>912</v>
      </c>
      <c r="E140" s="72">
        <f>INDEX(Rohdaten_tab5!$1:$1048576,ROW(Rohdaten_tab5!D126),COLUMN(Rohdaten_tab5!D126)+(10*(Steuerung!$A$3-1)))</f>
        <v>514</v>
      </c>
      <c r="F140" s="72">
        <f>INDEX(Rohdaten_tab5!$1:$1048576,ROW(Rohdaten_tab5!E126),COLUMN(Rohdaten_tab5!E126)+(10*(Steuerung!$A$3-1)))</f>
        <v>18</v>
      </c>
      <c r="G140" s="72">
        <f>INDEX(Rohdaten_tab5!$1:$1048576,ROW(Rohdaten_tab5!F126),COLUMN(Rohdaten_tab5!F126)+(10*(Steuerung!$A$3-1)))</f>
        <v>181</v>
      </c>
      <c r="H140" s="72">
        <f>INDEX(Rohdaten_tab5!$1:$1048576,ROW(Rohdaten_tab5!G126),COLUMN(Rohdaten_tab5!G126)+(10*(Steuerung!$A$3-1)))</f>
        <v>36</v>
      </c>
      <c r="I140" s="72">
        <f>INDEX(Rohdaten_tab5!$1:$1048576,ROW(Rohdaten_tab5!H126),COLUMN(Rohdaten_tab5!H126)+(10*(Steuerung!$A$3-1)))</f>
        <v>36</v>
      </c>
      <c r="J140" s="72">
        <f>INDEX(Rohdaten_tab5!$1:$1048576,ROW(Rohdaten_tab5!I126),COLUMN(Rohdaten_tab5!I126)+(10*(Steuerung!$A$3-1)))</f>
        <v>17</v>
      </c>
      <c r="K140" s="72">
        <f>INDEX(Rohdaten_tab5!$1:$1048576,ROW(Rohdaten_tab5!J126),COLUMN(Rohdaten_tab5!J126)+(10*(Steuerung!$A$3-1)))</f>
        <v>32</v>
      </c>
      <c r="L140" s="73">
        <f>INDEX(Rohdaten_tab5!$1:$1048576,ROW(Rohdaten_tab5!K126),COLUMN(Rohdaten_tab5!K126)+(10*(Steuerung!$A$3-1)))</f>
        <v>78</v>
      </c>
    </row>
    <row r="141" spans="1:12" ht="15" customHeight="1" x14ac:dyDescent="0.25">
      <c r="A141" s="63" t="s">
        <v>289</v>
      </c>
      <c r="B141" s="43"/>
      <c r="C141" s="71">
        <f>INDEX(Rohdaten_tab5!$1:$1048576,ROW(Rohdaten_tab5!B127),COLUMN(Rohdaten_tab5!B127)+(10*(Steuerung!$A$3-1)))</f>
        <v>1158</v>
      </c>
      <c r="D141" s="72">
        <f>INDEX(Rohdaten_tab5!$1:$1048576,ROW(Rohdaten_tab5!C127),COLUMN(Rohdaten_tab5!C127)+(10*(Steuerung!$A$3-1)))</f>
        <v>1151</v>
      </c>
      <c r="E141" s="72">
        <f>INDEX(Rohdaten_tab5!$1:$1048576,ROW(Rohdaten_tab5!D127),COLUMN(Rohdaten_tab5!D127)+(10*(Steuerung!$A$3-1)))</f>
        <v>640</v>
      </c>
      <c r="F141" s="72">
        <f>INDEX(Rohdaten_tab5!$1:$1048576,ROW(Rohdaten_tab5!E127),COLUMN(Rohdaten_tab5!E127)+(10*(Steuerung!$A$3-1)))</f>
        <v>20</v>
      </c>
      <c r="G141" s="72">
        <f>INDEX(Rohdaten_tab5!$1:$1048576,ROW(Rohdaten_tab5!F127),COLUMN(Rohdaten_tab5!F127)+(10*(Steuerung!$A$3-1)))</f>
        <v>161</v>
      </c>
      <c r="H141" s="72">
        <f>INDEX(Rohdaten_tab5!$1:$1048576,ROW(Rohdaten_tab5!G127),COLUMN(Rohdaten_tab5!G127)+(10*(Steuerung!$A$3-1)))</f>
        <v>40</v>
      </c>
      <c r="I141" s="72">
        <f>INDEX(Rohdaten_tab5!$1:$1048576,ROW(Rohdaten_tab5!H127),COLUMN(Rohdaten_tab5!H127)+(10*(Steuerung!$A$3-1)))</f>
        <v>33</v>
      </c>
      <c r="J141" s="72">
        <f>INDEX(Rohdaten_tab5!$1:$1048576,ROW(Rohdaten_tab5!I127),COLUMN(Rohdaten_tab5!I127)+(10*(Steuerung!$A$3-1)))</f>
        <v>137</v>
      </c>
      <c r="K141" s="72">
        <f>INDEX(Rohdaten_tab5!$1:$1048576,ROW(Rohdaten_tab5!J127),COLUMN(Rohdaten_tab5!J127)+(10*(Steuerung!$A$3-1)))</f>
        <v>48</v>
      </c>
      <c r="L141" s="73">
        <f>INDEX(Rohdaten_tab5!$1:$1048576,ROW(Rohdaten_tab5!K127),COLUMN(Rohdaten_tab5!K127)+(10*(Steuerung!$A$3-1)))</f>
        <v>72</v>
      </c>
    </row>
    <row r="142" spans="1:12" ht="15" customHeight="1" x14ac:dyDescent="0.25">
      <c r="A142" s="63" t="s">
        <v>290</v>
      </c>
      <c r="B142" s="43"/>
      <c r="C142" s="71">
        <f>INDEX(Rohdaten_tab5!$1:$1048576,ROW(Rohdaten_tab5!B128),COLUMN(Rohdaten_tab5!B128)+(10*(Steuerung!$A$3-1)))</f>
        <v>701</v>
      </c>
      <c r="D142" s="72">
        <f>INDEX(Rohdaten_tab5!$1:$1048576,ROW(Rohdaten_tab5!C128),COLUMN(Rohdaten_tab5!C128)+(10*(Steuerung!$A$3-1)))</f>
        <v>692</v>
      </c>
      <c r="E142" s="72">
        <f>INDEX(Rohdaten_tab5!$1:$1048576,ROW(Rohdaten_tab5!D128),COLUMN(Rohdaten_tab5!D128)+(10*(Steuerung!$A$3-1)))</f>
        <v>379</v>
      </c>
      <c r="F142" s="72" t="str">
        <f>INDEX(Rohdaten_tab5!$1:$1048576,ROW(Rohdaten_tab5!E128),COLUMN(Rohdaten_tab5!E128)+(10*(Steuerung!$A$3-1)))</f>
        <v>*</v>
      </c>
      <c r="G142" s="72">
        <f>INDEX(Rohdaten_tab5!$1:$1048576,ROW(Rohdaten_tab5!F128),COLUMN(Rohdaten_tab5!F128)+(10*(Steuerung!$A$3-1)))</f>
        <v>156</v>
      </c>
      <c r="H142" s="72">
        <f>INDEX(Rohdaten_tab5!$1:$1048576,ROW(Rohdaten_tab5!G128),COLUMN(Rohdaten_tab5!G128)+(10*(Steuerung!$A$3-1)))</f>
        <v>41</v>
      </c>
      <c r="I142" s="72">
        <f>INDEX(Rohdaten_tab5!$1:$1048576,ROW(Rohdaten_tab5!H128),COLUMN(Rohdaten_tab5!H128)+(10*(Steuerung!$A$3-1)))</f>
        <v>30</v>
      </c>
      <c r="J142" s="72" t="str">
        <f>INDEX(Rohdaten_tab5!$1:$1048576,ROW(Rohdaten_tab5!I128),COLUMN(Rohdaten_tab5!I128)+(10*(Steuerung!$A$3-1)))</f>
        <v>*</v>
      </c>
      <c r="K142" s="72">
        <f>INDEX(Rohdaten_tab5!$1:$1048576,ROW(Rohdaten_tab5!J128),COLUMN(Rohdaten_tab5!J128)+(10*(Steuerung!$A$3-1)))</f>
        <v>20</v>
      </c>
      <c r="L142" s="73">
        <f>INDEX(Rohdaten_tab5!$1:$1048576,ROW(Rohdaten_tab5!K128),COLUMN(Rohdaten_tab5!K128)+(10*(Steuerung!$A$3-1)))</f>
        <v>51</v>
      </c>
    </row>
    <row r="143" spans="1:12" ht="15" customHeight="1" x14ac:dyDescent="0.25">
      <c r="A143" s="63" t="s">
        <v>291</v>
      </c>
      <c r="B143" s="43"/>
      <c r="C143" s="71">
        <f>INDEX(Rohdaten_tab5!$1:$1048576,ROW(Rohdaten_tab5!B129),COLUMN(Rohdaten_tab5!B129)+(10*(Steuerung!$A$3-1)))</f>
        <v>659</v>
      </c>
      <c r="D143" s="72">
        <f>INDEX(Rohdaten_tab5!$1:$1048576,ROW(Rohdaten_tab5!C129),COLUMN(Rohdaten_tab5!C129)+(10*(Steuerung!$A$3-1)))</f>
        <v>654</v>
      </c>
      <c r="E143" s="72">
        <f>INDEX(Rohdaten_tab5!$1:$1048576,ROW(Rohdaten_tab5!D129),COLUMN(Rohdaten_tab5!D129)+(10*(Steuerung!$A$3-1)))</f>
        <v>349</v>
      </c>
      <c r="F143" s="72">
        <f>INDEX(Rohdaten_tab5!$1:$1048576,ROW(Rohdaten_tab5!E129),COLUMN(Rohdaten_tab5!E129)+(10*(Steuerung!$A$3-1)))</f>
        <v>9</v>
      </c>
      <c r="G143" s="72">
        <f>INDEX(Rohdaten_tab5!$1:$1048576,ROW(Rohdaten_tab5!F129),COLUMN(Rohdaten_tab5!F129)+(10*(Steuerung!$A$3-1)))</f>
        <v>138</v>
      </c>
      <c r="H143" s="72">
        <f>INDEX(Rohdaten_tab5!$1:$1048576,ROW(Rohdaten_tab5!G129),COLUMN(Rohdaten_tab5!G129)+(10*(Steuerung!$A$3-1)))</f>
        <v>30</v>
      </c>
      <c r="I143" s="72">
        <f>INDEX(Rohdaten_tab5!$1:$1048576,ROW(Rohdaten_tab5!H129),COLUMN(Rohdaten_tab5!H129)+(10*(Steuerung!$A$3-1)))</f>
        <v>32</v>
      </c>
      <c r="J143" s="72">
        <f>INDEX(Rohdaten_tab5!$1:$1048576,ROW(Rohdaten_tab5!I129),COLUMN(Rohdaten_tab5!I129)+(10*(Steuerung!$A$3-1)))</f>
        <v>3</v>
      </c>
      <c r="K143" s="72">
        <f>INDEX(Rohdaten_tab5!$1:$1048576,ROW(Rohdaten_tab5!J129),COLUMN(Rohdaten_tab5!J129)+(10*(Steuerung!$A$3-1)))</f>
        <v>23</v>
      </c>
      <c r="L143" s="73">
        <f>INDEX(Rohdaten_tab5!$1:$1048576,ROW(Rohdaten_tab5!K129),COLUMN(Rohdaten_tab5!K129)+(10*(Steuerung!$A$3-1)))</f>
        <v>70</v>
      </c>
    </row>
    <row r="144" spans="1:12" ht="15" customHeight="1" x14ac:dyDescent="0.25">
      <c r="A144" s="63" t="s">
        <v>292</v>
      </c>
      <c r="B144" s="43"/>
      <c r="C144" s="71" t="str">
        <f>INDEX(Rohdaten_tab5!$1:$1048576,ROW(Rohdaten_tab5!B130),COLUMN(Rohdaten_tab5!B130)+(10*(Steuerung!$A$3-1)))</f>
        <v>*</v>
      </c>
      <c r="D144" s="72">
        <f>INDEX(Rohdaten_tab5!$1:$1048576,ROW(Rohdaten_tab5!C130),COLUMN(Rohdaten_tab5!C130)+(10*(Steuerung!$A$3-1)))</f>
        <v>746</v>
      </c>
      <c r="E144" s="72">
        <f>INDEX(Rohdaten_tab5!$1:$1048576,ROW(Rohdaten_tab5!D130),COLUMN(Rohdaten_tab5!D130)+(10*(Steuerung!$A$3-1)))</f>
        <v>345</v>
      </c>
      <c r="F144" s="72">
        <f>INDEX(Rohdaten_tab5!$1:$1048576,ROW(Rohdaten_tab5!E130),COLUMN(Rohdaten_tab5!E130)+(10*(Steuerung!$A$3-1)))</f>
        <v>17</v>
      </c>
      <c r="G144" s="72">
        <f>INDEX(Rohdaten_tab5!$1:$1048576,ROW(Rohdaten_tab5!F130),COLUMN(Rohdaten_tab5!F130)+(10*(Steuerung!$A$3-1)))</f>
        <v>228</v>
      </c>
      <c r="H144" s="72">
        <f>INDEX(Rohdaten_tab5!$1:$1048576,ROW(Rohdaten_tab5!G130),COLUMN(Rohdaten_tab5!G130)+(10*(Steuerung!$A$3-1)))</f>
        <v>40</v>
      </c>
      <c r="I144" s="72">
        <f>INDEX(Rohdaten_tab5!$1:$1048576,ROW(Rohdaten_tab5!H130),COLUMN(Rohdaten_tab5!H130)+(10*(Steuerung!$A$3-1)))</f>
        <v>27</v>
      </c>
      <c r="J144" s="72">
        <f>INDEX(Rohdaten_tab5!$1:$1048576,ROW(Rohdaten_tab5!I130),COLUMN(Rohdaten_tab5!I130)+(10*(Steuerung!$A$3-1)))</f>
        <v>4</v>
      </c>
      <c r="K144" s="72">
        <f>INDEX(Rohdaten_tab5!$1:$1048576,ROW(Rohdaten_tab5!J130),COLUMN(Rohdaten_tab5!J130)+(10*(Steuerung!$A$3-1)))</f>
        <v>11</v>
      </c>
      <c r="L144" s="73">
        <f>INDEX(Rohdaten_tab5!$1:$1048576,ROW(Rohdaten_tab5!K130),COLUMN(Rohdaten_tab5!K130)+(10*(Steuerung!$A$3-1)))</f>
        <v>74</v>
      </c>
    </row>
    <row r="145" spans="1:12" ht="15" customHeight="1" x14ac:dyDescent="0.25">
      <c r="A145" s="63" t="s">
        <v>293</v>
      </c>
      <c r="B145" s="43"/>
      <c r="C145" s="71">
        <f>INDEX(Rohdaten_tab5!$1:$1048576,ROW(Rohdaten_tab5!B131),COLUMN(Rohdaten_tab5!B131)+(10*(Steuerung!$A$3-1)))</f>
        <v>752</v>
      </c>
      <c r="D145" s="72">
        <f>INDEX(Rohdaten_tab5!$1:$1048576,ROW(Rohdaten_tab5!C131),COLUMN(Rohdaten_tab5!C131)+(10*(Steuerung!$A$3-1)))</f>
        <v>746</v>
      </c>
      <c r="E145" s="72">
        <f>INDEX(Rohdaten_tab5!$1:$1048576,ROW(Rohdaten_tab5!D131),COLUMN(Rohdaten_tab5!D131)+(10*(Steuerung!$A$3-1)))</f>
        <v>428</v>
      </c>
      <c r="F145" s="72" t="str">
        <f>INDEX(Rohdaten_tab5!$1:$1048576,ROW(Rohdaten_tab5!E131),COLUMN(Rohdaten_tab5!E131)+(10*(Steuerung!$A$3-1)))</f>
        <v>*</v>
      </c>
      <c r="G145" s="72">
        <f>INDEX(Rohdaten_tab5!$1:$1048576,ROW(Rohdaten_tab5!F131),COLUMN(Rohdaten_tab5!F131)+(10*(Steuerung!$A$3-1)))</f>
        <v>143</v>
      </c>
      <c r="H145" s="72">
        <f>INDEX(Rohdaten_tab5!$1:$1048576,ROW(Rohdaten_tab5!G131),COLUMN(Rohdaten_tab5!G131)+(10*(Steuerung!$A$3-1)))</f>
        <v>37</v>
      </c>
      <c r="I145" s="72">
        <f>INDEX(Rohdaten_tab5!$1:$1048576,ROW(Rohdaten_tab5!H131),COLUMN(Rohdaten_tab5!H131)+(10*(Steuerung!$A$3-1)))</f>
        <v>23</v>
      </c>
      <c r="J145" s="72" t="str">
        <f>INDEX(Rohdaten_tab5!$1:$1048576,ROW(Rohdaten_tab5!I131),COLUMN(Rohdaten_tab5!I131)+(10*(Steuerung!$A$3-1)))</f>
        <v>*</v>
      </c>
      <c r="K145" s="72">
        <f>INDEX(Rohdaten_tab5!$1:$1048576,ROW(Rohdaten_tab5!J131),COLUMN(Rohdaten_tab5!J131)+(10*(Steuerung!$A$3-1)))</f>
        <v>14</v>
      </c>
      <c r="L145" s="73">
        <f>INDEX(Rohdaten_tab5!$1:$1048576,ROW(Rohdaten_tab5!K131),COLUMN(Rohdaten_tab5!K131)+(10*(Steuerung!$A$3-1)))</f>
        <v>88</v>
      </c>
    </row>
    <row r="146" spans="1:12" ht="15" customHeight="1" x14ac:dyDescent="0.25">
      <c r="A146" s="63" t="s">
        <v>294</v>
      </c>
      <c r="B146" s="43"/>
      <c r="C146" s="71">
        <f>INDEX(Rohdaten_tab5!$1:$1048576,ROW(Rohdaten_tab5!B132),COLUMN(Rohdaten_tab5!B132)+(10*(Steuerung!$A$3-1)))</f>
        <v>1013</v>
      </c>
      <c r="D146" s="72">
        <f>INDEX(Rohdaten_tab5!$1:$1048576,ROW(Rohdaten_tab5!C132),COLUMN(Rohdaten_tab5!C132)+(10*(Steuerung!$A$3-1)))</f>
        <v>1013</v>
      </c>
      <c r="E146" s="72">
        <f>INDEX(Rohdaten_tab5!$1:$1048576,ROW(Rohdaten_tab5!D132),COLUMN(Rohdaten_tab5!D132)+(10*(Steuerung!$A$3-1)))</f>
        <v>627</v>
      </c>
      <c r="F146" s="72">
        <f>INDEX(Rohdaten_tab5!$1:$1048576,ROW(Rohdaten_tab5!E132),COLUMN(Rohdaten_tab5!E132)+(10*(Steuerung!$A$3-1)))</f>
        <v>11</v>
      </c>
      <c r="G146" s="72">
        <f>INDEX(Rohdaten_tab5!$1:$1048576,ROW(Rohdaten_tab5!F132),COLUMN(Rohdaten_tab5!F132)+(10*(Steuerung!$A$3-1)))</f>
        <v>218</v>
      </c>
      <c r="H146" s="72">
        <f>INDEX(Rohdaten_tab5!$1:$1048576,ROW(Rohdaten_tab5!G132),COLUMN(Rohdaten_tab5!G132)+(10*(Steuerung!$A$3-1)))</f>
        <v>33</v>
      </c>
      <c r="I146" s="72">
        <f>INDEX(Rohdaten_tab5!$1:$1048576,ROW(Rohdaten_tab5!H132),COLUMN(Rohdaten_tab5!H132)+(10*(Steuerung!$A$3-1)))</f>
        <v>28</v>
      </c>
      <c r="J146" s="72">
        <f>INDEX(Rohdaten_tab5!$1:$1048576,ROW(Rohdaten_tab5!I132),COLUMN(Rohdaten_tab5!I132)+(10*(Steuerung!$A$3-1)))</f>
        <v>7</v>
      </c>
      <c r="K146" s="72">
        <f>INDEX(Rohdaten_tab5!$1:$1048576,ROW(Rohdaten_tab5!J132),COLUMN(Rohdaten_tab5!J132)+(10*(Steuerung!$A$3-1)))</f>
        <v>20</v>
      </c>
      <c r="L146" s="73">
        <f>INDEX(Rohdaten_tab5!$1:$1048576,ROW(Rohdaten_tab5!K132),COLUMN(Rohdaten_tab5!K132)+(10*(Steuerung!$A$3-1)))</f>
        <v>69</v>
      </c>
    </row>
    <row r="147" spans="1:12" ht="15" customHeight="1" x14ac:dyDescent="0.25">
      <c r="A147" s="63" t="s">
        <v>295</v>
      </c>
      <c r="B147" s="43"/>
      <c r="C147" s="71" t="str">
        <f>INDEX(Rohdaten_tab5!$1:$1048576,ROW(Rohdaten_tab5!B133),COLUMN(Rohdaten_tab5!B133)+(10*(Steuerung!$A$3-1)))</f>
        <v>*</v>
      </c>
      <c r="D147" s="72">
        <f>INDEX(Rohdaten_tab5!$1:$1048576,ROW(Rohdaten_tab5!C133),COLUMN(Rohdaten_tab5!C133)+(10*(Steuerung!$A$3-1)))</f>
        <v>1499</v>
      </c>
      <c r="E147" s="72">
        <f>INDEX(Rohdaten_tab5!$1:$1048576,ROW(Rohdaten_tab5!D133),COLUMN(Rohdaten_tab5!D133)+(10*(Steuerung!$A$3-1)))</f>
        <v>1094</v>
      </c>
      <c r="F147" s="72">
        <f>INDEX(Rohdaten_tab5!$1:$1048576,ROW(Rohdaten_tab5!E133),COLUMN(Rohdaten_tab5!E133)+(10*(Steuerung!$A$3-1)))</f>
        <v>17</v>
      </c>
      <c r="G147" s="72">
        <f>INDEX(Rohdaten_tab5!$1:$1048576,ROW(Rohdaten_tab5!F133),COLUMN(Rohdaten_tab5!F133)+(10*(Steuerung!$A$3-1)))</f>
        <v>209</v>
      </c>
      <c r="H147" s="72">
        <f>INDEX(Rohdaten_tab5!$1:$1048576,ROW(Rohdaten_tab5!G133),COLUMN(Rohdaten_tab5!G133)+(10*(Steuerung!$A$3-1)))</f>
        <v>34</v>
      </c>
      <c r="I147" s="72">
        <f>INDEX(Rohdaten_tab5!$1:$1048576,ROW(Rohdaten_tab5!H133),COLUMN(Rohdaten_tab5!H133)+(10*(Steuerung!$A$3-1)))</f>
        <v>28</v>
      </c>
      <c r="J147" s="72">
        <f>INDEX(Rohdaten_tab5!$1:$1048576,ROW(Rohdaten_tab5!I133),COLUMN(Rohdaten_tab5!I133)+(10*(Steuerung!$A$3-1)))</f>
        <v>10</v>
      </c>
      <c r="K147" s="72">
        <f>INDEX(Rohdaten_tab5!$1:$1048576,ROW(Rohdaten_tab5!J133),COLUMN(Rohdaten_tab5!J133)+(10*(Steuerung!$A$3-1)))</f>
        <v>18</v>
      </c>
      <c r="L147" s="73">
        <f>INDEX(Rohdaten_tab5!$1:$1048576,ROW(Rohdaten_tab5!K133),COLUMN(Rohdaten_tab5!K133)+(10*(Steuerung!$A$3-1)))</f>
        <v>89</v>
      </c>
    </row>
    <row r="148" spans="1:12" ht="15" customHeight="1" x14ac:dyDescent="0.25">
      <c r="A148" s="63" t="s">
        <v>296</v>
      </c>
      <c r="B148" s="43"/>
      <c r="C148" s="71">
        <f>INDEX(Rohdaten_tab5!$1:$1048576,ROW(Rohdaten_tab5!B134),COLUMN(Rohdaten_tab5!B134)+(10*(Steuerung!$A$3-1)))</f>
        <v>822</v>
      </c>
      <c r="D148" s="72">
        <f>INDEX(Rohdaten_tab5!$1:$1048576,ROW(Rohdaten_tab5!C134),COLUMN(Rohdaten_tab5!C134)+(10*(Steuerung!$A$3-1)))</f>
        <v>819</v>
      </c>
      <c r="E148" s="72">
        <f>INDEX(Rohdaten_tab5!$1:$1048576,ROW(Rohdaten_tab5!D134),COLUMN(Rohdaten_tab5!D134)+(10*(Steuerung!$A$3-1)))</f>
        <v>485</v>
      </c>
      <c r="F148" s="72">
        <f>INDEX(Rohdaten_tab5!$1:$1048576,ROW(Rohdaten_tab5!E134),COLUMN(Rohdaten_tab5!E134)+(10*(Steuerung!$A$3-1)))</f>
        <v>12</v>
      </c>
      <c r="G148" s="72">
        <f>INDEX(Rohdaten_tab5!$1:$1048576,ROW(Rohdaten_tab5!F134),COLUMN(Rohdaten_tab5!F134)+(10*(Steuerung!$A$3-1)))</f>
        <v>160</v>
      </c>
      <c r="H148" s="72">
        <f>INDEX(Rohdaten_tab5!$1:$1048576,ROW(Rohdaten_tab5!G134),COLUMN(Rohdaten_tab5!G134)+(10*(Steuerung!$A$3-1)))</f>
        <v>34</v>
      </c>
      <c r="I148" s="72">
        <f>INDEX(Rohdaten_tab5!$1:$1048576,ROW(Rohdaten_tab5!H134),COLUMN(Rohdaten_tab5!H134)+(10*(Steuerung!$A$3-1)))</f>
        <v>24</v>
      </c>
      <c r="J148" s="72">
        <f>INDEX(Rohdaten_tab5!$1:$1048576,ROW(Rohdaten_tab5!I134),COLUMN(Rohdaten_tab5!I134)+(10*(Steuerung!$A$3-1)))</f>
        <v>0</v>
      </c>
      <c r="K148" s="72">
        <f>INDEX(Rohdaten_tab5!$1:$1048576,ROW(Rohdaten_tab5!J134),COLUMN(Rohdaten_tab5!J134)+(10*(Steuerung!$A$3-1)))</f>
        <v>21</v>
      </c>
      <c r="L148" s="73">
        <f>INDEX(Rohdaten_tab5!$1:$1048576,ROW(Rohdaten_tab5!K134),COLUMN(Rohdaten_tab5!K134)+(10*(Steuerung!$A$3-1)))</f>
        <v>83</v>
      </c>
    </row>
    <row r="149" spans="1:12" ht="15" customHeight="1" x14ac:dyDescent="0.25">
      <c r="A149" s="63" t="s">
        <v>297</v>
      </c>
      <c r="B149" s="43"/>
      <c r="C149" s="71">
        <f>INDEX(Rohdaten_tab5!$1:$1048576,ROW(Rohdaten_tab5!B135),COLUMN(Rohdaten_tab5!B135)+(10*(Steuerung!$A$3-1)))</f>
        <v>842</v>
      </c>
      <c r="D149" s="72">
        <f>INDEX(Rohdaten_tab5!$1:$1048576,ROW(Rohdaten_tab5!C135),COLUMN(Rohdaten_tab5!C135)+(10*(Steuerung!$A$3-1)))</f>
        <v>836</v>
      </c>
      <c r="E149" s="72">
        <f>INDEX(Rohdaten_tab5!$1:$1048576,ROW(Rohdaten_tab5!D135),COLUMN(Rohdaten_tab5!D135)+(10*(Steuerung!$A$3-1)))</f>
        <v>476</v>
      </c>
      <c r="F149" s="72">
        <f>INDEX(Rohdaten_tab5!$1:$1048576,ROW(Rohdaten_tab5!E135),COLUMN(Rohdaten_tab5!E135)+(10*(Steuerung!$A$3-1)))</f>
        <v>18</v>
      </c>
      <c r="G149" s="72">
        <f>INDEX(Rohdaten_tab5!$1:$1048576,ROW(Rohdaten_tab5!F135),COLUMN(Rohdaten_tab5!F135)+(10*(Steuerung!$A$3-1)))</f>
        <v>169</v>
      </c>
      <c r="H149" s="72">
        <f>INDEX(Rohdaten_tab5!$1:$1048576,ROW(Rohdaten_tab5!G135),COLUMN(Rohdaten_tab5!G135)+(10*(Steuerung!$A$3-1)))</f>
        <v>57</v>
      </c>
      <c r="I149" s="72">
        <f>INDEX(Rohdaten_tab5!$1:$1048576,ROW(Rohdaten_tab5!H135),COLUMN(Rohdaten_tab5!H135)+(10*(Steuerung!$A$3-1)))</f>
        <v>26</v>
      </c>
      <c r="J149" s="72">
        <f>INDEX(Rohdaten_tab5!$1:$1048576,ROW(Rohdaten_tab5!I135),COLUMN(Rohdaten_tab5!I135)+(10*(Steuerung!$A$3-1)))</f>
        <v>0</v>
      </c>
      <c r="K149" s="72">
        <f>INDEX(Rohdaten_tab5!$1:$1048576,ROW(Rohdaten_tab5!J135),COLUMN(Rohdaten_tab5!J135)+(10*(Steuerung!$A$3-1)))</f>
        <v>16</v>
      </c>
      <c r="L149" s="73">
        <f>INDEX(Rohdaten_tab5!$1:$1048576,ROW(Rohdaten_tab5!K135),COLUMN(Rohdaten_tab5!K135)+(10*(Steuerung!$A$3-1)))</f>
        <v>74</v>
      </c>
    </row>
    <row r="150" spans="1:12" ht="15" customHeight="1" x14ac:dyDescent="0.25">
      <c r="A150" s="63" t="s">
        <v>298</v>
      </c>
      <c r="B150" s="43"/>
      <c r="C150" s="71">
        <f>INDEX(Rohdaten_tab5!$1:$1048576,ROW(Rohdaten_tab5!B136),COLUMN(Rohdaten_tab5!B136)+(10*(Steuerung!$A$3-1)))</f>
        <v>682</v>
      </c>
      <c r="D150" s="72">
        <f>INDEX(Rohdaten_tab5!$1:$1048576,ROW(Rohdaten_tab5!C136),COLUMN(Rohdaten_tab5!C136)+(10*(Steuerung!$A$3-1)))</f>
        <v>676</v>
      </c>
      <c r="E150" s="72">
        <f>INDEX(Rohdaten_tab5!$1:$1048576,ROW(Rohdaten_tab5!D136),COLUMN(Rohdaten_tab5!D136)+(10*(Steuerung!$A$3-1)))</f>
        <v>380</v>
      </c>
      <c r="F150" s="72" t="str">
        <f>INDEX(Rohdaten_tab5!$1:$1048576,ROW(Rohdaten_tab5!E136),COLUMN(Rohdaten_tab5!E136)+(10*(Steuerung!$A$3-1)))</f>
        <v>*</v>
      </c>
      <c r="G150" s="72">
        <f>INDEX(Rohdaten_tab5!$1:$1048576,ROW(Rohdaten_tab5!F136),COLUMN(Rohdaten_tab5!F136)+(10*(Steuerung!$A$3-1)))</f>
        <v>155</v>
      </c>
      <c r="H150" s="72">
        <f>INDEX(Rohdaten_tab5!$1:$1048576,ROW(Rohdaten_tab5!G136),COLUMN(Rohdaten_tab5!G136)+(10*(Steuerung!$A$3-1)))</f>
        <v>30</v>
      </c>
      <c r="I150" s="72">
        <f>INDEX(Rohdaten_tab5!$1:$1048576,ROW(Rohdaten_tab5!H136),COLUMN(Rohdaten_tab5!H136)+(10*(Steuerung!$A$3-1)))</f>
        <v>23</v>
      </c>
      <c r="J150" s="72" t="str">
        <f>INDEX(Rohdaten_tab5!$1:$1048576,ROW(Rohdaten_tab5!I136),COLUMN(Rohdaten_tab5!I136)+(10*(Steuerung!$A$3-1)))</f>
        <v>*</v>
      </c>
      <c r="K150" s="72">
        <f>INDEX(Rohdaten_tab5!$1:$1048576,ROW(Rohdaten_tab5!J136),COLUMN(Rohdaten_tab5!J136)+(10*(Steuerung!$A$3-1)))</f>
        <v>13</v>
      </c>
      <c r="L150" s="73">
        <f>INDEX(Rohdaten_tab5!$1:$1048576,ROW(Rohdaten_tab5!K136),COLUMN(Rohdaten_tab5!K136)+(10*(Steuerung!$A$3-1)))</f>
        <v>68</v>
      </c>
    </row>
    <row r="151" spans="1:12" ht="15" customHeight="1" x14ac:dyDescent="0.25">
      <c r="A151" s="63" t="s">
        <v>299</v>
      </c>
      <c r="B151" s="43"/>
      <c r="C151" s="71">
        <f>INDEX(Rohdaten_tab5!$1:$1048576,ROW(Rohdaten_tab5!B137),COLUMN(Rohdaten_tab5!B137)+(10*(Steuerung!$A$3-1)))</f>
        <v>868</v>
      </c>
      <c r="D151" s="72">
        <f>INDEX(Rohdaten_tab5!$1:$1048576,ROW(Rohdaten_tab5!C137),COLUMN(Rohdaten_tab5!C137)+(10*(Steuerung!$A$3-1)))</f>
        <v>858</v>
      </c>
      <c r="E151" s="72">
        <f>INDEX(Rohdaten_tab5!$1:$1048576,ROW(Rohdaten_tab5!D137),COLUMN(Rohdaten_tab5!D137)+(10*(Steuerung!$A$3-1)))</f>
        <v>485</v>
      </c>
      <c r="F151" s="72" t="str">
        <f>INDEX(Rohdaten_tab5!$1:$1048576,ROW(Rohdaten_tab5!E137),COLUMN(Rohdaten_tab5!E137)+(10*(Steuerung!$A$3-1)))</f>
        <v>*</v>
      </c>
      <c r="G151" s="72">
        <f>INDEX(Rohdaten_tab5!$1:$1048576,ROW(Rohdaten_tab5!F137),COLUMN(Rohdaten_tab5!F137)+(10*(Steuerung!$A$3-1)))</f>
        <v>172</v>
      </c>
      <c r="H151" s="72">
        <f>INDEX(Rohdaten_tab5!$1:$1048576,ROW(Rohdaten_tab5!G137),COLUMN(Rohdaten_tab5!G137)+(10*(Steuerung!$A$3-1)))</f>
        <v>33</v>
      </c>
      <c r="I151" s="72">
        <f>INDEX(Rohdaten_tab5!$1:$1048576,ROW(Rohdaten_tab5!H137),COLUMN(Rohdaten_tab5!H137)+(10*(Steuerung!$A$3-1)))</f>
        <v>36</v>
      </c>
      <c r="J151" s="72" t="str">
        <f>INDEX(Rohdaten_tab5!$1:$1048576,ROW(Rohdaten_tab5!I137),COLUMN(Rohdaten_tab5!I137)+(10*(Steuerung!$A$3-1)))</f>
        <v>*</v>
      </c>
      <c r="K151" s="72">
        <f>INDEX(Rohdaten_tab5!$1:$1048576,ROW(Rohdaten_tab5!J137),COLUMN(Rohdaten_tab5!J137)+(10*(Steuerung!$A$3-1)))</f>
        <v>25</v>
      </c>
      <c r="L151" s="73">
        <f>INDEX(Rohdaten_tab5!$1:$1048576,ROW(Rohdaten_tab5!K137),COLUMN(Rohdaten_tab5!K137)+(10*(Steuerung!$A$3-1)))</f>
        <v>95</v>
      </c>
    </row>
    <row r="152" spans="1:12" ht="15" customHeight="1" x14ac:dyDescent="0.25">
      <c r="A152" s="63" t="s">
        <v>300</v>
      </c>
      <c r="B152" s="43"/>
      <c r="C152" s="71">
        <f>INDEX(Rohdaten_tab5!$1:$1048576,ROW(Rohdaten_tab5!B138),COLUMN(Rohdaten_tab5!B138)+(10*(Steuerung!$A$3-1)))</f>
        <v>1132</v>
      </c>
      <c r="D152" s="72">
        <f>INDEX(Rohdaten_tab5!$1:$1048576,ROW(Rohdaten_tab5!C138),COLUMN(Rohdaten_tab5!C138)+(10*(Steuerung!$A$3-1)))</f>
        <v>1125</v>
      </c>
      <c r="E152" s="72">
        <f>INDEX(Rohdaten_tab5!$1:$1048576,ROW(Rohdaten_tab5!D138),COLUMN(Rohdaten_tab5!D138)+(10*(Steuerung!$A$3-1)))</f>
        <v>607</v>
      </c>
      <c r="F152" s="72">
        <f>INDEX(Rohdaten_tab5!$1:$1048576,ROW(Rohdaten_tab5!E138),COLUMN(Rohdaten_tab5!E138)+(10*(Steuerung!$A$3-1)))</f>
        <v>11</v>
      </c>
      <c r="G152" s="72">
        <f>INDEX(Rohdaten_tab5!$1:$1048576,ROW(Rohdaten_tab5!F138),COLUMN(Rohdaten_tab5!F138)+(10*(Steuerung!$A$3-1)))</f>
        <v>155</v>
      </c>
      <c r="H152" s="72">
        <f>INDEX(Rohdaten_tab5!$1:$1048576,ROW(Rohdaten_tab5!G138),COLUMN(Rohdaten_tab5!G138)+(10*(Steuerung!$A$3-1)))</f>
        <v>50</v>
      </c>
      <c r="I152" s="72">
        <f>INDEX(Rohdaten_tab5!$1:$1048576,ROW(Rohdaten_tab5!H138),COLUMN(Rohdaten_tab5!H138)+(10*(Steuerung!$A$3-1)))</f>
        <v>40</v>
      </c>
      <c r="J152" s="72">
        <f>INDEX(Rohdaten_tab5!$1:$1048576,ROW(Rohdaten_tab5!I138),COLUMN(Rohdaten_tab5!I138)+(10*(Steuerung!$A$3-1)))</f>
        <v>85</v>
      </c>
      <c r="K152" s="72">
        <f>INDEX(Rohdaten_tab5!$1:$1048576,ROW(Rohdaten_tab5!J138),COLUMN(Rohdaten_tab5!J138)+(10*(Steuerung!$A$3-1)))</f>
        <v>32</v>
      </c>
      <c r="L152" s="73">
        <f>INDEX(Rohdaten_tab5!$1:$1048576,ROW(Rohdaten_tab5!K138),COLUMN(Rohdaten_tab5!K138)+(10*(Steuerung!$A$3-1)))</f>
        <v>145</v>
      </c>
    </row>
    <row r="153" spans="1:12" ht="15" customHeight="1" x14ac:dyDescent="0.25">
      <c r="A153" s="63" t="s">
        <v>301</v>
      </c>
      <c r="B153" s="43"/>
      <c r="C153" s="71">
        <f>INDEX(Rohdaten_tab5!$1:$1048576,ROW(Rohdaten_tab5!B139),COLUMN(Rohdaten_tab5!B139)+(10*(Steuerung!$A$3-1)))</f>
        <v>889</v>
      </c>
      <c r="D153" s="72">
        <f>INDEX(Rohdaten_tab5!$1:$1048576,ROW(Rohdaten_tab5!C139),COLUMN(Rohdaten_tab5!C139)+(10*(Steuerung!$A$3-1)))</f>
        <v>884</v>
      </c>
      <c r="E153" s="72">
        <f>INDEX(Rohdaten_tab5!$1:$1048576,ROW(Rohdaten_tab5!D139),COLUMN(Rohdaten_tab5!D139)+(10*(Steuerung!$A$3-1)))</f>
        <v>480</v>
      </c>
      <c r="F153" s="72">
        <f>INDEX(Rohdaten_tab5!$1:$1048576,ROW(Rohdaten_tab5!E139),COLUMN(Rohdaten_tab5!E139)+(10*(Steuerung!$A$3-1)))</f>
        <v>16</v>
      </c>
      <c r="G153" s="72">
        <f>INDEX(Rohdaten_tab5!$1:$1048576,ROW(Rohdaten_tab5!F139),COLUMN(Rohdaten_tab5!F139)+(10*(Steuerung!$A$3-1)))</f>
        <v>127</v>
      </c>
      <c r="H153" s="72">
        <f>INDEX(Rohdaten_tab5!$1:$1048576,ROW(Rohdaten_tab5!G139),COLUMN(Rohdaten_tab5!G139)+(10*(Steuerung!$A$3-1)))</f>
        <v>38</v>
      </c>
      <c r="I153" s="72">
        <f>INDEX(Rohdaten_tab5!$1:$1048576,ROW(Rohdaten_tab5!H139),COLUMN(Rohdaten_tab5!H139)+(10*(Steuerung!$A$3-1)))</f>
        <v>22</v>
      </c>
      <c r="J153" s="72">
        <f>INDEX(Rohdaten_tab5!$1:$1048576,ROW(Rohdaten_tab5!I139),COLUMN(Rohdaten_tab5!I139)+(10*(Steuerung!$A$3-1)))</f>
        <v>106</v>
      </c>
      <c r="K153" s="72">
        <f>INDEX(Rohdaten_tab5!$1:$1048576,ROW(Rohdaten_tab5!J139),COLUMN(Rohdaten_tab5!J139)+(10*(Steuerung!$A$3-1)))</f>
        <v>28</v>
      </c>
      <c r="L153" s="73">
        <f>INDEX(Rohdaten_tab5!$1:$1048576,ROW(Rohdaten_tab5!K139),COLUMN(Rohdaten_tab5!K139)+(10*(Steuerung!$A$3-1)))</f>
        <v>67</v>
      </c>
    </row>
    <row r="154" spans="1:12" ht="15" customHeight="1" x14ac:dyDescent="0.25">
      <c r="A154" s="63" t="s">
        <v>302</v>
      </c>
      <c r="B154" s="43"/>
      <c r="C154" s="71">
        <f>INDEX(Rohdaten_tab5!$1:$1048576,ROW(Rohdaten_tab5!B140),COLUMN(Rohdaten_tab5!B140)+(10*(Steuerung!$A$3-1)))</f>
        <v>746</v>
      </c>
      <c r="D154" s="72">
        <f>INDEX(Rohdaten_tab5!$1:$1048576,ROW(Rohdaten_tab5!C140),COLUMN(Rohdaten_tab5!C140)+(10*(Steuerung!$A$3-1)))</f>
        <v>739</v>
      </c>
      <c r="E154" s="72">
        <f>INDEX(Rohdaten_tab5!$1:$1048576,ROW(Rohdaten_tab5!D140),COLUMN(Rohdaten_tab5!D140)+(10*(Steuerung!$A$3-1)))</f>
        <v>403</v>
      </c>
      <c r="F154" s="72">
        <f>INDEX(Rohdaten_tab5!$1:$1048576,ROW(Rohdaten_tab5!E140),COLUMN(Rohdaten_tab5!E140)+(10*(Steuerung!$A$3-1)))</f>
        <v>12</v>
      </c>
      <c r="G154" s="72">
        <f>INDEX(Rohdaten_tab5!$1:$1048576,ROW(Rohdaten_tab5!F140),COLUMN(Rohdaten_tab5!F140)+(10*(Steuerung!$A$3-1)))</f>
        <v>155</v>
      </c>
      <c r="H154" s="72">
        <f>INDEX(Rohdaten_tab5!$1:$1048576,ROW(Rohdaten_tab5!G140),COLUMN(Rohdaten_tab5!G140)+(10*(Steuerung!$A$3-1)))</f>
        <v>29</v>
      </c>
      <c r="I154" s="72">
        <f>INDEX(Rohdaten_tab5!$1:$1048576,ROW(Rohdaten_tab5!H140),COLUMN(Rohdaten_tab5!H140)+(10*(Steuerung!$A$3-1)))</f>
        <v>23</v>
      </c>
      <c r="J154" s="72">
        <f>INDEX(Rohdaten_tab5!$1:$1048576,ROW(Rohdaten_tab5!I140),COLUMN(Rohdaten_tab5!I140)+(10*(Steuerung!$A$3-1)))</f>
        <v>6</v>
      </c>
      <c r="K154" s="72">
        <f>INDEX(Rohdaten_tab5!$1:$1048576,ROW(Rohdaten_tab5!J140),COLUMN(Rohdaten_tab5!J140)+(10*(Steuerung!$A$3-1)))</f>
        <v>27</v>
      </c>
      <c r="L154" s="73">
        <f>INDEX(Rohdaten_tab5!$1:$1048576,ROW(Rohdaten_tab5!K140),COLUMN(Rohdaten_tab5!K140)+(10*(Steuerung!$A$3-1)))</f>
        <v>84</v>
      </c>
    </row>
    <row r="155" spans="1:12" ht="15" customHeight="1" x14ac:dyDescent="0.25">
      <c r="A155" s="63" t="s">
        <v>303</v>
      </c>
      <c r="B155" s="43"/>
      <c r="C155" s="71">
        <f>INDEX(Rohdaten_tab5!$1:$1048576,ROW(Rohdaten_tab5!B141),COLUMN(Rohdaten_tab5!B141)+(10*(Steuerung!$A$3-1)))</f>
        <v>665</v>
      </c>
      <c r="D155" s="72">
        <f>INDEX(Rohdaten_tab5!$1:$1048576,ROW(Rohdaten_tab5!C141),COLUMN(Rohdaten_tab5!C141)+(10*(Steuerung!$A$3-1)))</f>
        <v>661</v>
      </c>
      <c r="E155" s="72">
        <f>INDEX(Rohdaten_tab5!$1:$1048576,ROW(Rohdaten_tab5!D141),COLUMN(Rohdaten_tab5!D141)+(10*(Steuerung!$A$3-1)))</f>
        <v>351</v>
      </c>
      <c r="F155" s="72">
        <f>INDEX(Rohdaten_tab5!$1:$1048576,ROW(Rohdaten_tab5!E141),COLUMN(Rohdaten_tab5!E141)+(10*(Steuerung!$A$3-1)))</f>
        <v>8</v>
      </c>
      <c r="G155" s="72">
        <f>INDEX(Rohdaten_tab5!$1:$1048576,ROW(Rohdaten_tab5!F141),COLUMN(Rohdaten_tab5!F141)+(10*(Steuerung!$A$3-1)))</f>
        <v>142</v>
      </c>
      <c r="H155" s="72">
        <f>INDEX(Rohdaten_tab5!$1:$1048576,ROW(Rohdaten_tab5!G141),COLUMN(Rohdaten_tab5!G141)+(10*(Steuerung!$A$3-1)))</f>
        <v>34</v>
      </c>
      <c r="I155" s="72">
        <f>INDEX(Rohdaten_tab5!$1:$1048576,ROW(Rohdaten_tab5!H141),COLUMN(Rohdaten_tab5!H141)+(10*(Steuerung!$A$3-1)))</f>
        <v>33</v>
      </c>
      <c r="J155" s="72">
        <f>INDEX(Rohdaten_tab5!$1:$1048576,ROW(Rohdaten_tab5!I141),COLUMN(Rohdaten_tab5!I141)+(10*(Steuerung!$A$3-1)))</f>
        <v>4</v>
      </c>
      <c r="K155" s="72">
        <f>INDEX(Rohdaten_tab5!$1:$1048576,ROW(Rohdaten_tab5!J141),COLUMN(Rohdaten_tab5!J141)+(10*(Steuerung!$A$3-1)))</f>
        <v>11</v>
      </c>
      <c r="L155" s="73">
        <f>INDEX(Rohdaten_tab5!$1:$1048576,ROW(Rohdaten_tab5!K141),COLUMN(Rohdaten_tab5!K141)+(10*(Steuerung!$A$3-1)))</f>
        <v>78</v>
      </c>
    </row>
    <row r="156" spans="1:12" ht="15" customHeight="1" x14ac:dyDescent="0.25">
      <c r="A156" s="63" t="s">
        <v>304</v>
      </c>
      <c r="B156" s="43"/>
      <c r="C156" s="71">
        <f>INDEX(Rohdaten_tab5!$1:$1048576,ROW(Rohdaten_tab5!B142),COLUMN(Rohdaten_tab5!B142)+(10*(Steuerung!$A$3-1)))</f>
        <v>737</v>
      </c>
      <c r="D156" s="72">
        <f>INDEX(Rohdaten_tab5!$1:$1048576,ROW(Rohdaten_tab5!C142),COLUMN(Rohdaten_tab5!C142)+(10*(Steuerung!$A$3-1)))</f>
        <v>730</v>
      </c>
      <c r="E156" s="72">
        <f>INDEX(Rohdaten_tab5!$1:$1048576,ROW(Rohdaten_tab5!D142),COLUMN(Rohdaten_tab5!D142)+(10*(Steuerung!$A$3-1)))</f>
        <v>366</v>
      </c>
      <c r="F156" s="72" t="str">
        <f>INDEX(Rohdaten_tab5!$1:$1048576,ROW(Rohdaten_tab5!E142),COLUMN(Rohdaten_tab5!E142)+(10*(Steuerung!$A$3-1)))</f>
        <v>*</v>
      </c>
      <c r="G156" s="72">
        <f>INDEX(Rohdaten_tab5!$1:$1048576,ROW(Rohdaten_tab5!F142),COLUMN(Rohdaten_tab5!F142)+(10*(Steuerung!$A$3-1)))</f>
        <v>199</v>
      </c>
      <c r="H156" s="72">
        <f>INDEX(Rohdaten_tab5!$1:$1048576,ROW(Rohdaten_tab5!G142),COLUMN(Rohdaten_tab5!G142)+(10*(Steuerung!$A$3-1)))</f>
        <v>34</v>
      </c>
      <c r="I156" s="72">
        <f>INDEX(Rohdaten_tab5!$1:$1048576,ROW(Rohdaten_tab5!H142),COLUMN(Rohdaten_tab5!H142)+(10*(Steuerung!$A$3-1)))</f>
        <v>24</v>
      </c>
      <c r="J156" s="72" t="str">
        <f>INDEX(Rohdaten_tab5!$1:$1048576,ROW(Rohdaten_tab5!I142),COLUMN(Rohdaten_tab5!I142)+(10*(Steuerung!$A$3-1)))</f>
        <v>*</v>
      </c>
      <c r="K156" s="72">
        <f>INDEX(Rohdaten_tab5!$1:$1048576,ROW(Rohdaten_tab5!J142),COLUMN(Rohdaten_tab5!J142)+(10*(Steuerung!$A$3-1)))</f>
        <v>28</v>
      </c>
      <c r="L156" s="73">
        <f>INDEX(Rohdaten_tab5!$1:$1048576,ROW(Rohdaten_tab5!K142),COLUMN(Rohdaten_tab5!K142)+(10*(Steuerung!$A$3-1)))</f>
        <v>59</v>
      </c>
    </row>
    <row r="157" spans="1:12" ht="15" customHeight="1" x14ac:dyDescent="0.25">
      <c r="A157" s="63" t="s">
        <v>305</v>
      </c>
      <c r="B157" s="43"/>
      <c r="C157" s="71">
        <f>INDEX(Rohdaten_tab5!$1:$1048576,ROW(Rohdaten_tab5!B143),COLUMN(Rohdaten_tab5!B143)+(10*(Steuerung!$A$3-1)))</f>
        <v>959</v>
      </c>
      <c r="D157" s="72">
        <f>INDEX(Rohdaten_tab5!$1:$1048576,ROW(Rohdaten_tab5!C143),COLUMN(Rohdaten_tab5!C143)+(10*(Steuerung!$A$3-1)))</f>
        <v>952</v>
      </c>
      <c r="E157" s="72">
        <f>INDEX(Rohdaten_tab5!$1:$1048576,ROW(Rohdaten_tab5!D143),COLUMN(Rohdaten_tab5!D143)+(10*(Steuerung!$A$3-1)))</f>
        <v>609</v>
      </c>
      <c r="F157" s="72" t="str">
        <f>INDEX(Rohdaten_tab5!$1:$1048576,ROW(Rohdaten_tab5!E143),COLUMN(Rohdaten_tab5!E143)+(10*(Steuerung!$A$3-1)))</f>
        <v>*</v>
      </c>
      <c r="G157" s="72">
        <f>INDEX(Rohdaten_tab5!$1:$1048576,ROW(Rohdaten_tab5!F143),COLUMN(Rohdaten_tab5!F143)+(10*(Steuerung!$A$3-1)))</f>
        <v>164</v>
      </c>
      <c r="H157" s="72">
        <f>INDEX(Rohdaten_tab5!$1:$1048576,ROW(Rohdaten_tab5!G143),COLUMN(Rohdaten_tab5!G143)+(10*(Steuerung!$A$3-1)))</f>
        <v>33</v>
      </c>
      <c r="I157" s="72">
        <f>INDEX(Rohdaten_tab5!$1:$1048576,ROW(Rohdaten_tab5!H143),COLUMN(Rohdaten_tab5!H143)+(10*(Steuerung!$A$3-1)))</f>
        <v>16</v>
      </c>
      <c r="J157" s="72" t="str">
        <f>INDEX(Rohdaten_tab5!$1:$1048576,ROW(Rohdaten_tab5!I143),COLUMN(Rohdaten_tab5!I143)+(10*(Steuerung!$A$3-1)))</f>
        <v>*</v>
      </c>
      <c r="K157" s="72">
        <f>INDEX(Rohdaten_tab5!$1:$1048576,ROW(Rohdaten_tab5!J143),COLUMN(Rohdaten_tab5!J143)+(10*(Steuerung!$A$3-1)))</f>
        <v>17</v>
      </c>
      <c r="L157" s="73">
        <f>INDEX(Rohdaten_tab5!$1:$1048576,ROW(Rohdaten_tab5!K143),COLUMN(Rohdaten_tab5!K143)+(10*(Steuerung!$A$3-1)))</f>
        <v>94</v>
      </c>
    </row>
    <row r="158" spans="1:12" ht="15" customHeight="1" x14ac:dyDescent="0.25">
      <c r="A158" s="63" t="s">
        <v>306</v>
      </c>
      <c r="B158" s="43"/>
      <c r="C158" s="71">
        <f>INDEX(Rohdaten_tab5!$1:$1048576,ROW(Rohdaten_tab5!B144),COLUMN(Rohdaten_tab5!B144)+(10*(Steuerung!$A$3-1)))</f>
        <v>1336</v>
      </c>
      <c r="D158" s="72">
        <f>INDEX(Rohdaten_tab5!$1:$1048576,ROW(Rohdaten_tab5!C144),COLUMN(Rohdaten_tab5!C144)+(10*(Steuerung!$A$3-1)))</f>
        <v>1332</v>
      </c>
      <c r="E158" s="72">
        <f>INDEX(Rohdaten_tab5!$1:$1048576,ROW(Rohdaten_tab5!D144),COLUMN(Rohdaten_tab5!D144)+(10*(Steuerung!$A$3-1)))</f>
        <v>976</v>
      </c>
      <c r="F158" s="72">
        <f>INDEX(Rohdaten_tab5!$1:$1048576,ROW(Rohdaten_tab5!E144),COLUMN(Rohdaten_tab5!E144)+(10*(Steuerung!$A$3-1)))</f>
        <v>16</v>
      </c>
      <c r="G158" s="72">
        <f>INDEX(Rohdaten_tab5!$1:$1048576,ROW(Rohdaten_tab5!F144),COLUMN(Rohdaten_tab5!F144)+(10*(Steuerung!$A$3-1)))</f>
        <v>162</v>
      </c>
      <c r="H158" s="72">
        <f>INDEX(Rohdaten_tab5!$1:$1048576,ROW(Rohdaten_tab5!G144),COLUMN(Rohdaten_tab5!G144)+(10*(Steuerung!$A$3-1)))</f>
        <v>48</v>
      </c>
      <c r="I158" s="72">
        <f>INDEX(Rohdaten_tab5!$1:$1048576,ROW(Rohdaten_tab5!H144),COLUMN(Rohdaten_tab5!H144)+(10*(Steuerung!$A$3-1)))</f>
        <v>22</v>
      </c>
      <c r="J158" s="72">
        <f>INDEX(Rohdaten_tab5!$1:$1048576,ROW(Rohdaten_tab5!I144),COLUMN(Rohdaten_tab5!I144)+(10*(Steuerung!$A$3-1)))</f>
        <v>10</v>
      </c>
      <c r="K158" s="72">
        <f>INDEX(Rohdaten_tab5!$1:$1048576,ROW(Rohdaten_tab5!J144),COLUMN(Rohdaten_tab5!J144)+(10*(Steuerung!$A$3-1)))</f>
        <v>16</v>
      </c>
      <c r="L158" s="73">
        <f>INDEX(Rohdaten_tab5!$1:$1048576,ROW(Rohdaten_tab5!K144),COLUMN(Rohdaten_tab5!K144)+(10*(Steuerung!$A$3-1)))</f>
        <v>82</v>
      </c>
    </row>
    <row r="159" spans="1:12" ht="15" customHeight="1" x14ac:dyDescent="0.25">
      <c r="A159" s="63" t="s">
        <v>307</v>
      </c>
      <c r="B159" s="43"/>
      <c r="C159" s="71">
        <f>INDEX(Rohdaten_tab5!$1:$1048576,ROW(Rohdaten_tab5!B145),COLUMN(Rohdaten_tab5!B145)+(10*(Steuerung!$A$3-1)))</f>
        <v>1131</v>
      </c>
      <c r="D159" s="72">
        <f>INDEX(Rohdaten_tab5!$1:$1048576,ROW(Rohdaten_tab5!C145),COLUMN(Rohdaten_tab5!C145)+(10*(Steuerung!$A$3-1)))</f>
        <v>1127</v>
      </c>
      <c r="E159" s="72">
        <f>INDEX(Rohdaten_tab5!$1:$1048576,ROW(Rohdaten_tab5!D145),COLUMN(Rohdaten_tab5!D145)+(10*(Steuerung!$A$3-1)))</f>
        <v>762</v>
      </c>
      <c r="F159" s="72">
        <f>INDEX(Rohdaten_tab5!$1:$1048576,ROW(Rohdaten_tab5!E145),COLUMN(Rohdaten_tab5!E145)+(10*(Steuerung!$A$3-1)))</f>
        <v>18</v>
      </c>
      <c r="G159" s="72">
        <f>INDEX(Rohdaten_tab5!$1:$1048576,ROW(Rohdaten_tab5!F145),COLUMN(Rohdaten_tab5!F145)+(10*(Steuerung!$A$3-1)))</f>
        <v>143</v>
      </c>
      <c r="H159" s="72">
        <f>INDEX(Rohdaten_tab5!$1:$1048576,ROW(Rohdaten_tab5!G145),COLUMN(Rohdaten_tab5!G145)+(10*(Steuerung!$A$3-1)))</f>
        <v>37</v>
      </c>
      <c r="I159" s="72">
        <f>INDEX(Rohdaten_tab5!$1:$1048576,ROW(Rohdaten_tab5!H145),COLUMN(Rohdaten_tab5!H145)+(10*(Steuerung!$A$3-1)))</f>
        <v>32</v>
      </c>
      <c r="J159" s="72">
        <f>INDEX(Rohdaten_tab5!$1:$1048576,ROW(Rohdaten_tab5!I145),COLUMN(Rohdaten_tab5!I145)+(10*(Steuerung!$A$3-1)))</f>
        <v>8</v>
      </c>
      <c r="K159" s="72">
        <f>INDEX(Rohdaten_tab5!$1:$1048576,ROW(Rohdaten_tab5!J145),COLUMN(Rohdaten_tab5!J145)+(10*(Steuerung!$A$3-1)))</f>
        <v>17</v>
      </c>
      <c r="L159" s="73">
        <f>INDEX(Rohdaten_tab5!$1:$1048576,ROW(Rohdaten_tab5!K145),COLUMN(Rohdaten_tab5!K145)+(10*(Steuerung!$A$3-1)))</f>
        <v>110</v>
      </c>
    </row>
    <row r="160" spans="1:12" ht="15" customHeight="1" x14ac:dyDescent="0.25">
      <c r="A160" s="63" t="s">
        <v>308</v>
      </c>
      <c r="B160" s="43"/>
      <c r="C160" s="71" t="str">
        <f>INDEX(Rohdaten_tab5!$1:$1048576,ROW(Rohdaten_tab5!B146),COLUMN(Rohdaten_tab5!B146)+(10*(Steuerung!$A$3-1)))</f>
        <v>*</v>
      </c>
      <c r="D160" s="72">
        <f>INDEX(Rohdaten_tab5!$1:$1048576,ROW(Rohdaten_tab5!C146),COLUMN(Rohdaten_tab5!C146)+(10*(Steuerung!$A$3-1)))</f>
        <v>729</v>
      </c>
      <c r="E160" s="72">
        <f>INDEX(Rohdaten_tab5!$1:$1048576,ROW(Rohdaten_tab5!D146),COLUMN(Rohdaten_tab5!D146)+(10*(Steuerung!$A$3-1)))</f>
        <v>440</v>
      </c>
      <c r="F160" s="72">
        <f>INDEX(Rohdaten_tab5!$1:$1048576,ROW(Rohdaten_tab5!E146),COLUMN(Rohdaten_tab5!E146)+(10*(Steuerung!$A$3-1)))</f>
        <v>12</v>
      </c>
      <c r="G160" s="72">
        <f>INDEX(Rohdaten_tab5!$1:$1048576,ROW(Rohdaten_tab5!F146),COLUMN(Rohdaten_tab5!F146)+(10*(Steuerung!$A$3-1)))</f>
        <v>118</v>
      </c>
      <c r="H160" s="72">
        <f>INDEX(Rohdaten_tab5!$1:$1048576,ROW(Rohdaten_tab5!G146),COLUMN(Rohdaten_tab5!G146)+(10*(Steuerung!$A$3-1)))</f>
        <v>30</v>
      </c>
      <c r="I160" s="72">
        <f>INDEX(Rohdaten_tab5!$1:$1048576,ROW(Rohdaten_tab5!H146),COLUMN(Rohdaten_tab5!H146)+(10*(Steuerung!$A$3-1)))</f>
        <v>28</v>
      </c>
      <c r="J160" s="72">
        <f>INDEX(Rohdaten_tab5!$1:$1048576,ROW(Rohdaten_tab5!I146),COLUMN(Rohdaten_tab5!I146)+(10*(Steuerung!$A$3-1)))</f>
        <v>0</v>
      </c>
      <c r="K160" s="72">
        <f>INDEX(Rohdaten_tab5!$1:$1048576,ROW(Rohdaten_tab5!J146),COLUMN(Rohdaten_tab5!J146)+(10*(Steuerung!$A$3-1)))</f>
        <v>19</v>
      </c>
      <c r="L160" s="73">
        <f>INDEX(Rohdaten_tab5!$1:$1048576,ROW(Rohdaten_tab5!K146),COLUMN(Rohdaten_tab5!K146)+(10*(Steuerung!$A$3-1)))</f>
        <v>82</v>
      </c>
    </row>
    <row r="161" spans="1:12" ht="15" customHeight="1" x14ac:dyDescent="0.25">
      <c r="A161" s="63" t="s">
        <v>309</v>
      </c>
      <c r="B161" s="43"/>
      <c r="C161" s="71">
        <f>INDEX(Rohdaten_tab5!$1:$1048576,ROW(Rohdaten_tab5!B147),COLUMN(Rohdaten_tab5!B147)+(10*(Steuerung!$A$3-1)))</f>
        <v>812</v>
      </c>
      <c r="D161" s="72">
        <f>INDEX(Rohdaten_tab5!$1:$1048576,ROW(Rohdaten_tab5!C147),COLUMN(Rohdaten_tab5!C147)+(10*(Steuerung!$A$3-1)))</f>
        <v>809</v>
      </c>
      <c r="E161" s="72">
        <f>INDEX(Rohdaten_tab5!$1:$1048576,ROW(Rohdaten_tab5!D147),COLUMN(Rohdaten_tab5!D147)+(10*(Steuerung!$A$3-1)))</f>
        <v>462</v>
      </c>
      <c r="F161" s="72" t="str">
        <f>INDEX(Rohdaten_tab5!$1:$1048576,ROW(Rohdaten_tab5!E147),COLUMN(Rohdaten_tab5!E147)+(10*(Steuerung!$A$3-1)))</f>
        <v>*</v>
      </c>
      <c r="G161" s="72">
        <f>INDEX(Rohdaten_tab5!$1:$1048576,ROW(Rohdaten_tab5!F147),COLUMN(Rohdaten_tab5!F147)+(10*(Steuerung!$A$3-1)))</f>
        <v>164</v>
      </c>
      <c r="H161" s="72">
        <f>INDEX(Rohdaten_tab5!$1:$1048576,ROW(Rohdaten_tab5!G147),COLUMN(Rohdaten_tab5!G147)+(10*(Steuerung!$A$3-1)))</f>
        <v>34</v>
      </c>
      <c r="I161" s="72">
        <f>INDEX(Rohdaten_tab5!$1:$1048576,ROW(Rohdaten_tab5!H147),COLUMN(Rohdaten_tab5!H147)+(10*(Steuerung!$A$3-1)))</f>
        <v>34</v>
      </c>
      <c r="J161" s="72" t="str">
        <f>INDEX(Rohdaten_tab5!$1:$1048576,ROW(Rohdaten_tab5!I147),COLUMN(Rohdaten_tab5!I147)+(10*(Steuerung!$A$3-1)))</f>
        <v>*</v>
      </c>
      <c r="K161" s="72">
        <f>INDEX(Rohdaten_tab5!$1:$1048576,ROW(Rohdaten_tab5!J147),COLUMN(Rohdaten_tab5!J147)+(10*(Steuerung!$A$3-1)))</f>
        <v>12</v>
      </c>
      <c r="L161" s="73">
        <f>INDEX(Rohdaten_tab5!$1:$1048576,ROW(Rohdaten_tab5!K147),COLUMN(Rohdaten_tab5!K147)+(10*(Steuerung!$A$3-1)))</f>
        <v>93</v>
      </c>
    </row>
    <row r="162" spans="1:12" ht="15" customHeight="1" x14ac:dyDescent="0.25">
      <c r="A162" s="63" t="s">
        <v>310</v>
      </c>
      <c r="B162" s="43"/>
      <c r="C162" s="71">
        <f>INDEX(Rohdaten_tab5!$1:$1048576,ROW(Rohdaten_tab5!B148),COLUMN(Rohdaten_tab5!B148)+(10*(Steuerung!$A$3-1)))</f>
        <v>783</v>
      </c>
      <c r="D162" s="72">
        <f>INDEX(Rohdaten_tab5!$1:$1048576,ROW(Rohdaten_tab5!C148),COLUMN(Rohdaten_tab5!C148)+(10*(Steuerung!$A$3-1)))</f>
        <v>775</v>
      </c>
      <c r="E162" s="72">
        <f>INDEX(Rohdaten_tab5!$1:$1048576,ROW(Rohdaten_tab5!D148),COLUMN(Rohdaten_tab5!D148)+(10*(Steuerung!$A$3-1)))</f>
        <v>427</v>
      </c>
      <c r="F162" s="72" t="str">
        <f>INDEX(Rohdaten_tab5!$1:$1048576,ROW(Rohdaten_tab5!E148),COLUMN(Rohdaten_tab5!E148)+(10*(Steuerung!$A$3-1)))</f>
        <v>*</v>
      </c>
      <c r="G162" s="72">
        <f>INDEX(Rohdaten_tab5!$1:$1048576,ROW(Rohdaten_tab5!F148),COLUMN(Rohdaten_tab5!F148)+(10*(Steuerung!$A$3-1)))</f>
        <v>149</v>
      </c>
      <c r="H162" s="72">
        <f>INDEX(Rohdaten_tab5!$1:$1048576,ROW(Rohdaten_tab5!G148),COLUMN(Rohdaten_tab5!G148)+(10*(Steuerung!$A$3-1)))</f>
        <v>44</v>
      </c>
      <c r="I162" s="72">
        <f>INDEX(Rohdaten_tab5!$1:$1048576,ROW(Rohdaten_tab5!H148),COLUMN(Rohdaten_tab5!H148)+(10*(Steuerung!$A$3-1)))</f>
        <v>37</v>
      </c>
      <c r="J162" s="72" t="str">
        <f>INDEX(Rohdaten_tab5!$1:$1048576,ROW(Rohdaten_tab5!I148),COLUMN(Rohdaten_tab5!I148)+(10*(Steuerung!$A$3-1)))</f>
        <v>*</v>
      </c>
      <c r="K162" s="72">
        <f>INDEX(Rohdaten_tab5!$1:$1048576,ROW(Rohdaten_tab5!J148),COLUMN(Rohdaten_tab5!J148)+(10*(Steuerung!$A$3-1)))</f>
        <v>19</v>
      </c>
      <c r="L162" s="73">
        <f>INDEX(Rohdaten_tab5!$1:$1048576,ROW(Rohdaten_tab5!K148),COLUMN(Rohdaten_tab5!K148)+(10*(Steuerung!$A$3-1)))</f>
        <v>79</v>
      </c>
    </row>
    <row r="163" spans="1:12" ht="15" customHeight="1" x14ac:dyDescent="0.25">
      <c r="A163" s="63" t="s">
        <v>311</v>
      </c>
      <c r="B163" s="43"/>
      <c r="C163" s="71">
        <f>INDEX(Rohdaten_tab5!$1:$1048576,ROW(Rohdaten_tab5!B149),COLUMN(Rohdaten_tab5!B149)+(10*(Steuerung!$A$3-1)))</f>
        <v>802</v>
      </c>
      <c r="D163" s="72">
        <f>INDEX(Rohdaten_tab5!$1:$1048576,ROW(Rohdaten_tab5!C149),COLUMN(Rohdaten_tab5!C149)+(10*(Steuerung!$A$3-1)))</f>
        <v>787</v>
      </c>
      <c r="E163" s="72">
        <f>INDEX(Rohdaten_tab5!$1:$1048576,ROW(Rohdaten_tab5!D149),COLUMN(Rohdaten_tab5!D149)+(10*(Steuerung!$A$3-1)))</f>
        <v>439</v>
      </c>
      <c r="F163" s="72" t="str">
        <f>INDEX(Rohdaten_tab5!$1:$1048576,ROW(Rohdaten_tab5!E149),COLUMN(Rohdaten_tab5!E149)+(10*(Steuerung!$A$3-1)))</f>
        <v>*</v>
      </c>
      <c r="G163" s="72">
        <f>INDEX(Rohdaten_tab5!$1:$1048576,ROW(Rohdaten_tab5!F149),COLUMN(Rohdaten_tab5!F149)+(10*(Steuerung!$A$3-1)))</f>
        <v>157</v>
      </c>
      <c r="H163" s="72">
        <f>INDEX(Rohdaten_tab5!$1:$1048576,ROW(Rohdaten_tab5!G149),COLUMN(Rohdaten_tab5!G149)+(10*(Steuerung!$A$3-1)))</f>
        <v>32</v>
      </c>
      <c r="I163" s="72">
        <f>INDEX(Rohdaten_tab5!$1:$1048576,ROW(Rohdaten_tab5!H149),COLUMN(Rohdaten_tab5!H149)+(10*(Steuerung!$A$3-1)))</f>
        <v>28</v>
      </c>
      <c r="J163" s="72" t="str">
        <f>INDEX(Rohdaten_tab5!$1:$1048576,ROW(Rohdaten_tab5!I149),COLUMN(Rohdaten_tab5!I149)+(10*(Steuerung!$A$3-1)))</f>
        <v>*</v>
      </c>
      <c r="K163" s="72">
        <f>INDEX(Rohdaten_tab5!$1:$1048576,ROW(Rohdaten_tab5!J149),COLUMN(Rohdaten_tab5!J149)+(10*(Steuerung!$A$3-1)))</f>
        <v>23</v>
      </c>
      <c r="L163" s="73">
        <f>INDEX(Rohdaten_tab5!$1:$1048576,ROW(Rohdaten_tab5!K149),COLUMN(Rohdaten_tab5!K149)+(10*(Steuerung!$A$3-1)))</f>
        <v>97</v>
      </c>
    </row>
    <row r="164" spans="1:12" ht="15" customHeight="1" x14ac:dyDescent="0.25">
      <c r="A164" s="63" t="s">
        <v>312</v>
      </c>
      <c r="B164" s="43"/>
      <c r="C164" s="71" t="str">
        <f>INDEX(Rohdaten_tab5!$1:$1048576,ROW(Rohdaten_tab5!B150),COLUMN(Rohdaten_tab5!B150)+(10*(Steuerung!$A$3-1)))</f>
        <v>*</v>
      </c>
      <c r="D164" s="72">
        <f>INDEX(Rohdaten_tab5!$1:$1048576,ROW(Rohdaten_tab5!C150),COLUMN(Rohdaten_tab5!C150)+(10*(Steuerung!$A$3-1)))</f>
        <v>1138</v>
      </c>
      <c r="E164" s="72">
        <f>INDEX(Rohdaten_tab5!$1:$1048576,ROW(Rohdaten_tab5!D150),COLUMN(Rohdaten_tab5!D150)+(10*(Steuerung!$A$3-1)))</f>
        <v>664</v>
      </c>
      <c r="F164" s="72">
        <f>INDEX(Rohdaten_tab5!$1:$1048576,ROW(Rohdaten_tab5!E150),COLUMN(Rohdaten_tab5!E150)+(10*(Steuerung!$A$3-1)))</f>
        <v>8</v>
      </c>
      <c r="G164" s="72">
        <f>INDEX(Rohdaten_tab5!$1:$1048576,ROW(Rohdaten_tab5!F150),COLUMN(Rohdaten_tab5!F150)+(10*(Steuerung!$A$3-1)))</f>
        <v>170</v>
      </c>
      <c r="H164" s="72">
        <f>INDEX(Rohdaten_tab5!$1:$1048576,ROW(Rohdaten_tab5!G150),COLUMN(Rohdaten_tab5!G150)+(10*(Steuerung!$A$3-1)))</f>
        <v>41</v>
      </c>
      <c r="I164" s="72">
        <f>INDEX(Rohdaten_tab5!$1:$1048576,ROW(Rohdaten_tab5!H150),COLUMN(Rohdaten_tab5!H150)+(10*(Steuerung!$A$3-1)))</f>
        <v>32</v>
      </c>
      <c r="J164" s="72">
        <f>INDEX(Rohdaten_tab5!$1:$1048576,ROW(Rohdaten_tab5!I150),COLUMN(Rohdaten_tab5!I150)+(10*(Steuerung!$A$3-1)))</f>
        <v>77</v>
      </c>
      <c r="K164" s="72">
        <f>INDEX(Rohdaten_tab5!$1:$1048576,ROW(Rohdaten_tab5!J150),COLUMN(Rohdaten_tab5!J150)+(10*(Steuerung!$A$3-1)))</f>
        <v>24</v>
      </c>
      <c r="L164" s="73">
        <f>INDEX(Rohdaten_tab5!$1:$1048576,ROW(Rohdaten_tab5!K150),COLUMN(Rohdaten_tab5!K150)+(10*(Steuerung!$A$3-1)))</f>
        <v>122</v>
      </c>
    </row>
    <row r="165" spans="1:12" ht="15" customHeight="1" x14ac:dyDescent="0.25">
      <c r="A165" s="63" t="s">
        <v>313</v>
      </c>
      <c r="B165" s="43"/>
      <c r="C165" s="71">
        <f>INDEX(Rohdaten_tab5!$1:$1048576,ROW(Rohdaten_tab5!B151),COLUMN(Rohdaten_tab5!B151)+(10*(Steuerung!$A$3-1)))</f>
        <v>961</v>
      </c>
      <c r="D165" s="72">
        <f>INDEX(Rohdaten_tab5!$1:$1048576,ROW(Rohdaten_tab5!C151),COLUMN(Rohdaten_tab5!C151)+(10*(Steuerung!$A$3-1)))</f>
        <v>954</v>
      </c>
      <c r="E165" s="72">
        <f>INDEX(Rohdaten_tab5!$1:$1048576,ROW(Rohdaten_tab5!D151),COLUMN(Rohdaten_tab5!D151)+(10*(Steuerung!$A$3-1)))</f>
        <v>500</v>
      </c>
      <c r="F165" s="72">
        <f>INDEX(Rohdaten_tab5!$1:$1048576,ROW(Rohdaten_tab5!E151),COLUMN(Rohdaten_tab5!E151)+(10*(Steuerung!$A$3-1)))</f>
        <v>13</v>
      </c>
      <c r="G165" s="72">
        <f>INDEX(Rohdaten_tab5!$1:$1048576,ROW(Rohdaten_tab5!F151),COLUMN(Rohdaten_tab5!F151)+(10*(Steuerung!$A$3-1)))</f>
        <v>136</v>
      </c>
      <c r="H165" s="72">
        <f>INDEX(Rohdaten_tab5!$1:$1048576,ROW(Rohdaten_tab5!G151),COLUMN(Rohdaten_tab5!G151)+(10*(Steuerung!$A$3-1)))</f>
        <v>32</v>
      </c>
      <c r="I165" s="72">
        <f>INDEX(Rohdaten_tab5!$1:$1048576,ROW(Rohdaten_tab5!H151),COLUMN(Rohdaten_tab5!H151)+(10*(Steuerung!$A$3-1)))</f>
        <v>24</v>
      </c>
      <c r="J165" s="72">
        <f>INDEX(Rohdaten_tab5!$1:$1048576,ROW(Rohdaten_tab5!I151),COLUMN(Rohdaten_tab5!I151)+(10*(Steuerung!$A$3-1)))</f>
        <v>129</v>
      </c>
      <c r="K165" s="72">
        <f>INDEX(Rohdaten_tab5!$1:$1048576,ROW(Rohdaten_tab5!J151),COLUMN(Rohdaten_tab5!J151)+(10*(Steuerung!$A$3-1)))</f>
        <v>30</v>
      </c>
      <c r="L165" s="73">
        <f>INDEX(Rohdaten_tab5!$1:$1048576,ROW(Rohdaten_tab5!K151),COLUMN(Rohdaten_tab5!K151)+(10*(Steuerung!$A$3-1)))</f>
        <v>90</v>
      </c>
    </row>
    <row r="166" spans="1:12" ht="15" customHeight="1" x14ac:dyDescent="0.25">
      <c r="A166" s="63" t="s">
        <v>314</v>
      </c>
      <c r="B166" s="43"/>
      <c r="C166" s="71">
        <f>INDEX(Rohdaten_tab5!$1:$1048576,ROW(Rohdaten_tab5!B152),COLUMN(Rohdaten_tab5!B152)+(10*(Steuerung!$A$3-1)))</f>
        <v>730</v>
      </c>
      <c r="D166" s="72">
        <f>INDEX(Rohdaten_tab5!$1:$1048576,ROW(Rohdaten_tab5!C152),COLUMN(Rohdaten_tab5!C152)+(10*(Steuerung!$A$3-1)))</f>
        <v>724</v>
      </c>
      <c r="E166" s="72">
        <f>INDEX(Rohdaten_tab5!$1:$1048576,ROW(Rohdaten_tab5!D152),COLUMN(Rohdaten_tab5!D152)+(10*(Steuerung!$A$3-1)))</f>
        <v>425</v>
      </c>
      <c r="F166" s="72" t="str">
        <f>INDEX(Rohdaten_tab5!$1:$1048576,ROW(Rohdaten_tab5!E152),COLUMN(Rohdaten_tab5!E152)+(10*(Steuerung!$A$3-1)))</f>
        <v>*</v>
      </c>
      <c r="G166" s="72">
        <f>INDEX(Rohdaten_tab5!$1:$1048576,ROW(Rohdaten_tab5!F152),COLUMN(Rohdaten_tab5!F152)+(10*(Steuerung!$A$3-1)))</f>
        <v>127</v>
      </c>
      <c r="H166" s="72">
        <f>INDEX(Rohdaten_tab5!$1:$1048576,ROW(Rohdaten_tab5!G152),COLUMN(Rohdaten_tab5!G152)+(10*(Steuerung!$A$3-1)))</f>
        <v>25</v>
      </c>
      <c r="I166" s="72">
        <f>INDEX(Rohdaten_tab5!$1:$1048576,ROW(Rohdaten_tab5!H152),COLUMN(Rohdaten_tab5!H152)+(10*(Steuerung!$A$3-1)))</f>
        <v>28</v>
      </c>
      <c r="J166" s="72" t="str">
        <f>INDEX(Rohdaten_tab5!$1:$1048576,ROW(Rohdaten_tab5!I152),COLUMN(Rohdaten_tab5!I152)+(10*(Steuerung!$A$3-1)))</f>
        <v>*</v>
      </c>
      <c r="K166" s="72">
        <f>INDEX(Rohdaten_tab5!$1:$1048576,ROW(Rohdaten_tab5!J152),COLUMN(Rohdaten_tab5!J152)+(10*(Steuerung!$A$3-1)))</f>
        <v>25</v>
      </c>
      <c r="L166" s="73">
        <f>INDEX(Rohdaten_tab5!$1:$1048576,ROW(Rohdaten_tab5!K152),COLUMN(Rohdaten_tab5!K152)+(10*(Steuerung!$A$3-1)))</f>
        <v>83</v>
      </c>
    </row>
    <row r="167" spans="1:12" ht="15" customHeight="1" x14ac:dyDescent="0.25">
      <c r="A167" s="63" t="s">
        <v>315</v>
      </c>
      <c r="B167" s="43"/>
      <c r="C167" s="71">
        <f>INDEX(Rohdaten_tab5!$1:$1048576,ROW(Rohdaten_tab5!B153),COLUMN(Rohdaten_tab5!B153)+(10*(Steuerung!$A$3-1)))</f>
        <v>654</v>
      </c>
      <c r="D167" s="72">
        <f>INDEX(Rohdaten_tab5!$1:$1048576,ROW(Rohdaten_tab5!C153),COLUMN(Rohdaten_tab5!C153)+(10*(Steuerung!$A$3-1)))</f>
        <v>645</v>
      </c>
      <c r="E167" s="72">
        <f>INDEX(Rohdaten_tab5!$1:$1048576,ROW(Rohdaten_tab5!D153),COLUMN(Rohdaten_tab5!D153)+(10*(Steuerung!$A$3-1)))</f>
        <v>346</v>
      </c>
      <c r="F167" s="72">
        <f>INDEX(Rohdaten_tab5!$1:$1048576,ROW(Rohdaten_tab5!E153),COLUMN(Rohdaten_tab5!E153)+(10*(Steuerung!$A$3-1)))</f>
        <v>5</v>
      </c>
      <c r="G167" s="72">
        <f>INDEX(Rohdaten_tab5!$1:$1048576,ROW(Rohdaten_tab5!F153),COLUMN(Rohdaten_tab5!F153)+(10*(Steuerung!$A$3-1)))</f>
        <v>136</v>
      </c>
      <c r="H167" s="72">
        <f>INDEX(Rohdaten_tab5!$1:$1048576,ROW(Rohdaten_tab5!G153),COLUMN(Rohdaten_tab5!G153)+(10*(Steuerung!$A$3-1)))</f>
        <v>47</v>
      </c>
      <c r="I167" s="72">
        <f>INDEX(Rohdaten_tab5!$1:$1048576,ROW(Rohdaten_tab5!H153),COLUMN(Rohdaten_tab5!H153)+(10*(Steuerung!$A$3-1)))</f>
        <v>25</v>
      </c>
      <c r="J167" s="72">
        <f>INDEX(Rohdaten_tab5!$1:$1048576,ROW(Rohdaten_tab5!I153),COLUMN(Rohdaten_tab5!I153)+(10*(Steuerung!$A$3-1)))</f>
        <v>4</v>
      </c>
      <c r="K167" s="72">
        <f>INDEX(Rohdaten_tab5!$1:$1048576,ROW(Rohdaten_tab5!J153),COLUMN(Rohdaten_tab5!J153)+(10*(Steuerung!$A$3-1)))</f>
        <v>17</v>
      </c>
      <c r="L167" s="73">
        <f>INDEX(Rohdaten_tab5!$1:$1048576,ROW(Rohdaten_tab5!K153),COLUMN(Rohdaten_tab5!K153)+(10*(Steuerung!$A$3-1)))</f>
        <v>65</v>
      </c>
    </row>
    <row r="168" spans="1:12" ht="15" customHeight="1" x14ac:dyDescent="0.25">
      <c r="A168" s="63" t="s">
        <v>316</v>
      </c>
      <c r="B168" s="43"/>
      <c r="C168" s="71" t="str">
        <f>INDEX(Rohdaten_tab5!$1:$1048576,ROW(Rohdaten_tab5!B154),COLUMN(Rohdaten_tab5!B154)+(10*(Steuerung!$A$3-1)))</f>
        <v>*</v>
      </c>
      <c r="D168" s="72">
        <f>INDEX(Rohdaten_tab5!$1:$1048576,ROW(Rohdaten_tab5!C154),COLUMN(Rohdaten_tab5!C154)+(10*(Steuerung!$A$3-1)))</f>
        <v>638</v>
      </c>
      <c r="E168" s="72">
        <f>INDEX(Rohdaten_tab5!$1:$1048576,ROW(Rohdaten_tab5!D154),COLUMN(Rohdaten_tab5!D154)+(10*(Steuerung!$A$3-1)))</f>
        <v>344</v>
      </c>
      <c r="F168" s="72" t="str">
        <f>INDEX(Rohdaten_tab5!$1:$1048576,ROW(Rohdaten_tab5!E154),COLUMN(Rohdaten_tab5!E154)+(10*(Steuerung!$A$3-1)))</f>
        <v>*</v>
      </c>
      <c r="G168" s="72">
        <f>INDEX(Rohdaten_tab5!$1:$1048576,ROW(Rohdaten_tab5!F154),COLUMN(Rohdaten_tab5!F154)+(10*(Steuerung!$A$3-1)))</f>
        <v>143</v>
      </c>
      <c r="H168" s="72">
        <f>INDEX(Rohdaten_tab5!$1:$1048576,ROW(Rohdaten_tab5!G154),COLUMN(Rohdaten_tab5!G154)+(10*(Steuerung!$A$3-1)))</f>
        <v>35</v>
      </c>
      <c r="I168" s="72">
        <f>INDEX(Rohdaten_tab5!$1:$1048576,ROW(Rohdaten_tab5!H154),COLUMN(Rohdaten_tab5!H154)+(10*(Steuerung!$A$3-1)))</f>
        <v>27</v>
      </c>
      <c r="J168" s="72" t="str">
        <f>INDEX(Rohdaten_tab5!$1:$1048576,ROW(Rohdaten_tab5!I154),COLUMN(Rohdaten_tab5!I154)+(10*(Steuerung!$A$3-1)))</f>
        <v>*</v>
      </c>
      <c r="K168" s="72">
        <f>INDEX(Rohdaten_tab5!$1:$1048576,ROW(Rohdaten_tab5!J154),COLUMN(Rohdaten_tab5!J154)+(10*(Steuerung!$A$3-1)))</f>
        <v>14</v>
      </c>
      <c r="L168" s="73">
        <f>INDEX(Rohdaten_tab5!$1:$1048576,ROW(Rohdaten_tab5!K154),COLUMN(Rohdaten_tab5!K154)+(10*(Steuerung!$A$3-1)))</f>
        <v>70</v>
      </c>
    </row>
    <row r="169" spans="1:12" ht="15" customHeight="1" x14ac:dyDescent="0.25">
      <c r="A169" s="63" t="s">
        <v>317</v>
      </c>
      <c r="B169" s="43"/>
      <c r="C169" s="71">
        <f>INDEX(Rohdaten_tab5!$1:$1048576,ROW(Rohdaten_tab5!B155),COLUMN(Rohdaten_tab5!B155)+(10*(Steuerung!$A$3-1)))</f>
        <v>891</v>
      </c>
      <c r="D169" s="72">
        <f>INDEX(Rohdaten_tab5!$1:$1048576,ROW(Rohdaten_tab5!C155),COLUMN(Rohdaten_tab5!C155)+(10*(Steuerung!$A$3-1)))</f>
        <v>888</v>
      </c>
      <c r="E169" s="72">
        <f>INDEX(Rohdaten_tab5!$1:$1048576,ROW(Rohdaten_tab5!D155),COLUMN(Rohdaten_tab5!D155)+(10*(Steuerung!$A$3-1)))</f>
        <v>553</v>
      </c>
      <c r="F169" s="72" t="str">
        <f>INDEX(Rohdaten_tab5!$1:$1048576,ROW(Rohdaten_tab5!E155),COLUMN(Rohdaten_tab5!E155)+(10*(Steuerung!$A$3-1)))</f>
        <v>*</v>
      </c>
      <c r="G169" s="72">
        <f>INDEX(Rohdaten_tab5!$1:$1048576,ROW(Rohdaten_tab5!F155),COLUMN(Rohdaten_tab5!F155)+(10*(Steuerung!$A$3-1)))</f>
        <v>144</v>
      </c>
      <c r="H169" s="72">
        <f>INDEX(Rohdaten_tab5!$1:$1048576,ROW(Rohdaten_tab5!G155),COLUMN(Rohdaten_tab5!G155)+(10*(Steuerung!$A$3-1)))</f>
        <v>47</v>
      </c>
      <c r="I169" s="72">
        <f>INDEX(Rohdaten_tab5!$1:$1048576,ROW(Rohdaten_tab5!H155),COLUMN(Rohdaten_tab5!H155)+(10*(Steuerung!$A$3-1)))</f>
        <v>32</v>
      </c>
      <c r="J169" s="72" t="str">
        <f>INDEX(Rohdaten_tab5!$1:$1048576,ROW(Rohdaten_tab5!I155),COLUMN(Rohdaten_tab5!I155)+(10*(Steuerung!$A$3-1)))</f>
        <v>*</v>
      </c>
      <c r="K169" s="72">
        <f>INDEX(Rohdaten_tab5!$1:$1048576,ROW(Rohdaten_tab5!J155),COLUMN(Rohdaten_tab5!J155)+(10*(Steuerung!$A$3-1)))</f>
        <v>16</v>
      </c>
      <c r="L169" s="73">
        <f>INDEX(Rohdaten_tab5!$1:$1048576,ROW(Rohdaten_tab5!K155),COLUMN(Rohdaten_tab5!K155)+(10*(Steuerung!$A$3-1)))</f>
        <v>82</v>
      </c>
    </row>
    <row r="170" spans="1:12" ht="15" customHeight="1" x14ac:dyDescent="0.25">
      <c r="A170" s="63" t="s">
        <v>318</v>
      </c>
      <c r="B170" s="43"/>
      <c r="C170" s="71">
        <f>INDEX(Rohdaten_tab5!$1:$1048576,ROW(Rohdaten_tab5!B156),COLUMN(Rohdaten_tab5!B156)+(10*(Steuerung!$A$3-1)))</f>
        <v>930</v>
      </c>
      <c r="D170" s="72">
        <f>INDEX(Rohdaten_tab5!$1:$1048576,ROW(Rohdaten_tab5!C156),COLUMN(Rohdaten_tab5!C156)+(10*(Steuerung!$A$3-1)))</f>
        <v>927</v>
      </c>
      <c r="E170" s="72">
        <f>INDEX(Rohdaten_tab5!$1:$1048576,ROW(Rohdaten_tab5!D156),COLUMN(Rohdaten_tab5!D156)+(10*(Steuerung!$A$3-1)))</f>
        <v>599</v>
      </c>
      <c r="F170" s="72">
        <f>INDEX(Rohdaten_tab5!$1:$1048576,ROW(Rohdaten_tab5!E156),COLUMN(Rohdaten_tab5!E156)+(10*(Steuerung!$A$3-1)))</f>
        <v>9</v>
      </c>
      <c r="G170" s="72">
        <f>INDEX(Rohdaten_tab5!$1:$1048576,ROW(Rohdaten_tab5!F156),COLUMN(Rohdaten_tab5!F156)+(10*(Steuerung!$A$3-1)))</f>
        <v>155</v>
      </c>
      <c r="H170" s="72">
        <f>INDEX(Rohdaten_tab5!$1:$1048576,ROW(Rohdaten_tab5!G156),COLUMN(Rohdaten_tab5!G156)+(10*(Steuerung!$A$3-1)))</f>
        <v>29</v>
      </c>
      <c r="I170" s="72">
        <f>INDEX(Rohdaten_tab5!$1:$1048576,ROW(Rohdaten_tab5!H156),COLUMN(Rohdaten_tab5!H156)+(10*(Steuerung!$A$3-1)))</f>
        <v>36</v>
      </c>
      <c r="J170" s="72">
        <f>INDEX(Rohdaten_tab5!$1:$1048576,ROW(Rohdaten_tab5!I156),COLUMN(Rohdaten_tab5!I156)+(10*(Steuerung!$A$3-1)))</f>
        <v>12</v>
      </c>
      <c r="K170" s="72">
        <f>INDEX(Rohdaten_tab5!$1:$1048576,ROW(Rohdaten_tab5!J156),COLUMN(Rohdaten_tab5!J156)+(10*(Steuerung!$A$3-1)))</f>
        <v>17</v>
      </c>
      <c r="L170" s="73">
        <f>INDEX(Rohdaten_tab5!$1:$1048576,ROW(Rohdaten_tab5!K156),COLUMN(Rohdaten_tab5!K156)+(10*(Steuerung!$A$3-1)))</f>
        <v>70</v>
      </c>
    </row>
    <row r="171" spans="1:12" ht="15" customHeight="1" x14ac:dyDescent="0.25">
      <c r="A171" s="63" t="s">
        <v>319</v>
      </c>
      <c r="B171" s="43"/>
      <c r="C171" s="71">
        <f>INDEX(Rohdaten_tab5!$1:$1048576,ROW(Rohdaten_tab5!B157),COLUMN(Rohdaten_tab5!B157)+(10*(Steuerung!$A$3-1)))</f>
        <v>1456</v>
      </c>
      <c r="D171" s="72">
        <f>INDEX(Rohdaten_tab5!$1:$1048576,ROW(Rohdaten_tab5!C157),COLUMN(Rohdaten_tab5!C157)+(10*(Steuerung!$A$3-1)))</f>
        <v>1450</v>
      </c>
      <c r="E171" s="72">
        <f>INDEX(Rohdaten_tab5!$1:$1048576,ROW(Rohdaten_tab5!D157),COLUMN(Rohdaten_tab5!D157)+(10*(Steuerung!$A$3-1)))</f>
        <v>1116</v>
      </c>
      <c r="F171" s="72">
        <f>INDEX(Rohdaten_tab5!$1:$1048576,ROW(Rohdaten_tab5!E157),COLUMN(Rohdaten_tab5!E157)+(10*(Steuerung!$A$3-1)))</f>
        <v>16</v>
      </c>
      <c r="G171" s="72">
        <f>INDEX(Rohdaten_tab5!$1:$1048576,ROW(Rohdaten_tab5!F157),COLUMN(Rohdaten_tab5!F157)+(10*(Steuerung!$A$3-1)))</f>
        <v>137</v>
      </c>
      <c r="H171" s="72">
        <f>INDEX(Rohdaten_tab5!$1:$1048576,ROW(Rohdaten_tab5!G157),COLUMN(Rohdaten_tab5!G157)+(10*(Steuerung!$A$3-1)))</f>
        <v>42</v>
      </c>
      <c r="I171" s="72">
        <f>INDEX(Rohdaten_tab5!$1:$1048576,ROW(Rohdaten_tab5!H157),COLUMN(Rohdaten_tab5!H157)+(10*(Steuerung!$A$3-1)))</f>
        <v>27</v>
      </c>
      <c r="J171" s="72">
        <f>INDEX(Rohdaten_tab5!$1:$1048576,ROW(Rohdaten_tab5!I157),COLUMN(Rohdaten_tab5!I157)+(10*(Steuerung!$A$3-1)))</f>
        <v>7</v>
      </c>
      <c r="K171" s="72">
        <f>INDEX(Rohdaten_tab5!$1:$1048576,ROW(Rohdaten_tab5!J157),COLUMN(Rohdaten_tab5!J157)+(10*(Steuerung!$A$3-1)))</f>
        <v>33</v>
      </c>
      <c r="L171" s="73">
        <f>INDEX(Rohdaten_tab5!$1:$1048576,ROW(Rohdaten_tab5!K157),COLUMN(Rohdaten_tab5!K157)+(10*(Steuerung!$A$3-1)))</f>
        <v>72</v>
      </c>
    </row>
    <row r="172" spans="1:12" ht="15" customHeight="1" x14ac:dyDescent="0.25">
      <c r="A172" s="63" t="s">
        <v>320</v>
      </c>
      <c r="B172" s="43"/>
      <c r="C172" s="71" t="str">
        <f>INDEX(Rohdaten_tab5!$1:$1048576,ROW(Rohdaten_tab5!B158),COLUMN(Rohdaten_tab5!B158)+(10*(Steuerung!$A$3-1)))</f>
        <v>*</v>
      </c>
      <c r="D172" s="72">
        <f>INDEX(Rohdaten_tab5!$1:$1048576,ROW(Rohdaten_tab5!C158),COLUMN(Rohdaten_tab5!C158)+(10*(Steuerung!$A$3-1)))</f>
        <v>854</v>
      </c>
      <c r="E172" s="72">
        <f>INDEX(Rohdaten_tab5!$1:$1048576,ROW(Rohdaten_tab5!D158),COLUMN(Rohdaten_tab5!D158)+(10*(Steuerung!$A$3-1)))</f>
        <v>531</v>
      </c>
      <c r="F172" s="72">
        <f>INDEX(Rohdaten_tab5!$1:$1048576,ROW(Rohdaten_tab5!E158),COLUMN(Rohdaten_tab5!E158)+(10*(Steuerung!$A$3-1)))</f>
        <v>11</v>
      </c>
      <c r="G172" s="72">
        <f>INDEX(Rohdaten_tab5!$1:$1048576,ROW(Rohdaten_tab5!F158),COLUMN(Rohdaten_tab5!F158)+(10*(Steuerung!$A$3-1)))</f>
        <v>148</v>
      </c>
      <c r="H172" s="72">
        <f>INDEX(Rohdaten_tab5!$1:$1048576,ROW(Rohdaten_tab5!G158),COLUMN(Rohdaten_tab5!G158)+(10*(Steuerung!$A$3-1)))</f>
        <v>39</v>
      </c>
      <c r="I172" s="72">
        <f>INDEX(Rohdaten_tab5!$1:$1048576,ROW(Rohdaten_tab5!H158),COLUMN(Rohdaten_tab5!H158)+(10*(Steuerung!$A$3-1)))</f>
        <v>14</v>
      </c>
      <c r="J172" s="72">
        <f>INDEX(Rohdaten_tab5!$1:$1048576,ROW(Rohdaten_tab5!I158),COLUMN(Rohdaten_tab5!I158)+(10*(Steuerung!$A$3-1)))</f>
        <v>0</v>
      </c>
      <c r="K172" s="72">
        <f>INDEX(Rohdaten_tab5!$1:$1048576,ROW(Rohdaten_tab5!J158),COLUMN(Rohdaten_tab5!J158)+(10*(Steuerung!$A$3-1)))</f>
        <v>16</v>
      </c>
      <c r="L172" s="73">
        <f>INDEX(Rohdaten_tab5!$1:$1048576,ROW(Rohdaten_tab5!K158),COLUMN(Rohdaten_tab5!K158)+(10*(Steuerung!$A$3-1)))</f>
        <v>95</v>
      </c>
    </row>
    <row r="173" spans="1:12" ht="15" customHeight="1" x14ac:dyDescent="0.25">
      <c r="A173" s="63" t="s">
        <v>321</v>
      </c>
      <c r="B173" s="43"/>
      <c r="C173" s="71">
        <f>INDEX(Rohdaten_tab5!$1:$1048576,ROW(Rohdaten_tab5!B159),COLUMN(Rohdaten_tab5!B159)+(10*(Steuerung!$A$3-1)))</f>
        <v>669</v>
      </c>
      <c r="D173" s="72">
        <f>INDEX(Rohdaten_tab5!$1:$1048576,ROW(Rohdaten_tab5!C159),COLUMN(Rohdaten_tab5!C159)+(10*(Steuerung!$A$3-1)))</f>
        <v>663</v>
      </c>
      <c r="E173" s="72">
        <f>INDEX(Rohdaten_tab5!$1:$1048576,ROW(Rohdaten_tab5!D159),COLUMN(Rohdaten_tab5!D159)+(10*(Steuerung!$A$3-1)))</f>
        <v>353</v>
      </c>
      <c r="F173" s="72">
        <f>INDEX(Rohdaten_tab5!$1:$1048576,ROW(Rohdaten_tab5!E159),COLUMN(Rohdaten_tab5!E159)+(10*(Steuerung!$A$3-1)))</f>
        <v>9</v>
      </c>
      <c r="G173" s="72">
        <f>INDEX(Rohdaten_tab5!$1:$1048576,ROW(Rohdaten_tab5!F159),COLUMN(Rohdaten_tab5!F159)+(10*(Steuerung!$A$3-1)))</f>
        <v>108</v>
      </c>
      <c r="H173" s="72">
        <f>INDEX(Rohdaten_tab5!$1:$1048576,ROW(Rohdaten_tab5!G159),COLUMN(Rohdaten_tab5!G159)+(10*(Steuerung!$A$3-1)))</f>
        <v>37</v>
      </c>
      <c r="I173" s="72">
        <f>INDEX(Rohdaten_tab5!$1:$1048576,ROW(Rohdaten_tab5!H159),COLUMN(Rohdaten_tab5!H159)+(10*(Steuerung!$A$3-1)))</f>
        <v>30</v>
      </c>
      <c r="J173" s="72">
        <f>INDEX(Rohdaten_tab5!$1:$1048576,ROW(Rohdaten_tab5!I159),COLUMN(Rohdaten_tab5!I159)+(10*(Steuerung!$A$3-1)))</f>
        <v>0</v>
      </c>
      <c r="K173" s="72">
        <f>INDEX(Rohdaten_tab5!$1:$1048576,ROW(Rohdaten_tab5!J159),COLUMN(Rohdaten_tab5!J159)+(10*(Steuerung!$A$3-1)))</f>
        <v>22</v>
      </c>
      <c r="L173" s="73">
        <f>INDEX(Rohdaten_tab5!$1:$1048576,ROW(Rohdaten_tab5!K159),COLUMN(Rohdaten_tab5!K159)+(10*(Steuerung!$A$3-1)))</f>
        <v>104</v>
      </c>
    </row>
    <row r="174" spans="1:12" ht="15" customHeight="1" x14ac:dyDescent="0.25">
      <c r="A174" s="63" t="s">
        <v>322</v>
      </c>
      <c r="B174" s="43"/>
      <c r="C174" s="71">
        <f>INDEX(Rohdaten_tab5!$1:$1048576,ROW(Rohdaten_tab5!B160),COLUMN(Rohdaten_tab5!B160)+(10*(Steuerung!$A$3-1)))</f>
        <v>734</v>
      </c>
      <c r="D174" s="72">
        <f>INDEX(Rohdaten_tab5!$1:$1048576,ROW(Rohdaten_tab5!C160),COLUMN(Rohdaten_tab5!C160)+(10*(Steuerung!$A$3-1)))</f>
        <v>724</v>
      </c>
      <c r="E174" s="72">
        <f>INDEX(Rohdaten_tab5!$1:$1048576,ROW(Rohdaten_tab5!D160),COLUMN(Rohdaten_tab5!D160)+(10*(Steuerung!$A$3-1)))</f>
        <v>399</v>
      </c>
      <c r="F174" s="72" t="str">
        <f>INDEX(Rohdaten_tab5!$1:$1048576,ROW(Rohdaten_tab5!E160),COLUMN(Rohdaten_tab5!E160)+(10*(Steuerung!$A$3-1)))</f>
        <v>*</v>
      </c>
      <c r="G174" s="72">
        <f>INDEX(Rohdaten_tab5!$1:$1048576,ROW(Rohdaten_tab5!F160),COLUMN(Rohdaten_tab5!F160)+(10*(Steuerung!$A$3-1)))</f>
        <v>147</v>
      </c>
      <c r="H174" s="72">
        <f>INDEX(Rohdaten_tab5!$1:$1048576,ROW(Rohdaten_tab5!G160),COLUMN(Rohdaten_tab5!G160)+(10*(Steuerung!$A$3-1)))</f>
        <v>25</v>
      </c>
      <c r="I174" s="72">
        <f>INDEX(Rohdaten_tab5!$1:$1048576,ROW(Rohdaten_tab5!H160),COLUMN(Rohdaten_tab5!H160)+(10*(Steuerung!$A$3-1)))</f>
        <v>21</v>
      </c>
      <c r="J174" s="72" t="str">
        <f>INDEX(Rohdaten_tab5!$1:$1048576,ROW(Rohdaten_tab5!I160),COLUMN(Rohdaten_tab5!I160)+(10*(Steuerung!$A$3-1)))</f>
        <v>*</v>
      </c>
      <c r="K174" s="72">
        <f>INDEX(Rohdaten_tab5!$1:$1048576,ROW(Rohdaten_tab5!J160),COLUMN(Rohdaten_tab5!J160)+(10*(Steuerung!$A$3-1)))</f>
        <v>27</v>
      </c>
      <c r="L174" s="73">
        <f>INDEX(Rohdaten_tab5!$1:$1048576,ROW(Rohdaten_tab5!K160),COLUMN(Rohdaten_tab5!K160)+(10*(Steuerung!$A$3-1)))</f>
        <v>96</v>
      </c>
    </row>
    <row r="175" spans="1:12" ht="15" customHeight="1" x14ac:dyDescent="0.25">
      <c r="A175" s="63" t="s">
        <v>323</v>
      </c>
      <c r="B175" s="43"/>
      <c r="C175" s="71">
        <f>INDEX(Rohdaten_tab5!$1:$1048576,ROW(Rohdaten_tab5!B161),COLUMN(Rohdaten_tab5!B161)+(10*(Steuerung!$A$3-1)))</f>
        <v>756</v>
      </c>
      <c r="D175" s="72">
        <f>INDEX(Rohdaten_tab5!$1:$1048576,ROW(Rohdaten_tab5!C161),COLUMN(Rohdaten_tab5!C161)+(10*(Steuerung!$A$3-1)))</f>
        <v>748</v>
      </c>
      <c r="E175" s="72">
        <f>INDEX(Rohdaten_tab5!$1:$1048576,ROW(Rohdaten_tab5!D161),COLUMN(Rohdaten_tab5!D161)+(10*(Steuerung!$A$3-1)))</f>
        <v>454</v>
      </c>
      <c r="F175" s="72" t="str">
        <f>INDEX(Rohdaten_tab5!$1:$1048576,ROW(Rohdaten_tab5!E161),COLUMN(Rohdaten_tab5!E161)+(10*(Steuerung!$A$3-1)))</f>
        <v>*</v>
      </c>
      <c r="G175" s="72">
        <f>INDEX(Rohdaten_tab5!$1:$1048576,ROW(Rohdaten_tab5!F161),COLUMN(Rohdaten_tab5!F161)+(10*(Steuerung!$A$3-1)))</f>
        <v>123</v>
      </c>
      <c r="H175" s="72">
        <f>INDEX(Rohdaten_tab5!$1:$1048576,ROW(Rohdaten_tab5!G161),COLUMN(Rohdaten_tab5!G161)+(10*(Steuerung!$A$3-1)))</f>
        <v>32</v>
      </c>
      <c r="I175" s="72">
        <f>INDEX(Rohdaten_tab5!$1:$1048576,ROW(Rohdaten_tab5!H161),COLUMN(Rohdaten_tab5!H161)+(10*(Steuerung!$A$3-1)))</f>
        <v>31</v>
      </c>
      <c r="J175" s="72" t="str">
        <f>INDEX(Rohdaten_tab5!$1:$1048576,ROW(Rohdaten_tab5!I161),COLUMN(Rohdaten_tab5!I161)+(10*(Steuerung!$A$3-1)))</f>
        <v>*</v>
      </c>
      <c r="K175" s="72">
        <f>INDEX(Rohdaten_tab5!$1:$1048576,ROW(Rohdaten_tab5!J161),COLUMN(Rohdaten_tab5!J161)+(10*(Steuerung!$A$3-1)))</f>
        <v>26</v>
      </c>
      <c r="L175" s="73">
        <f>INDEX(Rohdaten_tab5!$1:$1048576,ROW(Rohdaten_tab5!K161),COLUMN(Rohdaten_tab5!K161)+(10*(Steuerung!$A$3-1)))</f>
        <v>75</v>
      </c>
    </row>
    <row r="176" spans="1:12" ht="15" customHeight="1" x14ac:dyDescent="0.25">
      <c r="A176" s="63" t="s">
        <v>324</v>
      </c>
      <c r="B176" s="43"/>
      <c r="C176" s="71">
        <f>INDEX(Rohdaten_tab5!$1:$1048576,ROW(Rohdaten_tab5!B162),COLUMN(Rohdaten_tab5!B162)+(10*(Steuerung!$A$3-1)))</f>
        <v>1025</v>
      </c>
      <c r="D176" s="72">
        <f>INDEX(Rohdaten_tab5!$1:$1048576,ROW(Rohdaten_tab5!C162),COLUMN(Rohdaten_tab5!C162)+(10*(Steuerung!$A$3-1)))</f>
        <v>1020</v>
      </c>
      <c r="E176" s="72">
        <f>INDEX(Rohdaten_tab5!$1:$1048576,ROW(Rohdaten_tab5!D162),COLUMN(Rohdaten_tab5!D162)+(10*(Steuerung!$A$3-1)))</f>
        <v>595</v>
      </c>
      <c r="F176" s="72">
        <f>INDEX(Rohdaten_tab5!$1:$1048576,ROW(Rohdaten_tab5!E162),COLUMN(Rohdaten_tab5!E162)+(10*(Steuerung!$A$3-1)))</f>
        <v>12</v>
      </c>
      <c r="G176" s="72">
        <f>INDEX(Rohdaten_tab5!$1:$1048576,ROW(Rohdaten_tab5!F162),COLUMN(Rohdaten_tab5!F162)+(10*(Steuerung!$A$3-1)))</f>
        <v>129</v>
      </c>
      <c r="H176" s="72">
        <f>INDEX(Rohdaten_tab5!$1:$1048576,ROW(Rohdaten_tab5!G162),COLUMN(Rohdaten_tab5!G162)+(10*(Steuerung!$A$3-1)))</f>
        <v>33</v>
      </c>
      <c r="I176" s="72">
        <f>INDEX(Rohdaten_tab5!$1:$1048576,ROW(Rohdaten_tab5!H162),COLUMN(Rohdaten_tab5!H162)+(10*(Steuerung!$A$3-1)))</f>
        <v>41</v>
      </c>
      <c r="J176" s="72">
        <f>INDEX(Rohdaten_tab5!$1:$1048576,ROW(Rohdaten_tab5!I162),COLUMN(Rohdaten_tab5!I162)+(10*(Steuerung!$A$3-1)))</f>
        <v>74</v>
      </c>
      <c r="K176" s="72">
        <f>INDEX(Rohdaten_tab5!$1:$1048576,ROW(Rohdaten_tab5!J162),COLUMN(Rohdaten_tab5!J162)+(10*(Steuerung!$A$3-1)))</f>
        <v>21</v>
      </c>
      <c r="L176" s="73">
        <f>INDEX(Rohdaten_tab5!$1:$1048576,ROW(Rohdaten_tab5!K162),COLUMN(Rohdaten_tab5!K162)+(10*(Steuerung!$A$3-1)))</f>
        <v>115</v>
      </c>
    </row>
    <row r="177" spans="1:12" ht="15" customHeight="1" x14ac:dyDescent="0.25">
      <c r="A177" s="63" t="s">
        <v>325</v>
      </c>
      <c r="B177" s="43"/>
      <c r="C177" s="71" t="str">
        <f>INDEX(Rohdaten_tab5!$1:$1048576,ROW(Rohdaten_tab5!B163),COLUMN(Rohdaten_tab5!B163)+(10*(Steuerung!$A$3-1)))</f>
        <v>*</v>
      </c>
      <c r="D177" s="72">
        <f>INDEX(Rohdaten_tab5!$1:$1048576,ROW(Rohdaten_tab5!C163),COLUMN(Rohdaten_tab5!C163)+(10*(Steuerung!$A$3-1)))</f>
        <v>875</v>
      </c>
      <c r="E177" s="72">
        <f>INDEX(Rohdaten_tab5!$1:$1048576,ROW(Rohdaten_tab5!D163),COLUMN(Rohdaten_tab5!D163)+(10*(Steuerung!$A$3-1)))</f>
        <v>477</v>
      </c>
      <c r="F177" s="72">
        <f>INDEX(Rohdaten_tab5!$1:$1048576,ROW(Rohdaten_tab5!E163),COLUMN(Rohdaten_tab5!E163)+(10*(Steuerung!$A$3-1)))</f>
        <v>7</v>
      </c>
      <c r="G177" s="72">
        <f>INDEX(Rohdaten_tab5!$1:$1048576,ROW(Rohdaten_tab5!F163),COLUMN(Rohdaten_tab5!F163)+(10*(Steuerung!$A$3-1)))</f>
        <v>127</v>
      </c>
      <c r="H177" s="72">
        <f>INDEX(Rohdaten_tab5!$1:$1048576,ROW(Rohdaten_tab5!G163),COLUMN(Rohdaten_tab5!G163)+(10*(Steuerung!$A$3-1)))</f>
        <v>34</v>
      </c>
      <c r="I177" s="72">
        <f>INDEX(Rohdaten_tab5!$1:$1048576,ROW(Rohdaten_tab5!H163),COLUMN(Rohdaten_tab5!H163)+(10*(Steuerung!$A$3-1)))</f>
        <v>26</v>
      </c>
      <c r="J177" s="72">
        <f>INDEX(Rohdaten_tab5!$1:$1048576,ROW(Rohdaten_tab5!I163),COLUMN(Rohdaten_tab5!I163)+(10*(Steuerung!$A$3-1)))</f>
        <v>102</v>
      </c>
      <c r="K177" s="72">
        <f>INDEX(Rohdaten_tab5!$1:$1048576,ROW(Rohdaten_tab5!J163),COLUMN(Rohdaten_tab5!J163)+(10*(Steuerung!$A$3-1)))</f>
        <v>21</v>
      </c>
      <c r="L177" s="73">
        <f>INDEX(Rohdaten_tab5!$1:$1048576,ROW(Rohdaten_tab5!K163),COLUMN(Rohdaten_tab5!K163)+(10*(Steuerung!$A$3-1)))</f>
        <v>81</v>
      </c>
    </row>
    <row r="178" spans="1:12" ht="15" customHeight="1" x14ac:dyDescent="0.25">
      <c r="A178" s="63" t="s">
        <v>326</v>
      </c>
      <c r="B178" s="43"/>
      <c r="C178" s="71">
        <f>INDEX(Rohdaten_tab5!$1:$1048576,ROW(Rohdaten_tab5!B164),COLUMN(Rohdaten_tab5!B164)+(10*(Steuerung!$A$3-1)))</f>
        <v>661</v>
      </c>
      <c r="D178" s="72">
        <f>INDEX(Rohdaten_tab5!$1:$1048576,ROW(Rohdaten_tab5!C164),COLUMN(Rohdaten_tab5!C164)+(10*(Steuerung!$A$3-1)))</f>
        <v>657</v>
      </c>
      <c r="E178" s="72">
        <f>INDEX(Rohdaten_tab5!$1:$1048576,ROW(Rohdaten_tab5!D164),COLUMN(Rohdaten_tab5!D164)+(10*(Steuerung!$A$3-1)))</f>
        <v>390</v>
      </c>
      <c r="F178" s="72">
        <f>INDEX(Rohdaten_tab5!$1:$1048576,ROW(Rohdaten_tab5!E164),COLUMN(Rohdaten_tab5!E164)+(10*(Steuerung!$A$3-1)))</f>
        <v>16</v>
      </c>
      <c r="G178" s="72">
        <f>INDEX(Rohdaten_tab5!$1:$1048576,ROW(Rohdaten_tab5!F164),COLUMN(Rohdaten_tab5!F164)+(10*(Steuerung!$A$3-1)))</f>
        <v>128</v>
      </c>
      <c r="H178" s="72">
        <f>INDEX(Rohdaten_tab5!$1:$1048576,ROW(Rohdaten_tab5!G164),COLUMN(Rohdaten_tab5!G164)+(10*(Steuerung!$A$3-1)))</f>
        <v>27</v>
      </c>
      <c r="I178" s="72">
        <f>INDEX(Rohdaten_tab5!$1:$1048576,ROW(Rohdaten_tab5!H164),COLUMN(Rohdaten_tab5!H164)+(10*(Steuerung!$A$3-1)))</f>
        <v>19</v>
      </c>
      <c r="J178" s="72">
        <f>INDEX(Rohdaten_tab5!$1:$1048576,ROW(Rohdaten_tab5!I164),COLUMN(Rohdaten_tab5!I164)+(10*(Steuerung!$A$3-1)))</f>
        <v>7</v>
      </c>
      <c r="K178" s="72">
        <f>INDEX(Rohdaten_tab5!$1:$1048576,ROW(Rohdaten_tab5!J164),COLUMN(Rohdaten_tab5!J164)+(10*(Steuerung!$A$3-1)))</f>
        <v>18</v>
      </c>
      <c r="L178" s="73">
        <f>INDEX(Rohdaten_tab5!$1:$1048576,ROW(Rohdaten_tab5!K164),COLUMN(Rohdaten_tab5!K164)+(10*(Steuerung!$A$3-1)))</f>
        <v>52</v>
      </c>
    </row>
    <row r="179" spans="1:12" ht="15" customHeight="1" x14ac:dyDescent="0.25">
      <c r="A179" s="63" t="s">
        <v>327</v>
      </c>
      <c r="B179" s="43"/>
      <c r="C179" s="71">
        <f>INDEX(Rohdaten_tab5!$1:$1048576,ROW(Rohdaten_tab5!B165),COLUMN(Rohdaten_tab5!B165)+(10*(Steuerung!$A$3-1)))</f>
        <v>610</v>
      </c>
      <c r="D179" s="72">
        <f>INDEX(Rohdaten_tab5!$1:$1048576,ROW(Rohdaten_tab5!C165),COLUMN(Rohdaten_tab5!C165)+(10*(Steuerung!$A$3-1)))</f>
        <v>606</v>
      </c>
      <c r="E179" s="72">
        <f>INDEX(Rohdaten_tab5!$1:$1048576,ROW(Rohdaten_tab5!D165),COLUMN(Rohdaten_tab5!D165)+(10*(Steuerung!$A$3-1)))</f>
        <v>327</v>
      </c>
      <c r="F179" s="72" t="str">
        <f>INDEX(Rohdaten_tab5!$1:$1048576,ROW(Rohdaten_tab5!E165),COLUMN(Rohdaten_tab5!E165)+(10*(Steuerung!$A$3-1)))</f>
        <v>*</v>
      </c>
      <c r="G179" s="72">
        <f>INDEX(Rohdaten_tab5!$1:$1048576,ROW(Rohdaten_tab5!F165),COLUMN(Rohdaten_tab5!F165)+(10*(Steuerung!$A$3-1)))</f>
        <v>103</v>
      </c>
      <c r="H179" s="72">
        <f>INDEX(Rohdaten_tab5!$1:$1048576,ROW(Rohdaten_tab5!G165),COLUMN(Rohdaten_tab5!G165)+(10*(Steuerung!$A$3-1)))</f>
        <v>30</v>
      </c>
      <c r="I179" s="72">
        <f>INDEX(Rohdaten_tab5!$1:$1048576,ROW(Rohdaten_tab5!H165),COLUMN(Rohdaten_tab5!H165)+(10*(Steuerung!$A$3-1)))</f>
        <v>39</v>
      </c>
      <c r="J179" s="72" t="str">
        <f>INDEX(Rohdaten_tab5!$1:$1048576,ROW(Rohdaten_tab5!I165),COLUMN(Rohdaten_tab5!I165)+(10*(Steuerung!$A$3-1)))</f>
        <v>*</v>
      </c>
      <c r="K179" s="72">
        <f>INDEX(Rohdaten_tab5!$1:$1048576,ROW(Rohdaten_tab5!J165),COLUMN(Rohdaten_tab5!J165)+(10*(Steuerung!$A$3-1)))</f>
        <v>23</v>
      </c>
      <c r="L179" s="73">
        <f>INDEX(Rohdaten_tab5!$1:$1048576,ROW(Rohdaten_tab5!K165),COLUMN(Rohdaten_tab5!K165)+(10*(Steuerung!$A$3-1)))</f>
        <v>72</v>
      </c>
    </row>
    <row r="180" spans="1:12" ht="15" customHeight="1" x14ac:dyDescent="0.25">
      <c r="A180" s="63" t="s">
        <v>328</v>
      </c>
      <c r="B180" s="43"/>
      <c r="C180" s="71" t="str">
        <f>INDEX(Rohdaten_tab5!$1:$1048576,ROW(Rohdaten_tab5!B166),COLUMN(Rohdaten_tab5!B166)+(10*(Steuerung!$A$3-1)))</f>
        <v>*</v>
      </c>
      <c r="D180" s="72">
        <f>INDEX(Rohdaten_tab5!$1:$1048576,ROW(Rohdaten_tab5!C166),COLUMN(Rohdaten_tab5!C166)+(10*(Steuerung!$A$3-1)))</f>
        <v>641</v>
      </c>
      <c r="E180" s="72">
        <f>INDEX(Rohdaten_tab5!$1:$1048576,ROW(Rohdaten_tab5!D166),COLUMN(Rohdaten_tab5!D166)+(10*(Steuerung!$A$3-1)))</f>
        <v>325</v>
      </c>
      <c r="F180" s="72">
        <f>INDEX(Rohdaten_tab5!$1:$1048576,ROW(Rohdaten_tab5!E166),COLUMN(Rohdaten_tab5!E166)+(10*(Steuerung!$A$3-1)))</f>
        <v>16</v>
      </c>
      <c r="G180" s="72">
        <f>INDEX(Rohdaten_tab5!$1:$1048576,ROW(Rohdaten_tab5!F166),COLUMN(Rohdaten_tab5!F166)+(10*(Steuerung!$A$3-1)))</f>
        <v>134</v>
      </c>
      <c r="H180" s="72">
        <f>INDEX(Rohdaten_tab5!$1:$1048576,ROW(Rohdaten_tab5!G166),COLUMN(Rohdaten_tab5!G166)+(10*(Steuerung!$A$3-1)))</f>
        <v>32</v>
      </c>
      <c r="I180" s="72">
        <f>INDEX(Rohdaten_tab5!$1:$1048576,ROW(Rohdaten_tab5!H166),COLUMN(Rohdaten_tab5!H166)+(10*(Steuerung!$A$3-1)))</f>
        <v>36</v>
      </c>
      <c r="J180" s="72" t="str">
        <f>INDEX(Rohdaten_tab5!$1:$1048576,ROW(Rohdaten_tab5!I166),COLUMN(Rohdaten_tab5!I166)+(10*(Steuerung!$A$3-1)))</f>
        <v>*</v>
      </c>
      <c r="K180" s="72" t="str">
        <f>INDEX(Rohdaten_tab5!$1:$1048576,ROW(Rohdaten_tab5!J166),COLUMN(Rohdaten_tab5!J166)+(10*(Steuerung!$A$3-1)))</f>
        <v>*</v>
      </c>
      <c r="L180" s="73">
        <f>INDEX(Rohdaten_tab5!$1:$1048576,ROW(Rohdaten_tab5!K166),COLUMN(Rohdaten_tab5!K166)+(10*(Steuerung!$A$3-1)))</f>
        <v>85</v>
      </c>
    </row>
    <row r="181" spans="1:12" ht="15" customHeight="1" x14ac:dyDescent="0.25">
      <c r="A181" s="63" t="s">
        <v>329</v>
      </c>
      <c r="B181" s="43"/>
      <c r="C181" s="71">
        <f>INDEX(Rohdaten_tab5!$1:$1048576,ROW(Rohdaten_tab5!B167),COLUMN(Rohdaten_tab5!B167)+(10*(Steuerung!$A$3-1)))</f>
        <v>782</v>
      </c>
      <c r="D181" s="72">
        <f>INDEX(Rohdaten_tab5!$1:$1048576,ROW(Rohdaten_tab5!C167),COLUMN(Rohdaten_tab5!C167)+(10*(Steuerung!$A$3-1)))</f>
        <v>774</v>
      </c>
      <c r="E181" s="72">
        <f>INDEX(Rohdaten_tab5!$1:$1048576,ROW(Rohdaten_tab5!D167),COLUMN(Rohdaten_tab5!D167)+(10*(Steuerung!$A$3-1)))</f>
        <v>474</v>
      </c>
      <c r="F181" s="72">
        <f>INDEX(Rohdaten_tab5!$1:$1048576,ROW(Rohdaten_tab5!E167),COLUMN(Rohdaten_tab5!E167)+(10*(Steuerung!$A$3-1)))</f>
        <v>6</v>
      </c>
      <c r="G181" s="72">
        <f>INDEX(Rohdaten_tab5!$1:$1048576,ROW(Rohdaten_tab5!F167),COLUMN(Rohdaten_tab5!F167)+(10*(Steuerung!$A$3-1)))</f>
        <v>136</v>
      </c>
      <c r="H181" s="72">
        <f>INDEX(Rohdaten_tab5!$1:$1048576,ROW(Rohdaten_tab5!G167),COLUMN(Rohdaten_tab5!G167)+(10*(Steuerung!$A$3-1)))</f>
        <v>38</v>
      </c>
      <c r="I181" s="72">
        <f>INDEX(Rohdaten_tab5!$1:$1048576,ROW(Rohdaten_tab5!H167),COLUMN(Rohdaten_tab5!H167)+(10*(Steuerung!$A$3-1)))</f>
        <v>28</v>
      </c>
      <c r="J181" s="72">
        <f>INDEX(Rohdaten_tab5!$1:$1048576,ROW(Rohdaten_tab5!I167),COLUMN(Rohdaten_tab5!I167)+(10*(Steuerung!$A$3-1)))</f>
        <v>0</v>
      </c>
      <c r="K181" s="72">
        <f>INDEX(Rohdaten_tab5!$1:$1048576,ROW(Rohdaten_tab5!J167),COLUMN(Rohdaten_tab5!J167)+(10*(Steuerung!$A$3-1)))</f>
        <v>18</v>
      </c>
      <c r="L181" s="73">
        <f>INDEX(Rohdaten_tab5!$1:$1048576,ROW(Rohdaten_tab5!K167),COLUMN(Rohdaten_tab5!K167)+(10*(Steuerung!$A$3-1)))</f>
        <v>74</v>
      </c>
    </row>
    <row r="182" spans="1:12" ht="15" customHeight="1" x14ac:dyDescent="0.25">
      <c r="A182" s="63" t="s">
        <v>330</v>
      </c>
      <c r="B182" s="43"/>
      <c r="C182" s="71" t="str">
        <f>INDEX(Rohdaten_tab5!$1:$1048576,ROW(Rohdaten_tab5!B168),COLUMN(Rohdaten_tab5!B168)+(10*(Steuerung!$A$3-1)))</f>
        <v>*</v>
      </c>
      <c r="D182" s="72">
        <f>INDEX(Rohdaten_tab5!$1:$1048576,ROW(Rohdaten_tab5!C168),COLUMN(Rohdaten_tab5!C168)+(10*(Steuerung!$A$3-1)))</f>
        <v>1082</v>
      </c>
      <c r="E182" s="72">
        <f>INDEX(Rohdaten_tab5!$1:$1048576,ROW(Rohdaten_tab5!D168),COLUMN(Rohdaten_tab5!D168)+(10*(Steuerung!$A$3-1)))</f>
        <v>753</v>
      </c>
      <c r="F182" s="72">
        <f>INDEX(Rohdaten_tab5!$1:$1048576,ROW(Rohdaten_tab5!E168),COLUMN(Rohdaten_tab5!E168)+(10*(Steuerung!$A$3-1)))</f>
        <v>9</v>
      </c>
      <c r="G182" s="72">
        <f>INDEX(Rohdaten_tab5!$1:$1048576,ROW(Rohdaten_tab5!F168),COLUMN(Rohdaten_tab5!F168)+(10*(Steuerung!$A$3-1)))</f>
        <v>135</v>
      </c>
      <c r="H182" s="72">
        <f>INDEX(Rohdaten_tab5!$1:$1048576,ROW(Rohdaten_tab5!G168),COLUMN(Rohdaten_tab5!G168)+(10*(Steuerung!$A$3-1)))</f>
        <v>28</v>
      </c>
      <c r="I182" s="72">
        <f>INDEX(Rohdaten_tab5!$1:$1048576,ROW(Rohdaten_tab5!H168),COLUMN(Rohdaten_tab5!H168)+(10*(Steuerung!$A$3-1)))</f>
        <v>37</v>
      </c>
      <c r="J182" s="72">
        <f>INDEX(Rohdaten_tab5!$1:$1048576,ROW(Rohdaten_tab5!I168),COLUMN(Rohdaten_tab5!I168)+(10*(Steuerung!$A$3-1)))</f>
        <v>4</v>
      </c>
      <c r="K182" s="72">
        <f>INDEX(Rohdaten_tab5!$1:$1048576,ROW(Rohdaten_tab5!J168),COLUMN(Rohdaten_tab5!J168)+(10*(Steuerung!$A$3-1)))</f>
        <v>24</v>
      </c>
      <c r="L182" s="73">
        <f>INDEX(Rohdaten_tab5!$1:$1048576,ROW(Rohdaten_tab5!K168),COLUMN(Rohdaten_tab5!K168)+(10*(Steuerung!$A$3-1)))</f>
        <v>92</v>
      </c>
    </row>
    <row r="183" spans="1:12" ht="15" customHeight="1" x14ac:dyDescent="0.25">
      <c r="A183" s="63" t="s">
        <v>331</v>
      </c>
      <c r="B183" s="43"/>
      <c r="C183" s="71">
        <f>INDEX(Rohdaten_tab5!$1:$1048576,ROW(Rohdaten_tab5!B169),COLUMN(Rohdaten_tab5!B169)+(10*(Steuerung!$A$3-1)))</f>
        <v>1252</v>
      </c>
      <c r="D183" s="72">
        <f>INDEX(Rohdaten_tab5!$1:$1048576,ROW(Rohdaten_tab5!C169),COLUMN(Rohdaten_tab5!C169)+(10*(Steuerung!$A$3-1)))</f>
        <v>1246</v>
      </c>
      <c r="E183" s="72">
        <f>INDEX(Rohdaten_tab5!$1:$1048576,ROW(Rohdaten_tab5!D169),COLUMN(Rohdaten_tab5!D169)+(10*(Steuerung!$A$3-1)))</f>
        <v>924</v>
      </c>
      <c r="F183" s="72">
        <f>INDEX(Rohdaten_tab5!$1:$1048576,ROW(Rohdaten_tab5!E169),COLUMN(Rohdaten_tab5!E169)+(10*(Steuerung!$A$3-1)))</f>
        <v>14</v>
      </c>
      <c r="G183" s="72">
        <f>INDEX(Rohdaten_tab5!$1:$1048576,ROW(Rohdaten_tab5!F169),COLUMN(Rohdaten_tab5!F169)+(10*(Steuerung!$A$3-1)))</f>
        <v>116</v>
      </c>
      <c r="H183" s="72">
        <f>INDEX(Rohdaten_tab5!$1:$1048576,ROW(Rohdaten_tab5!G169),COLUMN(Rohdaten_tab5!G169)+(10*(Steuerung!$A$3-1)))</f>
        <v>41</v>
      </c>
      <c r="I183" s="72">
        <f>INDEX(Rohdaten_tab5!$1:$1048576,ROW(Rohdaten_tab5!H169),COLUMN(Rohdaten_tab5!H169)+(10*(Steuerung!$A$3-1)))</f>
        <v>44</v>
      </c>
      <c r="J183" s="72">
        <f>INDEX(Rohdaten_tab5!$1:$1048576,ROW(Rohdaten_tab5!I169),COLUMN(Rohdaten_tab5!I169)+(10*(Steuerung!$A$3-1)))</f>
        <v>4</v>
      </c>
      <c r="K183" s="72">
        <f>INDEX(Rohdaten_tab5!$1:$1048576,ROW(Rohdaten_tab5!J169),COLUMN(Rohdaten_tab5!J169)+(10*(Steuerung!$A$3-1)))</f>
        <v>18</v>
      </c>
      <c r="L183" s="73">
        <f>INDEX(Rohdaten_tab5!$1:$1048576,ROW(Rohdaten_tab5!K169),COLUMN(Rohdaten_tab5!K169)+(10*(Steuerung!$A$3-1)))</f>
        <v>85</v>
      </c>
    </row>
    <row r="184" spans="1:12" ht="15" customHeight="1" x14ac:dyDescent="0.25">
      <c r="A184" s="63" t="s">
        <v>332</v>
      </c>
      <c r="B184" s="43"/>
      <c r="C184" s="71">
        <f>INDEX(Rohdaten_tab5!$1:$1048576,ROW(Rohdaten_tab5!B170),COLUMN(Rohdaten_tab5!B170)+(10*(Steuerung!$A$3-1)))</f>
        <v>748</v>
      </c>
      <c r="D184" s="72">
        <f>INDEX(Rohdaten_tab5!$1:$1048576,ROW(Rohdaten_tab5!C170),COLUMN(Rohdaten_tab5!C170)+(10*(Steuerung!$A$3-1)))</f>
        <v>744</v>
      </c>
      <c r="E184" s="72">
        <f>INDEX(Rohdaten_tab5!$1:$1048576,ROW(Rohdaten_tab5!D170),COLUMN(Rohdaten_tab5!D170)+(10*(Steuerung!$A$3-1)))</f>
        <v>420</v>
      </c>
      <c r="F184" s="72" t="str">
        <f>INDEX(Rohdaten_tab5!$1:$1048576,ROW(Rohdaten_tab5!E170),COLUMN(Rohdaten_tab5!E170)+(10*(Steuerung!$A$3-1)))</f>
        <v>*</v>
      </c>
      <c r="G184" s="72">
        <f>INDEX(Rohdaten_tab5!$1:$1048576,ROW(Rohdaten_tab5!F170),COLUMN(Rohdaten_tab5!F170)+(10*(Steuerung!$A$3-1)))</f>
        <v>133</v>
      </c>
      <c r="H184" s="72">
        <f>INDEX(Rohdaten_tab5!$1:$1048576,ROW(Rohdaten_tab5!G170),COLUMN(Rohdaten_tab5!G170)+(10*(Steuerung!$A$3-1)))</f>
        <v>46</v>
      </c>
      <c r="I184" s="72">
        <f>INDEX(Rohdaten_tab5!$1:$1048576,ROW(Rohdaten_tab5!H170),COLUMN(Rohdaten_tab5!H170)+(10*(Steuerung!$A$3-1)))</f>
        <v>39</v>
      </c>
      <c r="J184" s="72" t="str">
        <f>INDEX(Rohdaten_tab5!$1:$1048576,ROW(Rohdaten_tab5!I170),COLUMN(Rohdaten_tab5!I170)+(10*(Steuerung!$A$3-1)))</f>
        <v>*</v>
      </c>
      <c r="K184" s="72">
        <f>INDEX(Rohdaten_tab5!$1:$1048576,ROW(Rohdaten_tab5!J170),COLUMN(Rohdaten_tab5!J170)+(10*(Steuerung!$A$3-1)))</f>
        <v>14</v>
      </c>
      <c r="L184" s="73">
        <f>INDEX(Rohdaten_tab5!$1:$1048576,ROW(Rohdaten_tab5!K170),COLUMN(Rohdaten_tab5!K170)+(10*(Steuerung!$A$3-1)))</f>
        <v>76</v>
      </c>
    </row>
    <row r="185" spans="1:12" ht="15" customHeight="1" x14ac:dyDescent="0.25">
      <c r="A185" s="63" t="s">
        <v>333</v>
      </c>
      <c r="B185" s="43"/>
      <c r="C185" s="71">
        <f>INDEX(Rohdaten_tab5!$1:$1048576,ROW(Rohdaten_tab5!B171),COLUMN(Rohdaten_tab5!B171)+(10*(Steuerung!$A$3-1)))</f>
        <v>614</v>
      </c>
      <c r="D185" s="72">
        <f>INDEX(Rohdaten_tab5!$1:$1048576,ROW(Rohdaten_tab5!C171),COLUMN(Rohdaten_tab5!C171)+(10*(Steuerung!$A$3-1)))</f>
        <v>604</v>
      </c>
      <c r="E185" s="72">
        <f>INDEX(Rohdaten_tab5!$1:$1048576,ROW(Rohdaten_tab5!D171),COLUMN(Rohdaten_tab5!D171)+(10*(Steuerung!$A$3-1)))</f>
        <v>349</v>
      </c>
      <c r="F185" s="72" t="str">
        <f>INDEX(Rohdaten_tab5!$1:$1048576,ROW(Rohdaten_tab5!E171),COLUMN(Rohdaten_tab5!E171)+(10*(Steuerung!$A$3-1)))</f>
        <v>*</v>
      </c>
      <c r="G185" s="72">
        <f>INDEX(Rohdaten_tab5!$1:$1048576,ROW(Rohdaten_tab5!F171),COLUMN(Rohdaten_tab5!F171)+(10*(Steuerung!$A$3-1)))</f>
        <v>106</v>
      </c>
      <c r="H185" s="72">
        <f>INDEX(Rohdaten_tab5!$1:$1048576,ROW(Rohdaten_tab5!G171),COLUMN(Rohdaten_tab5!G171)+(10*(Steuerung!$A$3-1)))</f>
        <v>30</v>
      </c>
      <c r="I185" s="72">
        <f>INDEX(Rohdaten_tab5!$1:$1048576,ROW(Rohdaten_tab5!H171),COLUMN(Rohdaten_tab5!H171)+(10*(Steuerung!$A$3-1)))</f>
        <v>23</v>
      </c>
      <c r="J185" s="72" t="str">
        <f>INDEX(Rohdaten_tab5!$1:$1048576,ROW(Rohdaten_tab5!I171),COLUMN(Rohdaten_tab5!I171)+(10*(Steuerung!$A$3-1)))</f>
        <v>*</v>
      </c>
      <c r="K185" s="72">
        <f>INDEX(Rohdaten_tab5!$1:$1048576,ROW(Rohdaten_tab5!J171),COLUMN(Rohdaten_tab5!J171)+(10*(Steuerung!$A$3-1)))</f>
        <v>15</v>
      </c>
      <c r="L185" s="73">
        <f>INDEX(Rohdaten_tab5!$1:$1048576,ROW(Rohdaten_tab5!K171),COLUMN(Rohdaten_tab5!K171)+(10*(Steuerung!$A$3-1)))</f>
        <v>68</v>
      </c>
    </row>
    <row r="186" spans="1:12" ht="15" customHeight="1" x14ac:dyDescent="0.25">
      <c r="A186" s="63" t="s">
        <v>334</v>
      </c>
      <c r="B186" s="43"/>
      <c r="C186" s="71">
        <f>INDEX(Rohdaten_tab5!$1:$1048576,ROW(Rohdaten_tab5!B172),COLUMN(Rohdaten_tab5!B172)+(10*(Steuerung!$A$3-1)))</f>
        <v>599</v>
      </c>
      <c r="D186" s="72">
        <f>INDEX(Rohdaten_tab5!$1:$1048576,ROW(Rohdaten_tab5!C172),COLUMN(Rohdaten_tab5!C172)+(10*(Steuerung!$A$3-1)))</f>
        <v>590</v>
      </c>
      <c r="E186" s="72">
        <f>INDEX(Rohdaten_tab5!$1:$1048576,ROW(Rohdaten_tab5!D172),COLUMN(Rohdaten_tab5!D172)+(10*(Steuerung!$A$3-1)))</f>
        <v>331</v>
      </c>
      <c r="F186" s="72" t="str">
        <f>INDEX(Rohdaten_tab5!$1:$1048576,ROW(Rohdaten_tab5!E172),COLUMN(Rohdaten_tab5!E172)+(10*(Steuerung!$A$3-1)))</f>
        <v>*</v>
      </c>
      <c r="G186" s="72">
        <f>INDEX(Rohdaten_tab5!$1:$1048576,ROW(Rohdaten_tab5!F172),COLUMN(Rohdaten_tab5!F172)+(10*(Steuerung!$A$3-1)))</f>
        <v>104</v>
      </c>
      <c r="H186" s="72">
        <f>INDEX(Rohdaten_tab5!$1:$1048576,ROW(Rohdaten_tab5!G172),COLUMN(Rohdaten_tab5!G172)+(10*(Steuerung!$A$3-1)))</f>
        <v>26</v>
      </c>
      <c r="I186" s="72">
        <f>INDEX(Rohdaten_tab5!$1:$1048576,ROW(Rohdaten_tab5!H172),COLUMN(Rohdaten_tab5!H172)+(10*(Steuerung!$A$3-1)))</f>
        <v>22</v>
      </c>
      <c r="J186" s="72" t="str">
        <f>INDEX(Rohdaten_tab5!$1:$1048576,ROW(Rohdaten_tab5!I172),COLUMN(Rohdaten_tab5!I172)+(10*(Steuerung!$A$3-1)))</f>
        <v>*</v>
      </c>
      <c r="K186" s="72" t="str">
        <f>INDEX(Rohdaten_tab5!$1:$1048576,ROW(Rohdaten_tab5!J172),COLUMN(Rohdaten_tab5!J172)+(10*(Steuerung!$A$3-1)))</f>
        <v>*</v>
      </c>
      <c r="L186" s="73">
        <f>INDEX(Rohdaten_tab5!$1:$1048576,ROW(Rohdaten_tab5!K172),COLUMN(Rohdaten_tab5!K172)+(10*(Steuerung!$A$3-1)))</f>
        <v>83</v>
      </c>
    </row>
    <row r="187" spans="1:12" ht="15" customHeight="1" x14ac:dyDescent="0.25">
      <c r="A187" s="63" t="s">
        <v>335</v>
      </c>
      <c r="B187" s="43"/>
      <c r="C187" s="71">
        <f>INDEX(Rohdaten_tab5!$1:$1048576,ROW(Rohdaten_tab5!B173),COLUMN(Rohdaten_tab5!B173)+(10*(Steuerung!$A$3-1)))</f>
        <v>727</v>
      </c>
      <c r="D187" s="72">
        <f>INDEX(Rohdaten_tab5!$1:$1048576,ROW(Rohdaten_tab5!C173),COLUMN(Rohdaten_tab5!C173)+(10*(Steuerung!$A$3-1)))</f>
        <v>720</v>
      </c>
      <c r="E187" s="72">
        <f>INDEX(Rohdaten_tab5!$1:$1048576,ROW(Rohdaten_tab5!D173),COLUMN(Rohdaten_tab5!D173)+(10*(Steuerung!$A$3-1)))</f>
        <v>412</v>
      </c>
      <c r="F187" s="72">
        <f>INDEX(Rohdaten_tab5!$1:$1048576,ROW(Rohdaten_tab5!E173),COLUMN(Rohdaten_tab5!E173)+(10*(Steuerung!$A$3-1)))</f>
        <v>12</v>
      </c>
      <c r="G187" s="72">
        <f>INDEX(Rohdaten_tab5!$1:$1048576,ROW(Rohdaten_tab5!F173),COLUMN(Rohdaten_tab5!F173)+(10*(Steuerung!$A$3-1)))</f>
        <v>138</v>
      </c>
      <c r="H187" s="72">
        <f>INDEX(Rohdaten_tab5!$1:$1048576,ROW(Rohdaten_tab5!G173),COLUMN(Rohdaten_tab5!G173)+(10*(Steuerung!$A$3-1)))</f>
        <v>24</v>
      </c>
      <c r="I187" s="72">
        <f>INDEX(Rohdaten_tab5!$1:$1048576,ROW(Rohdaten_tab5!H173),COLUMN(Rohdaten_tab5!H173)+(10*(Steuerung!$A$3-1)))</f>
        <v>31</v>
      </c>
      <c r="J187" s="72">
        <f>INDEX(Rohdaten_tab5!$1:$1048576,ROW(Rohdaten_tab5!I173),COLUMN(Rohdaten_tab5!I173)+(10*(Steuerung!$A$3-1)))</f>
        <v>0</v>
      </c>
      <c r="K187" s="72">
        <f>INDEX(Rohdaten_tab5!$1:$1048576,ROW(Rohdaten_tab5!J173),COLUMN(Rohdaten_tab5!J173)+(10*(Steuerung!$A$3-1)))</f>
        <v>19</v>
      </c>
      <c r="L187" s="73">
        <f>INDEX(Rohdaten_tab5!$1:$1048576,ROW(Rohdaten_tab5!K173),COLUMN(Rohdaten_tab5!K173)+(10*(Steuerung!$A$3-1)))</f>
        <v>84</v>
      </c>
    </row>
    <row r="188" spans="1:12" ht="15" customHeight="1" x14ac:dyDescent="0.25">
      <c r="A188" s="63" t="s">
        <v>336</v>
      </c>
      <c r="B188" s="43"/>
      <c r="C188" s="71">
        <f>INDEX(Rohdaten_tab5!$1:$1048576,ROW(Rohdaten_tab5!B174),COLUMN(Rohdaten_tab5!B174)+(10*(Steuerung!$A$3-1)))</f>
        <v>942</v>
      </c>
      <c r="D188" s="72">
        <f>INDEX(Rohdaten_tab5!$1:$1048576,ROW(Rohdaten_tab5!C174),COLUMN(Rohdaten_tab5!C174)+(10*(Steuerung!$A$3-1)))</f>
        <v>936</v>
      </c>
      <c r="E188" s="72">
        <f>INDEX(Rohdaten_tab5!$1:$1048576,ROW(Rohdaten_tab5!D174),COLUMN(Rohdaten_tab5!D174)+(10*(Steuerung!$A$3-1)))</f>
        <v>560</v>
      </c>
      <c r="F188" s="72">
        <f>INDEX(Rohdaten_tab5!$1:$1048576,ROW(Rohdaten_tab5!E174),COLUMN(Rohdaten_tab5!E174)+(10*(Steuerung!$A$3-1)))</f>
        <v>6</v>
      </c>
      <c r="G188" s="72">
        <f>INDEX(Rohdaten_tab5!$1:$1048576,ROW(Rohdaten_tab5!F174),COLUMN(Rohdaten_tab5!F174)+(10*(Steuerung!$A$3-1)))</f>
        <v>121</v>
      </c>
      <c r="H188" s="72">
        <f>INDEX(Rohdaten_tab5!$1:$1048576,ROW(Rohdaten_tab5!G174),COLUMN(Rohdaten_tab5!G174)+(10*(Steuerung!$A$3-1)))</f>
        <v>36</v>
      </c>
      <c r="I188" s="72">
        <f>INDEX(Rohdaten_tab5!$1:$1048576,ROW(Rohdaten_tab5!H174),COLUMN(Rohdaten_tab5!H174)+(10*(Steuerung!$A$3-1)))</f>
        <v>34</v>
      </c>
      <c r="J188" s="72">
        <f>INDEX(Rohdaten_tab5!$1:$1048576,ROW(Rohdaten_tab5!I174),COLUMN(Rohdaten_tab5!I174)+(10*(Steuerung!$A$3-1)))</f>
        <v>62</v>
      </c>
      <c r="K188" s="72">
        <f>INDEX(Rohdaten_tab5!$1:$1048576,ROW(Rohdaten_tab5!J174),COLUMN(Rohdaten_tab5!J174)+(10*(Steuerung!$A$3-1)))</f>
        <v>14</v>
      </c>
      <c r="L188" s="73">
        <f>INDEX(Rohdaten_tab5!$1:$1048576,ROW(Rohdaten_tab5!K174),COLUMN(Rohdaten_tab5!K174)+(10*(Steuerung!$A$3-1)))</f>
        <v>103</v>
      </c>
    </row>
    <row r="189" spans="1:12" ht="15" customHeight="1" x14ac:dyDescent="0.25">
      <c r="A189" s="63" t="s">
        <v>337</v>
      </c>
      <c r="B189" s="43"/>
      <c r="C189" s="71">
        <f>INDEX(Rohdaten_tab5!$1:$1048576,ROW(Rohdaten_tab5!B175),COLUMN(Rohdaten_tab5!B175)+(10*(Steuerung!$A$3-1)))</f>
        <v>776</v>
      </c>
      <c r="D189" s="72">
        <f>INDEX(Rohdaten_tab5!$1:$1048576,ROW(Rohdaten_tab5!C175),COLUMN(Rohdaten_tab5!C175)+(10*(Steuerung!$A$3-1)))</f>
        <v>771</v>
      </c>
      <c r="E189" s="72">
        <f>INDEX(Rohdaten_tab5!$1:$1048576,ROW(Rohdaten_tab5!D175),COLUMN(Rohdaten_tab5!D175)+(10*(Steuerung!$A$3-1)))</f>
        <v>426</v>
      </c>
      <c r="F189" s="72">
        <f>INDEX(Rohdaten_tab5!$1:$1048576,ROW(Rohdaten_tab5!E175),COLUMN(Rohdaten_tab5!E175)+(10*(Steuerung!$A$3-1)))</f>
        <v>11</v>
      </c>
      <c r="G189" s="72">
        <f>INDEX(Rohdaten_tab5!$1:$1048576,ROW(Rohdaten_tab5!F175),COLUMN(Rohdaten_tab5!F175)+(10*(Steuerung!$A$3-1)))</f>
        <v>106</v>
      </c>
      <c r="H189" s="72">
        <f>INDEX(Rohdaten_tab5!$1:$1048576,ROW(Rohdaten_tab5!G175),COLUMN(Rohdaten_tab5!G175)+(10*(Steuerung!$A$3-1)))</f>
        <v>30</v>
      </c>
      <c r="I189" s="72">
        <f>INDEX(Rohdaten_tab5!$1:$1048576,ROW(Rohdaten_tab5!H175),COLUMN(Rohdaten_tab5!H175)+(10*(Steuerung!$A$3-1)))</f>
        <v>20</v>
      </c>
      <c r="J189" s="72">
        <f>INDEX(Rohdaten_tab5!$1:$1048576,ROW(Rohdaten_tab5!I175),COLUMN(Rohdaten_tab5!I175)+(10*(Steuerung!$A$3-1)))</f>
        <v>79</v>
      </c>
      <c r="K189" s="72">
        <f>INDEX(Rohdaten_tab5!$1:$1048576,ROW(Rohdaten_tab5!J175),COLUMN(Rohdaten_tab5!J175)+(10*(Steuerung!$A$3-1)))</f>
        <v>17</v>
      </c>
      <c r="L189" s="73">
        <f>INDEX(Rohdaten_tab5!$1:$1048576,ROW(Rohdaten_tab5!K175),COLUMN(Rohdaten_tab5!K175)+(10*(Steuerung!$A$3-1)))</f>
        <v>82</v>
      </c>
    </row>
    <row r="190" spans="1:12" ht="15" customHeight="1" x14ac:dyDescent="0.25">
      <c r="A190" s="63" t="s">
        <v>338</v>
      </c>
      <c r="B190" s="43"/>
      <c r="C190" s="71" t="str">
        <f>INDEX(Rohdaten_tab5!$1:$1048576,ROW(Rohdaten_tab5!B176),COLUMN(Rohdaten_tab5!B176)+(10*(Steuerung!$A$3-1)))</f>
        <v>*</v>
      </c>
      <c r="D190" s="72">
        <f>INDEX(Rohdaten_tab5!$1:$1048576,ROW(Rohdaten_tab5!C176),COLUMN(Rohdaten_tab5!C176)+(10*(Steuerung!$A$3-1)))</f>
        <v>699</v>
      </c>
      <c r="E190" s="72">
        <f>INDEX(Rohdaten_tab5!$1:$1048576,ROW(Rohdaten_tab5!D176),COLUMN(Rohdaten_tab5!D176)+(10*(Steuerung!$A$3-1)))</f>
        <v>364</v>
      </c>
      <c r="F190" s="72">
        <f>INDEX(Rohdaten_tab5!$1:$1048576,ROW(Rohdaten_tab5!E176),COLUMN(Rohdaten_tab5!E176)+(10*(Steuerung!$A$3-1)))</f>
        <v>13</v>
      </c>
      <c r="G190" s="72">
        <f>INDEX(Rohdaten_tab5!$1:$1048576,ROW(Rohdaten_tab5!F176),COLUMN(Rohdaten_tab5!F176)+(10*(Steuerung!$A$3-1)))</f>
        <v>138</v>
      </c>
      <c r="H190" s="72">
        <f>INDEX(Rohdaten_tab5!$1:$1048576,ROW(Rohdaten_tab5!G176),COLUMN(Rohdaten_tab5!G176)+(10*(Steuerung!$A$3-1)))</f>
        <v>42</v>
      </c>
      <c r="I190" s="72">
        <f>INDEX(Rohdaten_tab5!$1:$1048576,ROW(Rohdaten_tab5!H176),COLUMN(Rohdaten_tab5!H176)+(10*(Steuerung!$A$3-1)))</f>
        <v>41</v>
      </c>
      <c r="J190" s="72">
        <f>INDEX(Rohdaten_tab5!$1:$1048576,ROW(Rohdaten_tab5!I176),COLUMN(Rohdaten_tab5!I176)+(10*(Steuerung!$A$3-1)))</f>
        <v>5</v>
      </c>
      <c r="K190" s="72">
        <f>INDEX(Rohdaten_tab5!$1:$1048576,ROW(Rohdaten_tab5!J176),COLUMN(Rohdaten_tab5!J176)+(10*(Steuerung!$A$3-1)))</f>
        <v>20</v>
      </c>
      <c r="L190" s="73">
        <f>INDEX(Rohdaten_tab5!$1:$1048576,ROW(Rohdaten_tab5!K176),COLUMN(Rohdaten_tab5!K176)+(10*(Steuerung!$A$3-1)))</f>
        <v>76</v>
      </c>
    </row>
    <row r="191" spans="1:12" ht="15" customHeight="1" x14ac:dyDescent="0.25">
      <c r="A191" s="63" t="s">
        <v>339</v>
      </c>
      <c r="B191" s="43"/>
      <c r="C191" s="71">
        <f>INDEX(Rohdaten_tab5!$1:$1048576,ROW(Rohdaten_tab5!B177),COLUMN(Rohdaten_tab5!B177)+(10*(Steuerung!$A$3-1)))</f>
        <v>604</v>
      </c>
      <c r="D191" s="72">
        <f>INDEX(Rohdaten_tab5!$1:$1048576,ROW(Rohdaten_tab5!C177),COLUMN(Rohdaten_tab5!C177)+(10*(Steuerung!$A$3-1)))</f>
        <v>596</v>
      </c>
      <c r="E191" s="72">
        <f>INDEX(Rohdaten_tab5!$1:$1048576,ROW(Rohdaten_tab5!D177),COLUMN(Rohdaten_tab5!D177)+(10*(Steuerung!$A$3-1)))</f>
        <v>321</v>
      </c>
      <c r="F191" s="72" t="str">
        <f>INDEX(Rohdaten_tab5!$1:$1048576,ROW(Rohdaten_tab5!E177),COLUMN(Rohdaten_tab5!E177)+(10*(Steuerung!$A$3-1)))</f>
        <v>*</v>
      </c>
      <c r="G191" s="72">
        <f>INDEX(Rohdaten_tab5!$1:$1048576,ROW(Rohdaten_tab5!F177),COLUMN(Rohdaten_tab5!F177)+(10*(Steuerung!$A$3-1)))</f>
        <v>112</v>
      </c>
      <c r="H191" s="72">
        <f>INDEX(Rohdaten_tab5!$1:$1048576,ROW(Rohdaten_tab5!G177),COLUMN(Rohdaten_tab5!G177)+(10*(Steuerung!$A$3-1)))</f>
        <v>33</v>
      </c>
      <c r="I191" s="72">
        <f>INDEX(Rohdaten_tab5!$1:$1048576,ROW(Rohdaten_tab5!H177),COLUMN(Rohdaten_tab5!H177)+(10*(Steuerung!$A$3-1)))</f>
        <v>40</v>
      </c>
      <c r="J191" s="72" t="str">
        <f>INDEX(Rohdaten_tab5!$1:$1048576,ROW(Rohdaten_tab5!I177),COLUMN(Rohdaten_tab5!I177)+(10*(Steuerung!$A$3-1)))</f>
        <v>*</v>
      </c>
      <c r="K191" s="72">
        <f>INDEX(Rohdaten_tab5!$1:$1048576,ROW(Rohdaten_tab5!J177),COLUMN(Rohdaten_tab5!J177)+(10*(Steuerung!$A$3-1)))</f>
        <v>19</v>
      </c>
      <c r="L191" s="73">
        <f>INDEX(Rohdaten_tab5!$1:$1048576,ROW(Rohdaten_tab5!K177),COLUMN(Rohdaten_tab5!K177)+(10*(Steuerung!$A$3-1)))</f>
        <v>64</v>
      </c>
    </row>
    <row r="192" spans="1:12" ht="15" customHeight="1" x14ac:dyDescent="0.25">
      <c r="A192" s="63" t="s">
        <v>340</v>
      </c>
      <c r="B192" s="43"/>
      <c r="C192" s="71" t="str">
        <f>INDEX(Rohdaten_tab5!$1:$1048576,ROW(Rohdaten_tab5!B178),COLUMN(Rohdaten_tab5!B178)+(10*(Steuerung!$A$3-1)))</f>
        <v>*</v>
      </c>
      <c r="D192" s="72">
        <f>INDEX(Rohdaten_tab5!$1:$1048576,ROW(Rohdaten_tab5!C178),COLUMN(Rohdaten_tab5!C178)+(10*(Steuerung!$A$3-1)))</f>
        <v>641</v>
      </c>
      <c r="E192" s="72">
        <f>INDEX(Rohdaten_tab5!$1:$1048576,ROW(Rohdaten_tab5!D178),COLUMN(Rohdaten_tab5!D178)+(10*(Steuerung!$A$3-1)))</f>
        <v>355</v>
      </c>
      <c r="F192" s="72">
        <f>INDEX(Rohdaten_tab5!$1:$1048576,ROW(Rohdaten_tab5!E178),COLUMN(Rohdaten_tab5!E178)+(10*(Steuerung!$A$3-1)))</f>
        <v>13</v>
      </c>
      <c r="G192" s="72">
        <f>INDEX(Rohdaten_tab5!$1:$1048576,ROW(Rohdaten_tab5!F178),COLUMN(Rohdaten_tab5!F178)+(10*(Steuerung!$A$3-1)))</f>
        <v>148</v>
      </c>
      <c r="H192" s="72">
        <f>INDEX(Rohdaten_tab5!$1:$1048576,ROW(Rohdaten_tab5!G178),COLUMN(Rohdaten_tab5!G178)+(10*(Steuerung!$A$3-1)))</f>
        <v>30</v>
      </c>
      <c r="I192" s="72">
        <f>INDEX(Rohdaten_tab5!$1:$1048576,ROW(Rohdaten_tab5!H178),COLUMN(Rohdaten_tab5!H178)+(10*(Steuerung!$A$3-1)))</f>
        <v>29</v>
      </c>
      <c r="J192" s="72" t="str">
        <f>INDEX(Rohdaten_tab5!$1:$1048576,ROW(Rohdaten_tab5!I178),COLUMN(Rohdaten_tab5!I178)+(10*(Steuerung!$A$3-1)))</f>
        <v>*</v>
      </c>
      <c r="K192" s="72" t="str">
        <f>INDEX(Rohdaten_tab5!$1:$1048576,ROW(Rohdaten_tab5!J178),COLUMN(Rohdaten_tab5!J178)+(10*(Steuerung!$A$3-1)))</f>
        <v>*</v>
      </c>
      <c r="L192" s="73">
        <f>INDEX(Rohdaten_tab5!$1:$1048576,ROW(Rohdaten_tab5!K178),COLUMN(Rohdaten_tab5!K178)+(10*(Steuerung!$A$3-1)))</f>
        <v>53</v>
      </c>
    </row>
    <row r="193" spans="1:12" ht="15" customHeight="1" x14ac:dyDescent="0.25">
      <c r="A193" s="63" t="s">
        <v>341</v>
      </c>
      <c r="B193" s="43"/>
      <c r="C193" s="71">
        <f>INDEX(Rohdaten_tab5!$1:$1048576,ROW(Rohdaten_tab5!B179),COLUMN(Rohdaten_tab5!B179)+(10*(Steuerung!$A$3-1)))</f>
        <v>758</v>
      </c>
      <c r="D193" s="72">
        <f>INDEX(Rohdaten_tab5!$1:$1048576,ROW(Rohdaten_tab5!C179),COLUMN(Rohdaten_tab5!C179)+(10*(Steuerung!$A$3-1)))</f>
        <v>746</v>
      </c>
      <c r="E193" s="72">
        <f>INDEX(Rohdaten_tab5!$1:$1048576,ROW(Rohdaten_tab5!D179),COLUMN(Rohdaten_tab5!D179)+(10*(Steuerung!$A$3-1)))</f>
        <v>450</v>
      </c>
      <c r="F193" s="72" t="str">
        <f>INDEX(Rohdaten_tab5!$1:$1048576,ROW(Rohdaten_tab5!E179),COLUMN(Rohdaten_tab5!E179)+(10*(Steuerung!$A$3-1)))</f>
        <v>*</v>
      </c>
      <c r="G193" s="72">
        <f>INDEX(Rohdaten_tab5!$1:$1048576,ROW(Rohdaten_tab5!F179),COLUMN(Rohdaten_tab5!F179)+(10*(Steuerung!$A$3-1)))</f>
        <v>102</v>
      </c>
      <c r="H193" s="72">
        <f>INDEX(Rohdaten_tab5!$1:$1048576,ROW(Rohdaten_tab5!G179),COLUMN(Rohdaten_tab5!G179)+(10*(Steuerung!$A$3-1)))</f>
        <v>42</v>
      </c>
      <c r="I193" s="72">
        <f>INDEX(Rohdaten_tab5!$1:$1048576,ROW(Rohdaten_tab5!H179),COLUMN(Rohdaten_tab5!H179)+(10*(Steuerung!$A$3-1)))</f>
        <v>35</v>
      </c>
      <c r="J193" s="72" t="str">
        <f>INDEX(Rohdaten_tab5!$1:$1048576,ROW(Rohdaten_tab5!I179),COLUMN(Rohdaten_tab5!I179)+(10*(Steuerung!$A$3-1)))</f>
        <v>*</v>
      </c>
      <c r="K193" s="72">
        <f>INDEX(Rohdaten_tab5!$1:$1048576,ROW(Rohdaten_tab5!J179),COLUMN(Rohdaten_tab5!J179)+(10*(Steuerung!$A$3-1)))</f>
        <v>16</v>
      </c>
      <c r="L193" s="73">
        <f>INDEX(Rohdaten_tab5!$1:$1048576,ROW(Rohdaten_tab5!K179),COLUMN(Rohdaten_tab5!K179)+(10*(Steuerung!$A$3-1)))</f>
        <v>88</v>
      </c>
    </row>
    <row r="194" spans="1:12" ht="15" customHeight="1" x14ac:dyDescent="0.25">
      <c r="A194" s="63" t="s">
        <v>342</v>
      </c>
      <c r="B194" s="43"/>
      <c r="C194" s="71">
        <f>INDEX(Rohdaten_tab5!$1:$1048576,ROW(Rohdaten_tab5!B180),COLUMN(Rohdaten_tab5!B180)+(10*(Steuerung!$A$3-1)))</f>
        <v>927</v>
      </c>
      <c r="D194" s="72">
        <f>INDEX(Rohdaten_tab5!$1:$1048576,ROW(Rohdaten_tab5!C180),COLUMN(Rohdaten_tab5!C180)+(10*(Steuerung!$A$3-1)))</f>
        <v>919</v>
      </c>
      <c r="E194" s="72">
        <f>INDEX(Rohdaten_tab5!$1:$1048576,ROW(Rohdaten_tab5!D180),COLUMN(Rohdaten_tab5!D180)+(10*(Steuerung!$A$3-1)))</f>
        <v>539</v>
      </c>
      <c r="F194" s="72">
        <f>INDEX(Rohdaten_tab5!$1:$1048576,ROW(Rohdaten_tab5!E180),COLUMN(Rohdaten_tab5!E180)+(10*(Steuerung!$A$3-1)))</f>
        <v>12</v>
      </c>
      <c r="G194" s="72">
        <f>INDEX(Rohdaten_tab5!$1:$1048576,ROW(Rohdaten_tab5!F180),COLUMN(Rohdaten_tab5!F180)+(10*(Steuerung!$A$3-1)))</f>
        <v>166</v>
      </c>
      <c r="H194" s="72">
        <f>INDEX(Rohdaten_tab5!$1:$1048576,ROW(Rohdaten_tab5!G180),COLUMN(Rohdaten_tab5!G180)+(10*(Steuerung!$A$3-1)))</f>
        <v>33</v>
      </c>
      <c r="I194" s="72">
        <f>INDEX(Rohdaten_tab5!$1:$1048576,ROW(Rohdaten_tab5!H180),COLUMN(Rohdaten_tab5!H180)+(10*(Steuerung!$A$3-1)))</f>
        <v>29</v>
      </c>
      <c r="J194" s="72">
        <f>INDEX(Rohdaten_tab5!$1:$1048576,ROW(Rohdaten_tab5!I180),COLUMN(Rohdaten_tab5!I180)+(10*(Steuerung!$A$3-1)))</f>
        <v>8</v>
      </c>
      <c r="K194" s="72">
        <f>INDEX(Rohdaten_tab5!$1:$1048576,ROW(Rohdaten_tab5!J180),COLUMN(Rohdaten_tab5!J180)+(10*(Steuerung!$A$3-1)))</f>
        <v>21</v>
      </c>
      <c r="L194" s="73">
        <f>INDEX(Rohdaten_tab5!$1:$1048576,ROW(Rohdaten_tab5!K180),COLUMN(Rohdaten_tab5!K180)+(10*(Steuerung!$A$3-1)))</f>
        <v>111</v>
      </c>
    </row>
    <row r="195" spans="1:12" ht="15" customHeight="1" x14ac:dyDescent="0.25">
      <c r="A195" s="63" t="s">
        <v>343</v>
      </c>
      <c r="B195" s="43"/>
      <c r="C195" s="71" t="str">
        <f>INDEX(Rohdaten_tab5!$1:$1048576,ROW(Rohdaten_tab5!B181),COLUMN(Rohdaten_tab5!B181)+(10*(Steuerung!$A$3-1)))</f>
        <v>*</v>
      </c>
      <c r="D195" s="72">
        <f>INDEX(Rohdaten_tab5!$1:$1048576,ROW(Rohdaten_tab5!C181),COLUMN(Rohdaten_tab5!C181)+(10*(Steuerung!$A$3-1)))</f>
        <v>1390</v>
      </c>
      <c r="E195" s="72">
        <f>INDEX(Rohdaten_tab5!$1:$1048576,ROW(Rohdaten_tab5!D181),COLUMN(Rohdaten_tab5!D181)+(10*(Steuerung!$A$3-1)))</f>
        <v>1072</v>
      </c>
      <c r="F195" s="72" t="str">
        <f>INDEX(Rohdaten_tab5!$1:$1048576,ROW(Rohdaten_tab5!E181),COLUMN(Rohdaten_tab5!E181)+(10*(Steuerung!$A$3-1)))</f>
        <v>*</v>
      </c>
      <c r="G195" s="72">
        <f>INDEX(Rohdaten_tab5!$1:$1048576,ROW(Rohdaten_tab5!F181),COLUMN(Rohdaten_tab5!F181)+(10*(Steuerung!$A$3-1)))</f>
        <v>149</v>
      </c>
      <c r="H195" s="72">
        <f>INDEX(Rohdaten_tab5!$1:$1048576,ROW(Rohdaten_tab5!G181),COLUMN(Rohdaten_tab5!G181)+(10*(Steuerung!$A$3-1)))</f>
        <v>22</v>
      </c>
      <c r="I195" s="72">
        <f>INDEX(Rohdaten_tab5!$1:$1048576,ROW(Rohdaten_tab5!H181),COLUMN(Rohdaten_tab5!H181)+(10*(Steuerung!$A$3-1)))</f>
        <v>30</v>
      </c>
      <c r="J195" s="72" t="str">
        <f>INDEX(Rohdaten_tab5!$1:$1048576,ROW(Rohdaten_tab5!I181),COLUMN(Rohdaten_tab5!I181)+(10*(Steuerung!$A$3-1)))</f>
        <v>*</v>
      </c>
      <c r="K195" s="72">
        <f>INDEX(Rohdaten_tab5!$1:$1048576,ROW(Rohdaten_tab5!J181),COLUMN(Rohdaten_tab5!J181)+(10*(Steuerung!$A$3-1)))</f>
        <v>21</v>
      </c>
      <c r="L195" s="73">
        <f>INDEX(Rohdaten_tab5!$1:$1048576,ROW(Rohdaten_tab5!K181),COLUMN(Rohdaten_tab5!K181)+(10*(Steuerung!$A$3-1)))</f>
        <v>82</v>
      </c>
    </row>
    <row r="196" spans="1:12" ht="15" customHeight="1" x14ac:dyDescent="0.25">
      <c r="A196" s="63" t="s">
        <v>344</v>
      </c>
      <c r="B196" s="43"/>
      <c r="C196" s="71">
        <f>INDEX(Rohdaten_tab5!$1:$1048576,ROW(Rohdaten_tab5!B182),COLUMN(Rohdaten_tab5!B182)+(10*(Steuerung!$A$3-1)))</f>
        <v>780</v>
      </c>
      <c r="D196" s="72">
        <f>INDEX(Rohdaten_tab5!$1:$1048576,ROW(Rohdaten_tab5!C182),COLUMN(Rohdaten_tab5!C182)+(10*(Steuerung!$A$3-1)))</f>
        <v>771</v>
      </c>
      <c r="E196" s="72">
        <f>INDEX(Rohdaten_tab5!$1:$1048576,ROW(Rohdaten_tab5!D182),COLUMN(Rohdaten_tab5!D182)+(10*(Steuerung!$A$3-1)))</f>
        <v>454</v>
      </c>
      <c r="F196" s="72">
        <f>INDEX(Rohdaten_tab5!$1:$1048576,ROW(Rohdaten_tab5!E182),COLUMN(Rohdaten_tab5!E182)+(10*(Steuerung!$A$3-1)))</f>
        <v>16</v>
      </c>
      <c r="G196" s="72">
        <f>INDEX(Rohdaten_tab5!$1:$1048576,ROW(Rohdaten_tab5!F182),COLUMN(Rohdaten_tab5!F182)+(10*(Steuerung!$A$3-1)))</f>
        <v>147</v>
      </c>
      <c r="H196" s="72">
        <f>INDEX(Rohdaten_tab5!$1:$1048576,ROW(Rohdaten_tab5!G182),COLUMN(Rohdaten_tab5!G182)+(10*(Steuerung!$A$3-1)))</f>
        <v>32</v>
      </c>
      <c r="I196" s="72">
        <f>INDEX(Rohdaten_tab5!$1:$1048576,ROW(Rohdaten_tab5!H182),COLUMN(Rohdaten_tab5!H182)+(10*(Steuerung!$A$3-1)))</f>
        <v>31</v>
      </c>
      <c r="J196" s="72">
        <f>INDEX(Rohdaten_tab5!$1:$1048576,ROW(Rohdaten_tab5!I182),COLUMN(Rohdaten_tab5!I182)+(10*(Steuerung!$A$3-1)))</f>
        <v>0</v>
      </c>
      <c r="K196" s="72">
        <f>INDEX(Rohdaten_tab5!$1:$1048576,ROW(Rohdaten_tab5!J182),COLUMN(Rohdaten_tab5!J182)+(10*(Steuerung!$A$3-1)))</f>
        <v>17</v>
      </c>
      <c r="L196" s="73">
        <f>INDEX(Rohdaten_tab5!$1:$1048576,ROW(Rohdaten_tab5!K182),COLUMN(Rohdaten_tab5!K182)+(10*(Steuerung!$A$3-1)))</f>
        <v>74</v>
      </c>
    </row>
    <row r="197" spans="1:12" ht="15" customHeight="1" x14ac:dyDescent="0.25">
      <c r="A197" s="63" t="s">
        <v>345</v>
      </c>
      <c r="B197" s="43"/>
      <c r="C197" s="71">
        <f>INDEX(Rohdaten_tab5!$1:$1048576,ROW(Rohdaten_tab5!B183),COLUMN(Rohdaten_tab5!B183)+(10*(Steuerung!$A$3-1)))</f>
        <v>744</v>
      </c>
      <c r="D197" s="72">
        <f>INDEX(Rohdaten_tab5!$1:$1048576,ROW(Rohdaten_tab5!C183),COLUMN(Rohdaten_tab5!C183)+(10*(Steuerung!$A$3-1)))</f>
        <v>740</v>
      </c>
      <c r="E197" s="72">
        <f>INDEX(Rohdaten_tab5!$1:$1048576,ROW(Rohdaten_tab5!D183),COLUMN(Rohdaten_tab5!D183)+(10*(Steuerung!$A$3-1)))</f>
        <v>437</v>
      </c>
      <c r="F197" s="72" t="str">
        <f>INDEX(Rohdaten_tab5!$1:$1048576,ROW(Rohdaten_tab5!E183),COLUMN(Rohdaten_tab5!E183)+(10*(Steuerung!$A$3-1)))</f>
        <v>*</v>
      </c>
      <c r="G197" s="72">
        <f>INDEX(Rohdaten_tab5!$1:$1048576,ROW(Rohdaten_tab5!F183),COLUMN(Rohdaten_tab5!F183)+(10*(Steuerung!$A$3-1)))</f>
        <v>126</v>
      </c>
      <c r="H197" s="72">
        <f>INDEX(Rohdaten_tab5!$1:$1048576,ROW(Rohdaten_tab5!G183),COLUMN(Rohdaten_tab5!G183)+(10*(Steuerung!$A$3-1)))</f>
        <v>41</v>
      </c>
      <c r="I197" s="72">
        <f>INDEX(Rohdaten_tab5!$1:$1048576,ROW(Rohdaten_tab5!H183),COLUMN(Rohdaten_tab5!H183)+(10*(Steuerung!$A$3-1)))</f>
        <v>27</v>
      </c>
      <c r="J197" s="72" t="str">
        <f>INDEX(Rohdaten_tab5!$1:$1048576,ROW(Rohdaten_tab5!I183),COLUMN(Rohdaten_tab5!I183)+(10*(Steuerung!$A$3-1)))</f>
        <v>*</v>
      </c>
      <c r="K197" s="72">
        <f>INDEX(Rohdaten_tab5!$1:$1048576,ROW(Rohdaten_tab5!J183),COLUMN(Rohdaten_tab5!J183)+(10*(Steuerung!$A$3-1)))</f>
        <v>9</v>
      </c>
      <c r="L197" s="73">
        <f>INDEX(Rohdaten_tab5!$1:$1048576,ROW(Rohdaten_tab5!K183),COLUMN(Rohdaten_tab5!K183)+(10*(Steuerung!$A$3-1)))</f>
        <v>90</v>
      </c>
    </row>
    <row r="198" spans="1:12" ht="15" customHeight="1" x14ac:dyDescent="0.25">
      <c r="A198" s="63" t="s">
        <v>346</v>
      </c>
      <c r="B198" s="43"/>
      <c r="C198" s="71">
        <f>INDEX(Rohdaten_tab5!$1:$1048576,ROW(Rohdaten_tab5!B184),COLUMN(Rohdaten_tab5!B184)+(10*(Steuerung!$A$3-1)))</f>
        <v>682</v>
      </c>
      <c r="D198" s="72">
        <f>INDEX(Rohdaten_tab5!$1:$1048576,ROW(Rohdaten_tab5!C184),COLUMN(Rohdaten_tab5!C184)+(10*(Steuerung!$A$3-1)))</f>
        <v>679</v>
      </c>
      <c r="E198" s="72">
        <f>INDEX(Rohdaten_tab5!$1:$1048576,ROW(Rohdaten_tab5!D184),COLUMN(Rohdaten_tab5!D184)+(10*(Steuerung!$A$3-1)))</f>
        <v>393</v>
      </c>
      <c r="F198" s="72">
        <f>INDEX(Rohdaten_tab5!$1:$1048576,ROW(Rohdaten_tab5!E184),COLUMN(Rohdaten_tab5!E184)+(10*(Steuerung!$A$3-1)))</f>
        <v>12</v>
      </c>
      <c r="G198" s="72">
        <f>INDEX(Rohdaten_tab5!$1:$1048576,ROW(Rohdaten_tab5!F184),COLUMN(Rohdaten_tab5!F184)+(10*(Steuerung!$A$3-1)))</f>
        <v>135</v>
      </c>
      <c r="H198" s="72">
        <f>INDEX(Rohdaten_tab5!$1:$1048576,ROW(Rohdaten_tab5!G184),COLUMN(Rohdaten_tab5!G184)+(10*(Steuerung!$A$3-1)))</f>
        <v>28</v>
      </c>
      <c r="I198" s="72">
        <f>INDEX(Rohdaten_tab5!$1:$1048576,ROW(Rohdaten_tab5!H184),COLUMN(Rohdaten_tab5!H184)+(10*(Steuerung!$A$3-1)))</f>
        <v>22</v>
      </c>
      <c r="J198" s="72" t="str">
        <f>INDEX(Rohdaten_tab5!$1:$1048576,ROW(Rohdaten_tab5!I184),COLUMN(Rohdaten_tab5!I184)+(10*(Steuerung!$A$3-1)))</f>
        <v>*</v>
      </c>
      <c r="K198" s="72" t="str">
        <f>INDEX(Rohdaten_tab5!$1:$1048576,ROW(Rohdaten_tab5!J184),COLUMN(Rohdaten_tab5!J184)+(10*(Steuerung!$A$3-1)))</f>
        <v>*</v>
      </c>
      <c r="L198" s="73">
        <f>INDEX(Rohdaten_tab5!$1:$1048576,ROW(Rohdaten_tab5!K184),COLUMN(Rohdaten_tab5!K184)+(10*(Steuerung!$A$3-1)))</f>
        <v>80</v>
      </c>
    </row>
    <row r="199" spans="1:12" ht="15" customHeight="1" x14ac:dyDescent="0.25">
      <c r="A199" s="63" t="s">
        <v>347</v>
      </c>
      <c r="B199" s="43"/>
      <c r="C199" s="71">
        <f>INDEX(Rohdaten_tab5!$1:$1048576,ROW(Rohdaten_tab5!B185),COLUMN(Rohdaten_tab5!B185)+(10*(Steuerung!$A$3-1)))</f>
        <v>760</v>
      </c>
      <c r="D199" s="72">
        <f>INDEX(Rohdaten_tab5!$1:$1048576,ROW(Rohdaten_tab5!C185),COLUMN(Rohdaten_tab5!C185)+(10*(Steuerung!$A$3-1)))</f>
        <v>753</v>
      </c>
      <c r="E199" s="72">
        <f>INDEX(Rohdaten_tab5!$1:$1048576,ROW(Rohdaten_tab5!D185),COLUMN(Rohdaten_tab5!D185)+(10*(Steuerung!$A$3-1)))</f>
        <v>426</v>
      </c>
      <c r="F199" s="72">
        <f>INDEX(Rohdaten_tab5!$1:$1048576,ROW(Rohdaten_tab5!E185),COLUMN(Rohdaten_tab5!E185)+(10*(Steuerung!$A$3-1)))</f>
        <v>10</v>
      </c>
      <c r="G199" s="72">
        <f>INDEX(Rohdaten_tab5!$1:$1048576,ROW(Rohdaten_tab5!F185),COLUMN(Rohdaten_tab5!F185)+(10*(Steuerung!$A$3-1)))</f>
        <v>139</v>
      </c>
      <c r="H199" s="72">
        <f>INDEX(Rohdaten_tab5!$1:$1048576,ROW(Rohdaten_tab5!G185),COLUMN(Rohdaten_tab5!G185)+(10*(Steuerung!$A$3-1)))</f>
        <v>27</v>
      </c>
      <c r="I199" s="72">
        <f>INDEX(Rohdaten_tab5!$1:$1048576,ROW(Rohdaten_tab5!H185),COLUMN(Rohdaten_tab5!H185)+(10*(Steuerung!$A$3-1)))</f>
        <v>27</v>
      </c>
      <c r="J199" s="72">
        <f>INDEX(Rohdaten_tab5!$1:$1048576,ROW(Rohdaten_tab5!I185),COLUMN(Rohdaten_tab5!I185)+(10*(Steuerung!$A$3-1)))</f>
        <v>4</v>
      </c>
      <c r="K199" s="72">
        <f>INDEX(Rohdaten_tab5!$1:$1048576,ROW(Rohdaten_tab5!J185),COLUMN(Rohdaten_tab5!J185)+(10*(Steuerung!$A$3-1)))</f>
        <v>12</v>
      </c>
      <c r="L199" s="73">
        <f>INDEX(Rohdaten_tab5!$1:$1048576,ROW(Rohdaten_tab5!K185),COLUMN(Rohdaten_tab5!K185)+(10*(Steuerung!$A$3-1)))</f>
        <v>108</v>
      </c>
    </row>
    <row r="200" spans="1:12" ht="15" customHeight="1" x14ac:dyDescent="0.25">
      <c r="A200" s="63" t="s">
        <v>348</v>
      </c>
      <c r="B200" s="43"/>
      <c r="C200" s="71">
        <f>INDEX(Rohdaten_tab5!$1:$1048576,ROW(Rohdaten_tab5!B186),COLUMN(Rohdaten_tab5!B186)+(10*(Steuerung!$A$3-1)))</f>
        <v>1028</v>
      </c>
      <c r="D200" s="72">
        <f>INDEX(Rohdaten_tab5!$1:$1048576,ROW(Rohdaten_tab5!C186),COLUMN(Rohdaten_tab5!C186)+(10*(Steuerung!$A$3-1)))</f>
        <v>1024</v>
      </c>
      <c r="E200" s="72">
        <f>INDEX(Rohdaten_tab5!$1:$1048576,ROW(Rohdaten_tab5!D186),COLUMN(Rohdaten_tab5!D186)+(10*(Steuerung!$A$3-1)))</f>
        <v>569</v>
      </c>
      <c r="F200" s="72">
        <f>INDEX(Rohdaten_tab5!$1:$1048576,ROW(Rohdaten_tab5!E186),COLUMN(Rohdaten_tab5!E186)+(10*(Steuerung!$A$3-1)))</f>
        <v>14</v>
      </c>
      <c r="G200" s="72">
        <f>INDEX(Rohdaten_tab5!$1:$1048576,ROW(Rohdaten_tab5!F186),COLUMN(Rohdaten_tab5!F186)+(10*(Steuerung!$A$3-1)))</f>
        <v>153</v>
      </c>
      <c r="H200" s="72">
        <f>INDEX(Rohdaten_tab5!$1:$1048576,ROW(Rohdaten_tab5!G186),COLUMN(Rohdaten_tab5!G186)+(10*(Steuerung!$A$3-1)))</f>
        <v>42</v>
      </c>
      <c r="I200" s="72">
        <f>INDEX(Rohdaten_tab5!$1:$1048576,ROW(Rohdaten_tab5!H186),COLUMN(Rohdaten_tab5!H186)+(10*(Steuerung!$A$3-1)))</f>
        <v>30</v>
      </c>
      <c r="J200" s="72">
        <f>INDEX(Rohdaten_tab5!$1:$1048576,ROW(Rohdaten_tab5!I186),COLUMN(Rohdaten_tab5!I186)+(10*(Steuerung!$A$3-1)))</f>
        <v>54</v>
      </c>
      <c r="K200" s="72">
        <f>INDEX(Rohdaten_tab5!$1:$1048576,ROW(Rohdaten_tab5!J186),COLUMN(Rohdaten_tab5!J186)+(10*(Steuerung!$A$3-1)))</f>
        <v>19</v>
      </c>
      <c r="L200" s="73">
        <f>INDEX(Rohdaten_tab5!$1:$1048576,ROW(Rohdaten_tab5!K186),COLUMN(Rohdaten_tab5!K186)+(10*(Steuerung!$A$3-1)))</f>
        <v>143</v>
      </c>
    </row>
    <row r="201" spans="1:12" ht="15" customHeight="1" x14ac:dyDescent="0.25">
      <c r="A201" s="63" t="s">
        <v>349</v>
      </c>
      <c r="B201" s="43"/>
      <c r="C201" s="71">
        <f>INDEX(Rohdaten_tab5!$1:$1048576,ROW(Rohdaten_tab5!B187),COLUMN(Rohdaten_tab5!B187)+(10*(Steuerung!$A$3-1)))</f>
        <v>989</v>
      </c>
      <c r="D201" s="72">
        <f>INDEX(Rohdaten_tab5!$1:$1048576,ROW(Rohdaten_tab5!C187),COLUMN(Rohdaten_tab5!C187)+(10*(Steuerung!$A$3-1)))</f>
        <v>986</v>
      </c>
      <c r="E201" s="72">
        <f>INDEX(Rohdaten_tab5!$1:$1048576,ROW(Rohdaten_tab5!D187),COLUMN(Rohdaten_tab5!D187)+(10*(Steuerung!$A$3-1)))</f>
        <v>539</v>
      </c>
      <c r="F201" s="72">
        <f>INDEX(Rohdaten_tab5!$1:$1048576,ROW(Rohdaten_tab5!E187),COLUMN(Rohdaten_tab5!E187)+(10*(Steuerung!$A$3-1)))</f>
        <v>8</v>
      </c>
      <c r="G201" s="72">
        <f>INDEX(Rohdaten_tab5!$1:$1048576,ROW(Rohdaten_tab5!F187),COLUMN(Rohdaten_tab5!F187)+(10*(Steuerung!$A$3-1)))</f>
        <v>149</v>
      </c>
      <c r="H201" s="72">
        <f>INDEX(Rohdaten_tab5!$1:$1048576,ROW(Rohdaten_tab5!G187),COLUMN(Rohdaten_tab5!G187)+(10*(Steuerung!$A$3-1)))</f>
        <v>39</v>
      </c>
      <c r="I201" s="72">
        <f>INDEX(Rohdaten_tab5!$1:$1048576,ROW(Rohdaten_tab5!H187),COLUMN(Rohdaten_tab5!H187)+(10*(Steuerung!$A$3-1)))</f>
        <v>28</v>
      </c>
      <c r="J201" s="72">
        <f>INDEX(Rohdaten_tab5!$1:$1048576,ROW(Rohdaten_tab5!I187),COLUMN(Rohdaten_tab5!I187)+(10*(Steuerung!$A$3-1)))</f>
        <v>102</v>
      </c>
      <c r="K201" s="72">
        <f>INDEX(Rohdaten_tab5!$1:$1048576,ROW(Rohdaten_tab5!J187),COLUMN(Rohdaten_tab5!J187)+(10*(Steuerung!$A$3-1)))</f>
        <v>22</v>
      </c>
      <c r="L201" s="73">
        <f>INDEX(Rohdaten_tab5!$1:$1048576,ROW(Rohdaten_tab5!K187),COLUMN(Rohdaten_tab5!K187)+(10*(Steuerung!$A$3-1)))</f>
        <v>99</v>
      </c>
    </row>
    <row r="202" spans="1:12" ht="15" customHeight="1" x14ac:dyDescent="0.25">
      <c r="A202" s="63" t="s">
        <v>350</v>
      </c>
      <c r="B202" s="43"/>
      <c r="C202" s="71" t="str">
        <f>INDEX(Rohdaten_tab5!$1:$1048576,ROW(Rohdaten_tab5!B188),COLUMN(Rohdaten_tab5!B188)+(10*(Steuerung!$A$3-1)))</f>
        <v>*</v>
      </c>
      <c r="D202" s="72">
        <f>INDEX(Rohdaten_tab5!$1:$1048576,ROW(Rohdaten_tab5!C188),COLUMN(Rohdaten_tab5!C188)+(10*(Steuerung!$A$3-1)))</f>
        <v>704</v>
      </c>
      <c r="E202" s="72">
        <f>INDEX(Rohdaten_tab5!$1:$1048576,ROW(Rohdaten_tab5!D188),COLUMN(Rohdaten_tab5!D188)+(10*(Steuerung!$A$3-1)))</f>
        <v>389</v>
      </c>
      <c r="F202" s="72" t="str">
        <f>INDEX(Rohdaten_tab5!$1:$1048576,ROW(Rohdaten_tab5!E188),COLUMN(Rohdaten_tab5!E188)+(10*(Steuerung!$A$3-1)))</f>
        <v>*</v>
      </c>
      <c r="G202" s="72">
        <f>INDEX(Rohdaten_tab5!$1:$1048576,ROW(Rohdaten_tab5!F188),COLUMN(Rohdaten_tab5!F188)+(10*(Steuerung!$A$3-1)))</f>
        <v>164</v>
      </c>
      <c r="H202" s="72">
        <f>INDEX(Rohdaten_tab5!$1:$1048576,ROW(Rohdaten_tab5!G188),COLUMN(Rohdaten_tab5!G188)+(10*(Steuerung!$A$3-1)))</f>
        <v>32</v>
      </c>
      <c r="I202" s="72">
        <f>INDEX(Rohdaten_tab5!$1:$1048576,ROW(Rohdaten_tab5!H188),COLUMN(Rohdaten_tab5!H188)+(10*(Steuerung!$A$3-1)))</f>
        <v>28</v>
      </c>
      <c r="J202" s="72" t="str">
        <f>INDEX(Rohdaten_tab5!$1:$1048576,ROW(Rohdaten_tab5!I188),COLUMN(Rohdaten_tab5!I188)+(10*(Steuerung!$A$3-1)))</f>
        <v>*</v>
      </c>
      <c r="K202" s="72">
        <f>INDEX(Rohdaten_tab5!$1:$1048576,ROW(Rohdaten_tab5!J188),COLUMN(Rohdaten_tab5!J188)+(10*(Steuerung!$A$3-1)))</f>
        <v>12</v>
      </c>
      <c r="L202" s="73">
        <f>INDEX(Rohdaten_tab5!$1:$1048576,ROW(Rohdaten_tab5!K188),COLUMN(Rohdaten_tab5!K188)+(10*(Steuerung!$A$3-1)))</f>
        <v>72</v>
      </c>
    </row>
    <row r="203" spans="1:12" ht="15" customHeight="1" x14ac:dyDescent="0.25">
      <c r="A203" s="63" t="s">
        <v>351</v>
      </c>
      <c r="B203" s="43"/>
      <c r="C203" s="71">
        <f>INDEX(Rohdaten_tab5!$1:$1048576,ROW(Rohdaten_tab5!B189),COLUMN(Rohdaten_tab5!B189)+(10*(Steuerung!$A$3-1)))</f>
        <v>667</v>
      </c>
      <c r="D203" s="72">
        <f>INDEX(Rohdaten_tab5!$1:$1048576,ROW(Rohdaten_tab5!C189),COLUMN(Rohdaten_tab5!C189)+(10*(Steuerung!$A$3-1)))</f>
        <v>664</v>
      </c>
      <c r="E203" s="72">
        <f>INDEX(Rohdaten_tab5!$1:$1048576,ROW(Rohdaten_tab5!D189),COLUMN(Rohdaten_tab5!D189)+(10*(Steuerung!$A$3-1)))</f>
        <v>349</v>
      </c>
      <c r="F203" s="72">
        <f>INDEX(Rohdaten_tab5!$1:$1048576,ROW(Rohdaten_tab5!E189),COLUMN(Rohdaten_tab5!E189)+(10*(Steuerung!$A$3-1)))</f>
        <v>8</v>
      </c>
      <c r="G203" s="72">
        <f>INDEX(Rohdaten_tab5!$1:$1048576,ROW(Rohdaten_tab5!F189),COLUMN(Rohdaten_tab5!F189)+(10*(Steuerung!$A$3-1)))</f>
        <v>133</v>
      </c>
      <c r="H203" s="72">
        <f>INDEX(Rohdaten_tab5!$1:$1048576,ROW(Rohdaten_tab5!G189),COLUMN(Rohdaten_tab5!G189)+(10*(Steuerung!$A$3-1)))</f>
        <v>31</v>
      </c>
      <c r="I203" s="72">
        <f>INDEX(Rohdaten_tab5!$1:$1048576,ROW(Rohdaten_tab5!H189),COLUMN(Rohdaten_tab5!H189)+(10*(Steuerung!$A$3-1)))</f>
        <v>41</v>
      </c>
      <c r="J203" s="72">
        <f>INDEX(Rohdaten_tab5!$1:$1048576,ROW(Rohdaten_tab5!I189),COLUMN(Rohdaten_tab5!I189)+(10*(Steuerung!$A$3-1)))</f>
        <v>3</v>
      </c>
      <c r="K203" s="72">
        <f>INDEX(Rohdaten_tab5!$1:$1048576,ROW(Rohdaten_tab5!J189),COLUMN(Rohdaten_tab5!J189)+(10*(Steuerung!$A$3-1)))</f>
        <v>19</v>
      </c>
      <c r="L203" s="73">
        <f>INDEX(Rohdaten_tab5!$1:$1048576,ROW(Rohdaten_tab5!K189),COLUMN(Rohdaten_tab5!K189)+(10*(Steuerung!$A$3-1)))</f>
        <v>80</v>
      </c>
    </row>
    <row r="204" spans="1:12" ht="15" customHeight="1" x14ac:dyDescent="0.25">
      <c r="A204" s="63" t="s">
        <v>352</v>
      </c>
      <c r="B204" s="43"/>
      <c r="C204" s="71" t="str">
        <f>INDEX(Rohdaten_tab5!$1:$1048576,ROW(Rohdaten_tab5!B190),COLUMN(Rohdaten_tab5!B190)+(10*(Steuerung!$A$3-1)))</f>
        <v>*</v>
      </c>
      <c r="D204" s="72">
        <f>INDEX(Rohdaten_tab5!$1:$1048576,ROW(Rohdaten_tab5!C190),COLUMN(Rohdaten_tab5!C190)+(10*(Steuerung!$A$3-1)))</f>
        <v>776</v>
      </c>
      <c r="E204" s="72">
        <f>INDEX(Rohdaten_tab5!$1:$1048576,ROW(Rohdaten_tab5!D190),COLUMN(Rohdaten_tab5!D190)+(10*(Steuerung!$A$3-1)))</f>
        <v>383</v>
      </c>
      <c r="F204" s="72" t="str">
        <f>INDEX(Rohdaten_tab5!$1:$1048576,ROW(Rohdaten_tab5!E190),COLUMN(Rohdaten_tab5!E190)+(10*(Steuerung!$A$3-1)))</f>
        <v>*</v>
      </c>
      <c r="G204" s="72">
        <f>INDEX(Rohdaten_tab5!$1:$1048576,ROW(Rohdaten_tab5!F190),COLUMN(Rohdaten_tab5!F190)+(10*(Steuerung!$A$3-1)))</f>
        <v>190</v>
      </c>
      <c r="H204" s="72">
        <f>INDEX(Rohdaten_tab5!$1:$1048576,ROW(Rohdaten_tab5!G190),COLUMN(Rohdaten_tab5!G190)+(10*(Steuerung!$A$3-1)))</f>
        <v>48</v>
      </c>
      <c r="I204" s="72">
        <f>INDEX(Rohdaten_tab5!$1:$1048576,ROW(Rohdaten_tab5!H190),COLUMN(Rohdaten_tab5!H190)+(10*(Steuerung!$A$3-1)))</f>
        <v>32</v>
      </c>
      <c r="J204" s="72" t="str">
        <f>INDEX(Rohdaten_tab5!$1:$1048576,ROW(Rohdaten_tab5!I190),COLUMN(Rohdaten_tab5!I190)+(10*(Steuerung!$A$3-1)))</f>
        <v>*</v>
      </c>
      <c r="K204" s="72">
        <f>INDEX(Rohdaten_tab5!$1:$1048576,ROW(Rohdaten_tab5!J190),COLUMN(Rohdaten_tab5!J190)+(10*(Steuerung!$A$3-1)))</f>
        <v>15</v>
      </c>
      <c r="L204" s="73">
        <f>INDEX(Rohdaten_tab5!$1:$1048576,ROW(Rohdaten_tab5!K190),COLUMN(Rohdaten_tab5!K190)+(10*(Steuerung!$A$3-1)))</f>
        <v>98</v>
      </c>
    </row>
    <row r="205" spans="1:12" ht="15" customHeight="1" x14ac:dyDescent="0.25">
      <c r="A205" s="63" t="s">
        <v>353</v>
      </c>
      <c r="B205" s="43"/>
      <c r="C205" s="71">
        <f>INDEX(Rohdaten_tab5!$1:$1048576,ROW(Rohdaten_tab5!B191),COLUMN(Rohdaten_tab5!B191)+(10*(Steuerung!$A$3-1)))</f>
        <v>854</v>
      </c>
      <c r="D205" s="72">
        <f>INDEX(Rohdaten_tab5!$1:$1048576,ROW(Rohdaten_tab5!C191),COLUMN(Rohdaten_tab5!C191)+(10*(Steuerung!$A$3-1)))</f>
        <v>849</v>
      </c>
      <c r="E205" s="72">
        <f>INDEX(Rohdaten_tab5!$1:$1048576,ROW(Rohdaten_tab5!D191),COLUMN(Rohdaten_tab5!D191)+(10*(Steuerung!$A$3-1)))</f>
        <v>493</v>
      </c>
      <c r="F205" s="72">
        <f>INDEX(Rohdaten_tab5!$1:$1048576,ROW(Rohdaten_tab5!E191),COLUMN(Rohdaten_tab5!E191)+(10*(Steuerung!$A$3-1)))</f>
        <v>7</v>
      </c>
      <c r="G205" s="72">
        <f>INDEX(Rohdaten_tab5!$1:$1048576,ROW(Rohdaten_tab5!F191),COLUMN(Rohdaten_tab5!F191)+(10*(Steuerung!$A$3-1)))</f>
        <v>163</v>
      </c>
      <c r="H205" s="72">
        <f>INDEX(Rohdaten_tab5!$1:$1048576,ROW(Rohdaten_tab5!G191),COLUMN(Rohdaten_tab5!G191)+(10*(Steuerung!$A$3-1)))</f>
        <v>49</v>
      </c>
      <c r="I205" s="72">
        <f>INDEX(Rohdaten_tab5!$1:$1048576,ROW(Rohdaten_tab5!H191),COLUMN(Rohdaten_tab5!H191)+(10*(Steuerung!$A$3-1)))</f>
        <v>31</v>
      </c>
      <c r="J205" s="72">
        <f>INDEX(Rohdaten_tab5!$1:$1048576,ROW(Rohdaten_tab5!I191),COLUMN(Rohdaten_tab5!I191)+(10*(Steuerung!$A$3-1)))</f>
        <v>3</v>
      </c>
      <c r="K205" s="72">
        <f>INDEX(Rohdaten_tab5!$1:$1048576,ROW(Rohdaten_tab5!J191),COLUMN(Rohdaten_tab5!J191)+(10*(Steuerung!$A$3-1)))</f>
        <v>8</v>
      </c>
      <c r="L205" s="73">
        <f>INDEX(Rohdaten_tab5!$1:$1048576,ROW(Rohdaten_tab5!K191),COLUMN(Rohdaten_tab5!K191)+(10*(Steuerung!$A$3-1)))</f>
        <v>95</v>
      </c>
    </row>
    <row r="206" spans="1:12" ht="15" customHeight="1" x14ac:dyDescent="0.25">
      <c r="A206" s="63" t="s">
        <v>354</v>
      </c>
      <c r="B206" s="43"/>
      <c r="C206" s="71" t="str">
        <f>INDEX(Rohdaten_tab5!$1:$1048576,ROW(Rohdaten_tab5!B192),COLUMN(Rohdaten_tab5!B192)+(10*(Steuerung!$A$3-1)))</f>
        <v>*</v>
      </c>
      <c r="D206" s="72">
        <f>INDEX(Rohdaten_tab5!$1:$1048576,ROW(Rohdaten_tab5!C192),COLUMN(Rohdaten_tab5!C192)+(10*(Steuerung!$A$3-1)))</f>
        <v>981</v>
      </c>
      <c r="E206" s="72">
        <f>INDEX(Rohdaten_tab5!$1:$1048576,ROW(Rohdaten_tab5!D192),COLUMN(Rohdaten_tab5!D192)+(10*(Steuerung!$A$3-1)))</f>
        <v>595</v>
      </c>
      <c r="F206" s="72">
        <f>INDEX(Rohdaten_tab5!$1:$1048576,ROW(Rohdaten_tab5!E192),COLUMN(Rohdaten_tab5!E192)+(10*(Steuerung!$A$3-1)))</f>
        <v>12</v>
      </c>
      <c r="G206" s="72">
        <f>INDEX(Rohdaten_tab5!$1:$1048576,ROW(Rohdaten_tab5!F192),COLUMN(Rohdaten_tab5!F192)+(10*(Steuerung!$A$3-1)))</f>
        <v>197</v>
      </c>
      <c r="H206" s="72">
        <f>INDEX(Rohdaten_tab5!$1:$1048576,ROW(Rohdaten_tab5!G192),COLUMN(Rohdaten_tab5!G192)+(10*(Steuerung!$A$3-1)))</f>
        <v>40</v>
      </c>
      <c r="I206" s="72">
        <f>INDEX(Rohdaten_tab5!$1:$1048576,ROW(Rohdaten_tab5!H192),COLUMN(Rohdaten_tab5!H192)+(10*(Steuerung!$A$3-1)))</f>
        <v>34</v>
      </c>
      <c r="J206" s="72">
        <f>INDEX(Rohdaten_tab5!$1:$1048576,ROW(Rohdaten_tab5!I192),COLUMN(Rohdaten_tab5!I192)+(10*(Steuerung!$A$3-1)))</f>
        <v>14</v>
      </c>
      <c r="K206" s="72">
        <f>INDEX(Rohdaten_tab5!$1:$1048576,ROW(Rohdaten_tab5!J192),COLUMN(Rohdaten_tab5!J192)+(10*(Steuerung!$A$3-1)))</f>
        <v>9</v>
      </c>
      <c r="L206" s="73">
        <f>INDEX(Rohdaten_tab5!$1:$1048576,ROW(Rohdaten_tab5!K192),COLUMN(Rohdaten_tab5!K192)+(10*(Steuerung!$A$3-1)))</f>
        <v>80</v>
      </c>
    </row>
    <row r="207" spans="1:12" ht="15" customHeight="1" x14ac:dyDescent="0.25">
      <c r="A207" s="63" t="s">
        <v>355</v>
      </c>
      <c r="B207" s="43"/>
      <c r="C207" s="71">
        <f>INDEX(Rohdaten_tab5!$1:$1048576,ROW(Rohdaten_tab5!B193),COLUMN(Rohdaten_tab5!B193)+(10*(Steuerung!$A$3-1)))</f>
        <v>634</v>
      </c>
      <c r="D207" s="72">
        <f>INDEX(Rohdaten_tab5!$1:$1048576,ROW(Rohdaten_tab5!C193),COLUMN(Rohdaten_tab5!C193)+(10*(Steuerung!$A$3-1)))</f>
        <v>629</v>
      </c>
      <c r="E207" s="72">
        <f>INDEX(Rohdaten_tab5!$1:$1048576,ROW(Rohdaten_tab5!D193),COLUMN(Rohdaten_tab5!D193)+(10*(Steuerung!$A$3-1)))</f>
        <v>342</v>
      </c>
      <c r="F207" s="72" t="str">
        <f>INDEX(Rohdaten_tab5!$1:$1048576,ROW(Rohdaten_tab5!E193),COLUMN(Rohdaten_tab5!E193)+(10*(Steuerung!$A$3-1)))</f>
        <v>*</v>
      </c>
      <c r="G207" s="72">
        <f>INDEX(Rohdaten_tab5!$1:$1048576,ROW(Rohdaten_tab5!F193),COLUMN(Rohdaten_tab5!F193)+(10*(Steuerung!$A$3-1)))</f>
        <v>183</v>
      </c>
      <c r="H207" s="72">
        <f>INDEX(Rohdaten_tab5!$1:$1048576,ROW(Rohdaten_tab5!G193),COLUMN(Rohdaten_tab5!G193)+(10*(Steuerung!$A$3-1)))</f>
        <v>16</v>
      </c>
      <c r="I207" s="72">
        <f>INDEX(Rohdaten_tab5!$1:$1048576,ROW(Rohdaten_tab5!H193),COLUMN(Rohdaten_tab5!H193)+(10*(Steuerung!$A$3-1)))</f>
        <v>43</v>
      </c>
      <c r="J207" s="72">
        <f>INDEX(Rohdaten_tab5!$1:$1048576,ROW(Rohdaten_tab5!I193),COLUMN(Rohdaten_tab5!I193)+(10*(Steuerung!$A$3-1)))</f>
        <v>7</v>
      </c>
      <c r="K207" s="72" t="str">
        <f>INDEX(Rohdaten_tab5!$1:$1048576,ROW(Rohdaten_tab5!J193),COLUMN(Rohdaten_tab5!J193)+(10*(Steuerung!$A$3-1)))</f>
        <v>*</v>
      </c>
      <c r="L207" s="73">
        <f>INDEX(Rohdaten_tab5!$1:$1048576,ROW(Rohdaten_tab5!K193),COLUMN(Rohdaten_tab5!K193)+(10*(Steuerung!$A$3-1)))</f>
        <v>29</v>
      </c>
    </row>
    <row r="208" spans="1:12" ht="15" customHeight="1" x14ac:dyDescent="0.25">
      <c r="A208" s="63" t="s">
        <v>356</v>
      </c>
      <c r="B208" s="43"/>
      <c r="C208" s="71" t="str">
        <f>INDEX(Rohdaten_tab5!$1:$1048576,ROW(Rohdaten_tab5!B194),COLUMN(Rohdaten_tab5!B194)+(10*(Steuerung!$A$3-1)))</f>
        <v>*</v>
      </c>
      <c r="D208" s="72">
        <f>INDEX(Rohdaten_tab5!$1:$1048576,ROW(Rohdaten_tab5!C194),COLUMN(Rohdaten_tab5!C194)+(10*(Steuerung!$A$3-1)))</f>
        <v>553</v>
      </c>
      <c r="E208" s="72">
        <f>INDEX(Rohdaten_tab5!$1:$1048576,ROW(Rohdaten_tab5!D194),COLUMN(Rohdaten_tab5!D194)+(10*(Steuerung!$A$3-1)))</f>
        <v>308</v>
      </c>
      <c r="F208" s="72">
        <f>INDEX(Rohdaten_tab5!$1:$1048576,ROW(Rohdaten_tab5!E194),COLUMN(Rohdaten_tab5!E194)+(10*(Steuerung!$A$3-1)))</f>
        <v>5</v>
      </c>
      <c r="G208" s="72">
        <f>INDEX(Rohdaten_tab5!$1:$1048576,ROW(Rohdaten_tab5!F194),COLUMN(Rohdaten_tab5!F194)+(10*(Steuerung!$A$3-1)))</f>
        <v>127</v>
      </c>
      <c r="H208" s="72">
        <f>INDEX(Rohdaten_tab5!$1:$1048576,ROW(Rohdaten_tab5!G194),COLUMN(Rohdaten_tab5!G194)+(10*(Steuerung!$A$3-1)))</f>
        <v>26</v>
      </c>
      <c r="I208" s="72">
        <f>INDEX(Rohdaten_tab5!$1:$1048576,ROW(Rohdaten_tab5!H194),COLUMN(Rohdaten_tab5!H194)+(10*(Steuerung!$A$3-1)))</f>
        <v>38</v>
      </c>
      <c r="J208" s="72">
        <f>INDEX(Rohdaten_tab5!$1:$1048576,ROW(Rohdaten_tab5!I194),COLUMN(Rohdaten_tab5!I194)+(10*(Steuerung!$A$3-1)))</f>
        <v>13</v>
      </c>
      <c r="K208" s="72">
        <f>INDEX(Rohdaten_tab5!$1:$1048576,ROW(Rohdaten_tab5!J194),COLUMN(Rohdaten_tab5!J194)+(10*(Steuerung!$A$3-1)))</f>
        <v>11</v>
      </c>
      <c r="L208" s="73">
        <f>INDEX(Rohdaten_tab5!$1:$1048576,ROW(Rohdaten_tab5!K194),COLUMN(Rohdaten_tab5!K194)+(10*(Steuerung!$A$3-1)))</f>
        <v>25</v>
      </c>
    </row>
    <row r="209" spans="1:12" ht="15" customHeight="1" x14ac:dyDescent="0.25">
      <c r="A209" s="63" t="s">
        <v>357</v>
      </c>
      <c r="B209" s="43"/>
      <c r="C209" s="71">
        <f>INDEX(Rohdaten_tab5!$1:$1048576,ROW(Rohdaten_tab5!B195),COLUMN(Rohdaten_tab5!B195)+(10*(Steuerung!$A$3-1)))</f>
        <v>904</v>
      </c>
      <c r="D209" s="72">
        <f>INDEX(Rohdaten_tab5!$1:$1048576,ROW(Rohdaten_tab5!C195),COLUMN(Rohdaten_tab5!C195)+(10*(Steuerung!$A$3-1)))</f>
        <v>899</v>
      </c>
      <c r="E209" s="72">
        <f>INDEX(Rohdaten_tab5!$1:$1048576,ROW(Rohdaten_tab5!D195),COLUMN(Rohdaten_tab5!D195)+(10*(Steuerung!$A$3-1)))</f>
        <v>759</v>
      </c>
      <c r="F209" s="72">
        <f>INDEX(Rohdaten_tab5!$1:$1048576,ROW(Rohdaten_tab5!E195),COLUMN(Rohdaten_tab5!E195)+(10*(Steuerung!$A$3-1)))</f>
        <v>16</v>
      </c>
      <c r="G209" s="72">
        <f>INDEX(Rohdaten_tab5!$1:$1048576,ROW(Rohdaten_tab5!F195),COLUMN(Rohdaten_tab5!F195)+(10*(Steuerung!$A$3-1)))</f>
        <v>22</v>
      </c>
      <c r="H209" s="72">
        <f>INDEX(Rohdaten_tab5!$1:$1048576,ROW(Rohdaten_tab5!G195),COLUMN(Rohdaten_tab5!G195)+(10*(Steuerung!$A$3-1)))</f>
        <v>29</v>
      </c>
      <c r="I209" s="72">
        <f>INDEX(Rohdaten_tab5!$1:$1048576,ROW(Rohdaten_tab5!H195),COLUMN(Rohdaten_tab5!H195)+(10*(Steuerung!$A$3-1)))</f>
        <v>41</v>
      </c>
      <c r="J209" s="72" t="str">
        <f>INDEX(Rohdaten_tab5!$1:$1048576,ROW(Rohdaten_tab5!I195),COLUMN(Rohdaten_tab5!I195)+(10*(Steuerung!$A$3-1)))</f>
        <v>*</v>
      </c>
      <c r="K209" s="72" t="str">
        <f>INDEX(Rohdaten_tab5!$1:$1048576,ROW(Rohdaten_tab5!J195),COLUMN(Rohdaten_tab5!J195)+(10*(Steuerung!$A$3-1)))</f>
        <v>*</v>
      </c>
      <c r="L209" s="73">
        <f>INDEX(Rohdaten_tab5!$1:$1048576,ROW(Rohdaten_tab5!K195),COLUMN(Rohdaten_tab5!K195)+(10*(Steuerung!$A$3-1)))</f>
        <v>25</v>
      </c>
    </row>
    <row r="210" spans="1:12" ht="15" customHeight="1" x14ac:dyDescent="0.25">
      <c r="A210" s="63" t="s">
        <v>358</v>
      </c>
      <c r="B210" s="43"/>
      <c r="C210" s="71">
        <f>INDEX(Rohdaten_tab5!$1:$1048576,ROW(Rohdaten_tab5!B196),COLUMN(Rohdaten_tab5!B196)+(10*(Steuerung!$A$3-1)))</f>
        <v>617</v>
      </c>
      <c r="D210" s="72">
        <f>INDEX(Rohdaten_tab5!$1:$1048576,ROW(Rohdaten_tab5!C196),COLUMN(Rohdaten_tab5!C196)+(10*(Steuerung!$A$3-1)))</f>
        <v>613</v>
      </c>
      <c r="E210" s="72">
        <f>INDEX(Rohdaten_tab5!$1:$1048576,ROW(Rohdaten_tab5!D196),COLUMN(Rohdaten_tab5!D196)+(10*(Steuerung!$A$3-1)))</f>
        <v>460</v>
      </c>
      <c r="F210" s="72">
        <f>INDEX(Rohdaten_tab5!$1:$1048576,ROW(Rohdaten_tab5!E196),COLUMN(Rohdaten_tab5!E196)+(10*(Steuerung!$A$3-1)))</f>
        <v>9</v>
      </c>
      <c r="G210" s="72">
        <f>INDEX(Rohdaten_tab5!$1:$1048576,ROW(Rohdaten_tab5!F196),COLUMN(Rohdaten_tab5!F196)+(10*(Steuerung!$A$3-1)))</f>
        <v>23</v>
      </c>
      <c r="H210" s="72">
        <f>INDEX(Rohdaten_tab5!$1:$1048576,ROW(Rohdaten_tab5!G196),COLUMN(Rohdaten_tab5!G196)+(10*(Steuerung!$A$3-1)))</f>
        <v>32</v>
      </c>
      <c r="I210" s="72">
        <f>INDEX(Rohdaten_tab5!$1:$1048576,ROW(Rohdaten_tab5!H196),COLUMN(Rohdaten_tab5!H196)+(10*(Steuerung!$A$3-1)))</f>
        <v>42</v>
      </c>
      <c r="J210" s="72" t="str">
        <f>INDEX(Rohdaten_tab5!$1:$1048576,ROW(Rohdaten_tab5!I196),COLUMN(Rohdaten_tab5!I196)+(10*(Steuerung!$A$3-1)))</f>
        <v>*</v>
      </c>
      <c r="K210" s="72" t="str">
        <f>INDEX(Rohdaten_tab5!$1:$1048576,ROW(Rohdaten_tab5!J196),COLUMN(Rohdaten_tab5!J196)+(10*(Steuerung!$A$3-1)))</f>
        <v>*</v>
      </c>
      <c r="L210" s="73">
        <f>INDEX(Rohdaten_tab5!$1:$1048576,ROW(Rohdaten_tab5!K196),COLUMN(Rohdaten_tab5!K196)+(10*(Steuerung!$A$3-1)))</f>
        <v>38</v>
      </c>
    </row>
    <row r="211" spans="1:12" ht="15" customHeight="1" x14ac:dyDescent="0.25">
      <c r="A211" s="63" t="s">
        <v>359</v>
      </c>
      <c r="B211" s="43"/>
      <c r="C211" s="71">
        <f>INDEX(Rohdaten_tab5!$1:$1048576,ROW(Rohdaten_tab5!B197),COLUMN(Rohdaten_tab5!B197)+(10*(Steuerung!$A$3-1)))</f>
        <v>801</v>
      </c>
      <c r="D211" s="72">
        <f>INDEX(Rohdaten_tab5!$1:$1048576,ROW(Rohdaten_tab5!C197),COLUMN(Rohdaten_tab5!C197)+(10*(Steuerung!$A$3-1)))</f>
        <v>789</v>
      </c>
      <c r="E211" s="72">
        <f>INDEX(Rohdaten_tab5!$1:$1048576,ROW(Rohdaten_tab5!D197),COLUMN(Rohdaten_tab5!D197)+(10*(Steuerung!$A$3-1)))</f>
        <v>555</v>
      </c>
      <c r="F211" s="72">
        <f>INDEX(Rohdaten_tab5!$1:$1048576,ROW(Rohdaten_tab5!E197),COLUMN(Rohdaten_tab5!E197)+(10*(Steuerung!$A$3-1)))</f>
        <v>17</v>
      </c>
      <c r="G211" s="72">
        <f>INDEX(Rohdaten_tab5!$1:$1048576,ROW(Rohdaten_tab5!F197),COLUMN(Rohdaten_tab5!F197)+(10*(Steuerung!$A$3-1)))</f>
        <v>81</v>
      </c>
      <c r="H211" s="72">
        <f>INDEX(Rohdaten_tab5!$1:$1048576,ROW(Rohdaten_tab5!G197),COLUMN(Rohdaten_tab5!G197)+(10*(Steuerung!$A$3-1)))</f>
        <v>57</v>
      </c>
      <c r="I211" s="72">
        <f>INDEX(Rohdaten_tab5!$1:$1048576,ROW(Rohdaten_tab5!H197),COLUMN(Rohdaten_tab5!H197)+(10*(Steuerung!$A$3-1)))</f>
        <v>34</v>
      </c>
      <c r="J211" s="72" t="str">
        <f>INDEX(Rohdaten_tab5!$1:$1048576,ROW(Rohdaten_tab5!I197),COLUMN(Rohdaten_tab5!I197)+(10*(Steuerung!$A$3-1)))</f>
        <v>*</v>
      </c>
      <c r="K211" s="72" t="str">
        <f>INDEX(Rohdaten_tab5!$1:$1048576,ROW(Rohdaten_tab5!J197),COLUMN(Rohdaten_tab5!J197)+(10*(Steuerung!$A$3-1)))</f>
        <v>*</v>
      </c>
      <c r="L211" s="73">
        <f>INDEX(Rohdaten_tab5!$1:$1048576,ROW(Rohdaten_tab5!K197),COLUMN(Rohdaten_tab5!K197)+(10*(Steuerung!$A$3-1)))</f>
        <v>34</v>
      </c>
    </row>
    <row r="212" spans="1:12" ht="15" customHeight="1" x14ac:dyDescent="0.25">
      <c r="A212" s="63" t="s">
        <v>360</v>
      </c>
      <c r="B212" s="43"/>
      <c r="C212" s="71">
        <f>INDEX(Rohdaten_tab5!$1:$1048576,ROW(Rohdaten_tab5!B198),COLUMN(Rohdaten_tab5!B198)+(10*(Steuerung!$A$3-1)))</f>
        <v>1073</v>
      </c>
      <c r="D212" s="72">
        <f>INDEX(Rohdaten_tab5!$1:$1048576,ROW(Rohdaten_tab5!C198),COLUMN(Rohdaten_tab5!C198)+(10*(Steuerung!$A$3-1)))</f>
        <v>1066</v>
      </c>
      <c r="E212" s="72">
        <f>INDEX(Rohdaten_tab5!$1:$1048576,ROW(Rohdaten_tab5!D198),COLUMN(Rohdaten_tab5!D198)+(10*(Steuerung!$A$3-1)))</f>
        <v>737</v>
      </c>
      <c r="F212" s="72">
        <f>INDEX(Rohdaten_tab5!$1:$1048576,ROW(Rohdaten_tab5!E198),COLUMN(Rohdaten_tab5!E198)+(10*(Steuerung!$A$3-1)))</f>
        <v>11</v>
      </c>
      <c r="G212" s="72">
        <f>INDEX(Rohdaten_tab5!$1:$1048576,ROW(Rohdaten_tab5!F198),COLUMN(Rohdaten_tab5!F198)+(10*(Steuerung!$A$3-1)))</f>
        <v>123</v>
      </c>
      <c r="H212" s="72">
        <f>INDEX(Rohdaten_tab5!$1:$1048576,ROW(Rohdaten_tab5!G198),COLUMN(Rohdaten_tab5!G198)+(10*(Steuerung!$A$3-1)))</f>
        <v>57</v>
      </c>
      <c r="I212" s="72">
        <f>INDEX(Rohdaten_tab5!$1:$1048576,ROW(Rohdaten_tab5!H198),COLUMN(Rohdaten_tab5!H198)+(10*(Steuerung!$A$3-1)))</f>
        <v>49</v>
      </c>
      <c r="J212" s="72">
        <f>INDEX(Rohdaten_tab5!$1:$1048576,ROW(Rohdaten_tab5!I198),COLUMN(Rohdaten_tab5!I198)+(10*(Steuerung!$A$3-1)))</f>
        <v>24</v>
      </c>
      <c r="K212" s="72">
        <f>INDEX(Rohdaten_tab5!$1:$1048576,ROW(Rohdaten_tab5!J198),COLUMN(Rohdaten_tab5!J198)+(10*(Steuerung!$A$3-1)))</f>
        <v>13</v>
      </c>
      <c r="L212" s="73">
        <f>INDEX(Rohdaten_tab5!$1:$1048576,ROW(Rohdaten_tab5!K198),COLUMN(Rohdaten_tab5!K198)+(10*(Steuerung!$A$3-1)))</f>
        <v>52</v>
      </c>
    </row>
    <row r="213" spans="1:12" ht="15" customHeight="1" x14ac:dyDescent="0.25">
      <c r="A213" s="63" t="s">
        <v>361</v>
      </c>
      <c r="B213" s="43"/>
      <c r="C213" s="71">
        <f>INDEX(Rohdaten_tab5!$1:$1048576,ROW(Rohdaten_tab5!B199),COLUMN(Rohdaten_tab5!B199)+(10*(Steuerung!$A$3-1)))</f>
        <v>1122</v>
      </c>
      <c r="D213" s="72">
        <f>INDEX(Rohdaten_tab5!$1:$1048576,ROW(Rohdaten_tab5!C199),COLUMN(Rohdaten_tab5!C199)+(10*(Steuerung!$A$3-1)))</f>
        <v>1118</v>
      </c>
      <c r="E213" s="72">
        <f>INDEX(Rohdaten_tab5!$1:$1048576,ROW(Rohdaten_tab5!D199),COLUMN(Rohdaten_tab5!D199)+(10*(Steuerung!$A$3-1)))</f>
        <v>671</v>
      </c>
      <c r="F213" s="72">
        <f>INDEX(Rohdaten_tab5!$1:$1048576,ROW(Rohdaten_tab5!E199),COLUMN(Rohdaten_tab5!E199)+(10*(Steuerung!$A$3-1)))</f>
        <v>13</v>
      </c>
      <c r="G213" s="72">
        <f>INDEX(Rohdaten_tab5!$1:$1048576,ROW(Rohdaten_tab5!F199),COLUMN(Rohdaten_tab5!F199)+(10*(Steuerung!$A$3-1)))</f>
        <v>162</v>
      </c>
      <c r="H213" s="72">
        <f>INDEX(Rohdaten_tab5!$1:$1048576,ROW(Rohdaten_tab5!G199),COLUMN(Rohdaten_tab5!G199)+(10*(Steuerung!$A$3-1)))</f>
        <v>41</v>
      </c>
      <c r="I213" s="72">
        <f>INDEX(Rohdaten_tab5!$1:$1048576,ROW(Rohdaten_tab5!H199),COLUMN(Rohdaten_tab5!H199)+(10*(Steuerung!$A$3-1)))</f>
        <v>25</v>
      </c>
      <c r="J213" s="72">
        <f>INDEX(Rohdaten_tab5!$1:$1048576,ROW(Rohdaten_tab5!I199),COLUMN(Rohdaten_tab5!I199)+(10*(Steuerung!$A$3-1)))</f>
        <v>144</v>
      </c>
      <c r="K213" s="72">
        <f>INDEX(Rohdaten_tab5!$1:$1048576,ROW(Rohdaten_tab5!J199),COLUMN(Rohdaten_tab5!J199)+(10*(Steuerung!$A$3-1)))</f>
        <v>13</v>
      </c>
      <c r="L213" s="73">
        <f>INDEX(Rohdaten_tab5!$1:$1048576,ROW(Rohdaten_tab5!K199),COLUMN(Rohdaten_tab5!K199)+(10*(Steuerung!$A$3-1)))</f>
        <v>49</v>
      </c>
    </row>
    <row r="214" spans="1:12" ht="15" customHeight="1" x14ac:dyDescent="0.25">
      <c r="A214" s="63" t="s">
        <v>362</v>
      </c>
      <c r="B214" s="43"/>
      <c r="C214" s="71">
        <f>INDEX(Rohdaten_tab5!$1:$1048576,ROW(Rohdaten_tab5!B200),COLUMN(Rohdaten_tab5!B200)+(10*(Steuerung!$A$3-1)))</f>
        <v>935</v>
      </c>
      <c r="D214" s="72">
        <f>INDEX(Rohdaten_tab5!$1:$1048576,ROW(Rohdaten_tab5!C200),COLUMN(Rohdaten_tab5!C200)+(10*(Steuerung!$A$3-1)))</f>
        <v>919</v>
      </c>
      <c r="E214" s="72">
        <f>INDEX(Rohdaten_tab5!$1:$1048576,ROW(Rohdaten_tab5!D200),COLUMN(Rohdaten_tab5!D200)+(10*(Steuerung!$A$3-1)))</f>
        <v>484</v>
      </c>
      <c r="F214" s="72">
        <f>INDEX(Rohdaten_tab5!$1:$1048576,ROW(Rohdaten_tab5!E200),COLUMN(Rohdaten_tab5!E200)+(10*(Steuerung!$A$3-1)))</f>
        <v>7</v>
      </c>
      <c r="G214" s="72">
        <f>INDEX(Rohdaten_tab5!$1:$1048576,ROW(Rohdaten_tab5!F200),COLUMN(Rohdaten_tab5!F200)+(10*(Steuerung!$A$3-1)))</f>
        <v>151</v>
      </c>
      <c r="H214" s="72">
        <f>INDEX(Rohdaten_tab5!$1:$1048576,ROW(Rohdaten_tab5!G200),COLUMN(Rohdaten_tab5!G200)+(10*(Steuerung!$A$3-1)))</f>
        <v>56</v>
      </c>
      <c r="I214" s="72">
        <f>INDEX(Rohdaten_tab5!$1:$1048576,ROW(Rohdaten_tab5!H200),COLUMN(Rohdaten_tab5!H200)+(10*(Steuerung!$A$3-1)))</f>
        <v>27</v>
      </c>
      <c r="J214" s="72">
        <f>INDEX(Rohdaten_tab5!$1:$1048576,ROW(Rohdaten_tab5!I200),COLUMN(Rohdaten_tab5!I200)+(10*(Steuerung!$A$3-1)))</f>
        <v>21</v>
      </c>
      <c r="K214" s="72">
        <f>INDEX(Rohdaten_tab5!$1:$1048576,ROW(Rohdaten_tab5!J200),COLUMN(Rohdaten_tab5!J200)+(10*(Steuerung!$A$3-1)))</f>
        <v>16</v>
      </c>
      <c r="L214" s="73">
        <f>INDEX(Rohdaten_tab5!$1:$1048576,ROW(Rohdaten_tab5!K200),COLUMN(Rohdaten_tab5!K200)+(10*(Steuerung!$A$3-1)))</f>
        <v>157</v>
      </c>
    </row>
    <row r="215" spans="1:12" ht="15" customHeight="1" x14ac:dyDescent="0.25">
      <c r="A215" s="63" t="s">
        <v>363</v>
      </c>
      <c r="B215" s="43"/>
      <c r="C215" s="71">
        <f>INDEX(Rohdaten_tab5!$1:$1048576,ROW(Rohdaten_tab5!B201),COLUMN(Rohdaten_tab5!B201)+(10*(Steuerung!$A$3-1)))</f>
        <v>721</v>
      </c>
      <c r="D215" s="72">
        <f>INDEX(Rohdaten_tab5!$1:$1048576,ROW(Rohdaten_tab5!C201),COLUMN(Rohdaten_tab5!C201)+(10*(Steuerung!$A$3-1)))</f>
        <v>716</v>
      </c>
      <c r="E215" s="72">
        <f>INDEX(Rohdaten_tab5!$1:$1048576,ROW(Rohdaten_tab5!D201),COLUMN(Rohdaten_tab5!D201)+(10*(Steuerung!$A$3-1)))</f>
        <v>384</v>
      </c>
      <c r="F215" s="72" t="str">
        <f>INDEX(Rohdaten_tab5!$1:$1048576,ROW(Rohdaten_tab5!E201),COLUMN(Rohdaten_tab5!E201)+(10*(Steuerung!$A$3-1)))</f>
        <v>*</v>
      </c>
      <c r="G215" s="72">
        <f>INDEX(Rohdaten_tab5!$1:$1048576,ROW(Rohdaten_tab5!F201),COLUMN(Rohdaten_tab5!F201)+(10*(Steuerung!$A$3-1)))</f>
        <v>184</v>
      </c>
      <c r="H215" s="72">
        <f>INDEX(Rohdaten_tab5!$1:$1048576,ROW(Rohdaten_tab5!G201),COLUMN(Rohdaten_tab5!G201)+(10*(Steuerung!$A$3-1)))</f>
        <v>42</v>
      </c>
      <c r="I215" s="72">
        <f>INDEX(Rohdaten_tab5!$1:$1048576,ROW(Rohdaten_tab5!H201),COLUMN(Rohdaten_tab5!H201)+(10*(Steuerung!$A$3-1)))</f>
        <v>47</v>
      </c>
      <c r="J215" s="72" t="str">
        <f>INDEX(Rohdaten_tab5!$1:$1048576,ROW(Rohdaten_tab5!I201),COLUMN(Rohdaten_tab5!I201)+(10*(Steuerung!$A$3-1)))</f>
        <v>*</v>
      </c>
      <c r="K215" s="72">
        <f>INDEX(Rohdaten_tab5!$1:$1048576,ROW(Rohdaten_tab5!J201),COLUMN(Rohdaten_tab5!J201)+(10*(Steuerung!$A$3-1)))</f>
        <v>13</v>
      </c>
      <c r="L215" s="73">
        <f>INDEX(Rohdaten_tab5!$1:$1048576,ROW(Rohdaten_tab5!K201),COLUMN(Rohdaten_tab5!K201)+(10*(Steuerung!$A$3-1)))</f>
        <v>37</v>
      </c>
    </row>
    <row r="216" spans="1:12" ht="15" customHeight="1" x14ac:dyDescent="0.25">
      <c r="A216" s="63" t="s">
        <v>364</v>
      </c>
      <c r="B216" s="43"/>
      <c r="C216" s="71" t="str">
        <f>INDEX(Rohdaten_tab5!$1:$1048576,ROW(Rohdaten_tab5!B202),COLUMN(Rohdaten_tab5!B202)+(10*(Steuerung!$A$3-1)))</f>
        <v>*</v>
      </c>
      <c r="D216" s="72">
        <f>INDEX(Rohdaten_tab5!$1:$1048576,ROW(Rohdaten_tab5!C202),COLUMN(Rohdaten_tab5!C202)+(10*(Steuerung!$A$3-1)))</f>
        <v>751</v>
      </c>
      <c r="E216" s="72">
        <f>INDEX(Rohdaten_tab5!$1:$1048576,ROW(Rohdaten_tab5!D202),COLUMN(Rohdaten_tab5!D202)+(10*(Steuerung!$A$3-1)))</f>
        <v>358</v>
      </c>
      <c r="F216" s="72">
        <f>INDEX(Rohdaten_tab5!$1:$1048576,ROW(Rohdaten_tab5!E202),COLUMN(Rohdaten_tab5!E202)+(10*(Steuerung!$A$3-1)))</f>
        <v>14</v>
      </c>
      <c r="G216" s="72">
        <f>INDEX(Rohdaten_tab5!$1:$1048576,ROW(Rohdaten_tab5!F202),COLUMN(Rohdaten_tab5!F202)+(10*(Steuerung!$A$3-1)))</f>
        <v>266</v>
      </c>
      <c r="H216" s="72">
        <f>INDEX(Rohdaten_tab5!$1:$1048576,ROW(Rohdaten_tab5!G202),COLUMN(Rohdaten_tab5!G202)+(10*(Steuerung!$A$3-1)))</f>
        <v>31</v>
      </c>
      <c r="I216" s="72">
        <f>INDEX(Rohdaten_tab5!$1:$1048576,ROW(Rohdaten_tab5!H202),COLUMN(Rohdaten_tab5!H202)+(10*(Steuerung!$A$3-1)))</f>
        <v>34</v>
      </c>
      <c r="J216" s="72" t="str">
        <f>INDEX(Rohdaten_tab5!$1:$1048576,ROW(Rohdaten_tab5!I202),COLUMN(Rohdaten_tab5!I202)+(10*(Steuerung!$A$3-1)))</f>
        <v>*</v>
      </c>
      <c r="K216" s="72" t="str">
        <f>INDEX(Rohdaten_tab5!$1:$1048576,ROW(Rohdaten_tab5!J202),COLUMN(Rohdaten_tab5!J202)+(10*(Steuerung!$A$3-1)))</f>
        <v>*</v>
      </c>
      <c r="L216" s="73">
        <f>INDEX(Rohdaten_tab5!$1:$1048576,ROW(Rohdaten_tab5!K202),COLUMN(Rohdaten_tab5!K202)+(10*(Steuerung!$A$3-1)))</f>
        <v>35</v>
      </c>
    </row>
    <row r="217" spans="1:12" ht="15" customHeight="1" x14ac:dyDescent="0.25">
      <c r="A217" s="63" t="s">
        <v>365</v>
      </c>
      <c r="B217" s="43"/>
      <c r="C217" s="71">
        <f>INDEX(Rohdaten_tab5!$1:$1048576,ROW(Rohdaten_tab5!B203),COLUMN(Rohdaten_tab5!B203)+(10*(Steuerung!$A$3-1)))</f>
        <v>1064</v>
      </c>
      <c r="D217" s="72">
        <f>INDEX(Rohdaten_tab5!$1:$1048576,ROW(Rohdaten_tab5!C203),COLUMN(Rohdaten_tab5!C203)+(10*(Steuerung!$A$3-1)))</f>
        <v>1053</v>
      </c>
      <c r="E217" s="72">
        <f>INDEX(Rohdaten_tab5!$1:$1048576,ROW(Rohdaten_tab5!D203),COLUMN(Rohdaten_tab5!D203)+(10*(Steuerung!$A$3-1)))</f>
        <v>511</v>
      </c>
      <c r="F217" s="72">
        <f>INDEX(Rohdaten_tab5!$1:$1048576,ROW(Rohdaten_tab5!E203),COLUMN(Rohdaten_tab5!E203)+(10*(Steuerung!$A$3-1)))</f>
        <v>8</v>
      </c>
      <c r="G217" s="72">
        <f>INDEX(Rohdaten_tab5!$1:$1048576,ROW(Rohdaten_tab5!F203),COLUMN(Rohdaten_tab5!F203)+(10*(Steuerung!$A$3-1)))</f>
        <v>390</v>
      </c>
      <c r="H217" s="72">
        <f>INDEX(Rohdaten_tab5!$1:$1048576,ROW(Rohdaten_tab5!G203),COLUMN(Rohdaten_tab5!G203)+(10*(Steuerung!$A$3-1)))</f>
        <v>45</v>
      </c>
      <c r="I217" s="72">
        <f>INDEX(Rohdaten_tab5!$1:$1048576,ROW(Rohdaten_tab5!H203),COLUMN(Rohdaten_tab5!H203)+(10*(Steuerung!$A$3-1)))</f>
        <v>40</v>
      </c>
      <c r="J217" s="72">
        <f>INDEX(Rohdaten_tab5!$1:$1048576,ROW(Rohdaten_tab5!I203),COLUMN(Rohdaten_tab5!I203)+(10*(Steuerung!$A$3-1)))</f>
        <v>6</v>
      </c>
      <c r="K217" s="72">
        <f>INDEX(Rohdaten_tab5!$1:$1048576,ROW(Rohdaten_tab5!J203),COLUMN(Rohdaten_tab5!J203)+(10*(Steuerung!$A$3-1)))</f>
        <v>20</v>
      </c>
      <c r="L217" s="73">
        <f>INDEX(Rohdaten_tab5!$1:$1048576,ROW(Rohdaten_tab5!K203),COLUMN(Rohdaten_tab5!K203)+(10*(Steuerung!$A$3-1)))</f>
        <v>33</v>
      </c>
    </row>
    <row r="218" spans="1:12" ht="15" customHeight="1" x14ac:dyDescent="0.25">
      <c r="A218" s="63" t="s">
        <v>366</v>
      </c>
      <c r="B218" s="43"/>
      <c r="C218" s="71" t="str">
        <f>INDEX(Rohdaten_tab5!$1:$1048576,ROW(Rohdaten_tab5!B204),COLUMN(Rohdaten_tab5!B204)+(10*(Steuerung!$A$3-1)))</f>
        <v>*</v>
      </c>
      <c r="D218" s="72">
        <f>INDEX(Rohdaten_tab5!$1:$1048576,ROW(Rohdaten_tab5!C204),COLUMN(Rohdaten_tab5!C204)+(10*(Steuerung!$A$3-1)))</f>
        <v>1163</v>
      </c>
      <c r="E218" s="72">
        <f>INDEX(Rohdaten_tab5!$1:$1048576,ROW(Rohdaten_tab5!D204),COLUMN(Rohdaten_tab5!D204)+(10*(Steuerung!$A$3-1)))</f>
        <v>584</v>
      </c>
      <c r="F218" s="72">
        <f>INDEX(Rohdaten_tab5!$1:$1048576,ROW(Rohdaten_tab5!E204),COLUMN(Rohdaten_tab5!E204)+(10*(Steuerung!$A$3-1)))</f>
        <v>27</v>
      </c>
      <c r="G218" s="72">
        <f>INDEX(Rohdaten_tab5!$1:$1048576,ROW(Rohdaten_tab5!F204),COLUMN(Rohdaten_tab5!F204)+(10*(Steuerung!$A$3-1)))</f>
        <v>432</v>
      </c>
      <c r="H218" s="72">
        <f>INDEX(Rohdaten_tab5!$1:$1048576,ROW(Rohdaten_tab5!G204),COLUMN(Rohdaten_tab5!G204)+(10*(Steuerung!$A$3-1)))</f>
        <v>34</v>
      </c>
      <c r="I218" s="72">
        <f>INDEX(Rohdaten_tab5!$1:$1048576,ROW(Rohdaten_tab5!H204),COLUMN(Rohdaten_tab5!H204)+(10*(Steuerung!$A$3-1)))</f>
        <v>32</v>
      </c>
      <c r="J218" s="72">
        <f>INDEX(Rohdaten_tab5!$1:$1048576,ROW(Rohdaten_tab5!I204),COLUMN(Rohdaten_tab5!I204)+(10*(Steuerung!$A$3-1)))</f>
        <v>9</v>
      </c>
      <c r="K218" s="72">
        <f>INDEX(Rohdaten_tab5!$1:$1048576,ROW(Rohdaten_tab5!J204),COLUMN(Rohdaten_tab5!J204)+(10*(Steuerung!$A$3-1)))</f>
        <v>11</v>
      </c>
      <c r="L218" s="73">
        <f>INDEX(Rohdaten_tab5!$1:$1048576,ROW(Rohdaten_tab5!K204),COLUMN(Rohdaten_tab5!K204)+(10*(Steuerung!$A$3-1)))</f>
        <v>34</v>
      </c>
    </row>
    <row r="219" spans="1:12" ht="15" customHeight="1" x14ac:dyDescent="0.25">
      <c r="A219" s="63" t="s">
        <v>367</v>
      </c>
      <c r="B219" s="43"/>
      <c r="C219" s="71" t="str">
        <f>INDEX(Rohdaten_tab5!$1:$1048576,ROW(Rohdaten_tab5!B205),COLUMN(Rohdaten_tab5!B205)+(10*(Steuerung!$A$3-1)))</f>
        <v>*</v>
      </c>
      <c r="D219" s="72">
        <f>INDEX(Rohdaten_tab5!$1:$1048576,ROW(Rohdaten_tab5!C205),COLUMN(Rohdaten_tab5!C205)+(10*(Steuerung!$A$3-1)))</f>
        <v>1162</v>
      </c>
      <c r="E219" s="72">
        <f>INDEX(Rohdaten_tab5!$1:$1048576,ROW(Rohdaten_tab5!D205),COLUMN(Rohdaten_tab5!D205)+(10*(Steuerung!$A$3-1)))</f>
        <v>608</v>
      </c>
      <c r="F219" s="72">
        <f>INDEX(Rohdaten_tab5!$1:$1048576,ROW(Rohdaten_tab5!E205),COLUMN(Rohdaten_tab5!E205)+(10*(Steuerung!$A$3-1)))</f>
        <v>11</v>
      </c>
      <c r="G219" s="72">
        <f>INDEX(Rohdaten_tab5!$1:$1048576,ROW(Rohdaten_tab5!F205),COLUMN(Rohdaten_tab5!F205)+(10*(Steuerung!$A$3-1)))</f>
        <v>418</v>
      </c>
      <c r="H219" s="72">
        <f>INDEX(Rohdaten_tab5!$1:$1048576,ROW(Rohdaten_tab5!G205),COLUMN(Rohdaten_tab5!G205)+(10*(Steuerung!$A$3-1)))</f>
        <v>33</v>
      </c>
      <c r="I219" s="72">
        <f>INDEX(Rohdaten_tab5!$1:$1048576,ROW(Rohdaten_tab5!H205),COLUMN(Rohdaten_tab5!H205)+(10*(Steuerung!$A$3-1)))</f>
        <v>33</v>
      </c>
      <c r="J219" s="72">
        <f>INDEX(Rohdaten_tab5!$1:$1048576,ROW(Rohdaten_tab5!I205),COLUMN(Rohdaten_tab5!I205)+(10*(Steuerung!$A$3-1)))</f>
        <v>6</v>
      </c>
      <c r="K219" s="72">
        <f>INDEX(Rohdaten_tab5!$1:$1048576,ROW(Rohdaten_tab5!J205),COLUMN(Rohdaten_tab5!J205)+(10*(Steuerung!$A$3-1)))</f>
        <v>21</v>
      </c>
      <c r="L219" s="73">
        <f>INDEX(Rohdaten_tab5!$1:$1048576,ROW(Rohdaten_tab5!K205),COLUMN(Rohdaten_tab5!K205)+(10*(Steuerung!$A$3-1)))</f>
        <v>32</v>
      </c>
    </row>
    <row r="220" spans="1:12" ht="15" customHeight="1" x14ac:dyDescent="0.25">
      <c r="A220" s="63" t="s">
        <v>368</v>
      </c>
      <c r="B220" s="43"/>
      <c r="C220" s="71">
        <f>INDEX(Rohdaten_tab5!$1:$1048576,ROW(Rohdaten_tab5!B206),COLUMN(Rohdaten_tab5!B206)+(10*(Steuerung!$A$3-1)))</f>
        <v>924</v>
      </c>
      <c r="D220" s="72">
        <f>INDEX(Rohdaten_tab5!$1:$1048576,ROW(Rohdaten_tab5!C206),COLUMN(Rohdaten_tab5!C206)+(10*(Steuerung!$A$3-1)))</f>
        <v>919</v>
      </c>
      <c r="E220" s="72">
        <f>INDEX(Rohdaten_tab5!$1:$1048576,ROW(Rohdaten_tab5!D206),COLUMN(Rohdaten_tab5!D206)+(10*(Steuerung!$A$3-1)))</f>
        <v>528</v>
      </c>
      <c r="F220" s="72">
        <f>INDEX(Rohdaten_tab5!$1:$1048576,ROW(Rohdaten_tab5!E206),COLUMN(Rohdaten_tab5!E206)+(10*(Steuerung!$A$3-1)))</f>
        <v>14</v>
      </c>
      <c r="G220" s="72">
        <f>INDEX(Rohdaten_tab5!$1:$1048576,ROW(Rohdaten_tab5!F206),COLUMN(Rohdaten_tab5!F206)+(10*(Steuerung!$A$3-1)))</f>
        <v>227</v>
      </c>
      <c r="H220" s="72">
        <f>INDEX(Rohdaten_tab5!$1:$1048576,ROW(Rohdaten_tab5!G206),COLUMN(Rohdaten_tab5!G206)+(10*(Steuerung!$A$3-1)))</f>
        <v>45</v>
      </c>
      <c r="I220" s="72">
        <f>INDEX(Rohdaten_tab5!$1:$1048576,ROW(Rohdaten_tab5!H206),COLUMN(Rohdaten_tab5!H206)+(10*(Steuerung!$A$3-1)))</f>
        <v>48</v>
      </c>
      <c r="J220" s="72">
        <f>INDEX(Rohdaten_tab5!$1:$1048576,ROW(Rohdaten_tab5!I206),COLUMN(Rohdaten_tab5!I206)+(10*(Steuerung!$A$3-1)))</f>
        <v>3</v>
      </c>
      <c r="K220" s="72">
        <f>INDEX(Rohdaten_tab5!$1:$1048576,ROW(Rohdaten_tab5!J206),COLUMN(Rohdaten_tab5!J206)+(10*(Steuerung!$A$3-1)))</f>
        <v>18</v>
      </c>
      <c r="L220" s="73">
        <f>INDEX(Rohdaten_tab5!$1:$1048576,ROW(Rohdaten_tab5!K206),COLUMN(Rohdaten_tab5!K206)+(10*(Steuerung!$A$3-1)))</f>
        <v>36</v>
      </c>
    </row>
    <row r="221" spans="1:12" ht="15" customHeight="1" x14ac:dyDescent="0.25">
      <c r="A221" s="63" t="s">
        <v>369</v>
      </c>
      <c r="B221" s="43"/>
      <c r="C221" s="71">
        <f>INDEX(Rohdaten_tab5!$1:$1048576,ROW(Rohdaten_tab5!B207),COLUMN(Rohdaten_tab5!B207)+(10*(Steuerung!$A$3-1)))</f>
        <v>1285</v>
      </c>
      <c r="D221" s="72">
        <f>INDEX(Rohdaten_tab5!$1:$1048576,ROW(Rohdaten_tab5!C207),COLUMN(Rohdaten_tab5!C207)+(10*(Steuerung!$A$3-1)))</f>
        <v>1274</v>
      </c>
      <c r="E221" s="72">
        <f>INDEX(Rohdaten_tab5!$1:$1048576,ROW(Rohdaten_tab5!D207),COLUMN(Rohdaten_tab5!D207)+(10*(Steuerung!$A$3-1)))</f>
        <v>904</v>
      </c>
      <c r="F221" s="72" t="str">
        <f>INDEX(Rohdaten_tab5!$1:$1048576,ROW(Rohdaten_tab5!E207),COLUMN(Rohdaten_tab5!E207)+(10*(Steuerung!$A$3-1)))</f>
        <v>*</v>
      </c>
      <c r="G221" s="72">
        <f>INDEX(Rohdaten_tab5!$1:$1048576,ROW(Rohdaten_tab5!F207),COLUMN(Rohdaten_tab5!F207)+(10*(Steuerung!$A$3-1)))</f>
        <v>230</v>
      </c>
      <c r="H221" s="72">
        <f>INDEX(Rohdaten_tab5!$1:$1048576,ROW(Rohdaten_tab5!G207),COLUMN(Rohdaten_tab5!G207)+(10*(Steuerung!$A$3-1)))</f>
        <v>34</v>
      </c>
      <c r="I221" s="72">
        <f>INDEX(Rohdaten_tab5!$1:$1048576,ROW(Rohdaten_tab5!H207),COLUMN(Rohdaten_tab5!H207)+(10*(Steuerung!$A$3-1)))</f>
        <v>29</v>
      </c>
      <c r="J221" s="72" t="str">
        <f>INDEX(Rohdaten_tab5!$1:$1048576,ROW(Rohdaten_tab5!I207),COLUMN(Rohdaten_tab5!I207)+(10*(Steuerung!$A$3-1)))</f>
        <v>*</v>
      </c>
      <c r="K221" s="72">
        <f>INDEX(Rohdaten_tab5!$1:$1048576,ROW(Rohdaten_tab5!J207),COLUMN(Rohdaten_tab5!J207)+(10*(Steuerung!$A$3-1)))</f>
        <v>22</v>
      </c>
      <c r="L221" s="73">
        <f>INDEX(Rohdaten_tab5!$1:$1048576,ROW(Rohdaten_tab5!K207),COLUMN(Rohdaten_tab5!K207)+(10*(Steuerung!$A$3-1)))</f>
        <v>32</v>
      </c>
    </row>
    <row r="222" spans="1:12" ht="15" customHeight="1" x14ac:dyDescent="0.25">
      <c r="A222" s="63" t="s">
        <v>370</v>
      </c>
      <c r="B222" s="43"/>
      <c r="C222" s="71">
        <f>INDEX(Rohdaten_tab5!$1:$1048576,ROW(Rohdaten_tab5!B208),COLUMN(Rohdaten_tab5!B208)+(10*(Steuerung!$A$3-1)))</f>
        <v>829</v>
      </c>
      <c r="D222" s="72">
        <f>INDEX(Rohdaten_tab5!$1:$1048576,ROW(Rohdaten_tab5!C208),COLUMN(Rohdaten_tab5!C208)+(10*(Steuerung!$A$3-1)))</f>
        <v>820</v>
      </c>
      <c r="E222" s="72">
        <f>INDEX(Rohdaten_tab5!$1:$1048576,ROW(Rohdaten_tab5!D208),COLUMN(Rohdaten_tab5!D208)+(10*(Steuerung!$A$3-1)))</f>
        <v>463</v>
      </c>
      <c r="F222" s="72">
        <f>INDEX(Rohdaten_tab5!$1:$1048576,ROW(Rohdaten_tab5!E208),COLUMN(Rohdaten_tab5!E208)+(10*(Steuerung!$A$3-1)))</f>
        <v>13</v>
      </c>
      <c r="G222" s="72">
        <f>INDEX(Rohdaten_tab5!$1:$1048576,ROW(Rohdaten_tab5!F208),COLUMN(Rohdaten_tab5!F208)+(10*(Steuerung!$A$3-1)))</f>
        <v>209</v>
      </c>
      <c r="H222" s="72">
        <f>INDEX(Rohdaten_tab5!$1:$1048576,ROW(Rohdaten_tab5!G208),COLUMN(Rohdaten_tab5!G208)+(10*(Steuerung!$A$3-1)))</f>
        <v>41</v>
      </c>
      <c r="I222" s="72">
        <f>INDEX(Rohdaten_tab5!$1:$1048576,ROW(Rohdaten_tab5!H208),COLUMN(Rohdaten_tab5!H208)+(10*(Steuerung!$A$3-1)))</f>
        <v>37</v>
      </c>
      <c r="J222" s="72">
        <f>INDEX(Rohdaten_tab5!$1:$1048576,ROW(Rohdaten_tab5!I208),COLUMN(Rohdaten_tab5!I208)+(10*(Steuerung!$A$3-1)))</f>
        <v>0</v>
      </c>
      <c r="K222" s="72">
        <f>INDEX(Rohdaten_tab5!$1:$1048576,ROW(Rohdaten_tab5!J208),COLUMN(Rohdaten_tab5!J208)+(10*(Steuerung!$A$3-1)))</f>
        <v>16</v>
      </c>
      <c r="L222" s="73">
        <f>INDEX(Rohdaten_tab5!$1:$1048576,ROW(Rohdaten_tab5!K208),COLUMN(Rohdaten_tab5!K208)+(10*(Steuerung!$A$3-1)))</f>
        <v>41</v>
      </c>
    </row>
    <row r="223" spans="1:12" ht="15" customHeight="1" x14ac:dyDescent="0.25">
      <c r="A223" s="63" t="s">
        <v>371</v>
      </c>
      <c r="B223" s="43"/>
      <c r="C223" s="71">
        <f>INDEX(Rohdaten_tab5!$1:$1048576,ROW(Rohdaten_tab5!B209),COLUMN(Rohdaten_tab5!B209)+(10*(Steuerung!$A$3-1)))</f>
        <v>778</v>
      </c>
      <c r="D223" s="72">
        <f>INDEX(Rohdaten_tab5!$1:$1048576,ROW(Rohdaten_tab5!C209),COLUMN(Rohdaten_tab5!C209)+(10*(Steuerung!$A$3-1)))</f>
        <v>762</v>
      </c>
      <c r="E223" s="72">
        <f>INDEX(Rohdaten_tab5!$1:$1048576,ROW(Rohdaten_tab5!D209),COLUMN(Rohdaten_tab5!D209)+(10*(Steuerung!$A$3-1)))</f>
        <v>432</v>
      </c>
      <c r="F223" s="72" t="str">
        <f>INDEX(Rohdaten_tab5!$1:$1048576,ROW(Rohdaten_tab5!E209),COLUMN(Rohdaten_tab5!E209)+(10*(Steuerung!$A$3-1)))</f>
        <v>*</v>
      </c>
      <c r="G223" s="72">
        <f>INDEX(Rohdaten_tab5!$1:$1048576,ROW(Rohdaten_tab5!F209),COLUMN(Rohdaten_tab5!F209)+(10*(Steuerung!$A$3-1)))</f>
        <v>195</v>
      </c>
      <c r="H223" s="72">
        <f>INDEX(Rohdaten_tab5!$1:$1048576,ROW(Rohdaten_tab5!G209),COLUMN(Rohdaten_tab5!G209)+(10*(Steuerung!$A$3-1)))</f>
        <v>29</v>
      </c>
      <c r="I223" s="72">
        <f>INDEX(Rohdaten_tab5!$1:$1048576,ROW(Rohdaten_tab5!H209),COLUMN(Rohdaten_tab5!H209)+(10*(Steuerung!$A$3-1)))</f>
        <v>30</v>
      </c>
      <c r="J223" s="72" t="str">
        <f>INDEX(Rohdaten_tab5!$1:$1048576,ROW(Rohdaten_tab5!I209),COLUMN(Rohdaten_tab5!I209)+(10*(Steuerung!$A$3-1)))</f>
        <v>*</v>
      </c>
      <c r="K223" s="72">
        <f>INDEX(Rohdaten_tab5!$1:$1048576,ROW(Rohdaten_tab5!J209),COLUMN(Rohdaten_tab5!J209)+(10*(Steuerung!$A$3-1)))</f>
        <v>19</v>
      </c>
      <c r="L223" s="73">
        <f>INDEX(Rohdaten_tab5!$1:$1048576,ROW(Rohdaten_tab5!K209),COLUMN(Rohdaten_tab5!K209)+(10*(Steuerung!$A$3-1)))</f>
        <v>46</v>
      </c>
    </row>
    <row r="224" spans="1:12" ht="15" customHeight="1" x14ac:dyDescent="0.25">
      <c r="A224" s="63" t="s">
        <v>372</v>
      </c>
      <c r="B224" s="43"/>
      <c r="C224" s="71">
        <f>INDEX(Rohdaten_tab5!$1:$1048576,ROW(Rohdaten_tab5!B210),COLUMN(Rohdaten_tab5!B210)+(10*(Steuerung!$A$3-1)))</f>
        <v>1068</v>
      </c>
      <c r="D224" s="72">
        <f>INDEX(Rohdaten_tab5!$1:$1048576,ROW(Rohdaten_tab5!C210),COLUMN(Rohdaten_tab5!C210)+(10*(Steuerung!$A$3-1)))</f>
        <v>1062</v>
      </c>
      <c r="E224" s="72">
        <f>INDEX(Rohdaten_tab5!$1:$1048576,ROW(Rohdaten_tab5!D210),COLUMN(Rohdaten_tab5!D210)+(10*(Steuerung!$A$3-1)))</f>
        <v>597</v>
      </c>
      <c r="F224" s="72">
        <f>INDEX(Rohdaten_tab5!$1:$1048576,ROW(Rohdaten_tab5!E210),COLUMN(Rohdaten_tab5!E210)+(10*(Steuerung!$A$3-1)))</f>
        <v>10</v>
      </c>
      <c r="G224" s="72">
        <f>INDEX(Rohdaten_tab5!$1:$1048576,ROW(Rohdaten_tab5!F210),COLUMN(Rohdaten_tab5!F210)+(10*(Steuerung!$A$3-1)))</f>
        <v>229</v>
      </c>
      <c r="H224" s="72">
        <f>INDEX(Rohdaten_tab5!$1:$1048576,ROW(Rohdaten_tab5!G210),COLUMN(Rohdaten_tab5!G210)+(10*(Steuerung!$A$3-1)))</f>
        <v>36</v>
      </c>
      <c r="I224" s="72">
        <f>INDEX(Rohdaten_tab5!$1:$1048576,ROW(Rohdaten_tab5!H210),COLUMN(Rohdaten_tab5!H210)+(10*(Steuerung!$A$3-1)))</f>
        <v>37</v>
      </c>
      <c r="J224" s="72">
        <f>INDEX(Rohdaten_tab5!$1:$1048576,ROW(Rohdaten_tab5!I210),COLUMN(Rohdaten_tab5!I210)+(10*(Steuerung!$A$3-1)))</f>
        <v>65</v>
      </c>
      <c r="K224" s="72">
        <f>INDEX(Rohdaten_tab5!$1:$1048576,ROW(Rohdaten_tab5!J210),COLUMN(Rohdaten_tab5!J210)+(10*(Steuerung!$A$3-1)))</f>
        <v>20</v>
      </c>
      <c r="L224" s="73">
        <f>INDEX(Rohdaten_tab5!$1:$1048576,ROW(Rohdaten_tab5!K210),COLUMN(Rohdaten_tab5!K210)+(10*(Steuerung!$A$3-1)))</f>
        <v>68</v>
      </c>
    </row>
    <row r="225" spans="1:12" ht="15" customHeight="1" x14ac:dyDescent="0.25">
      <c r="A225" s="63" t="s">
        <v>373</v>
      </c>
      <c r="B225" s="43"/>
      <c r="C225" s="71" t="str">
        <f>INDEX(Rohdaten_tab5!$1:$1048576,ROW(Rohdaten_tab5!B211),COLUMN(Rohdaten_tab5!B211)+(10*(Steuerung!$A$3-1)))</f>
        <v>*</v>
      </c>
      <c r="D225" s="72">
        <f>INDEX(Rohdaten_tab5!$1:$1048576,ROW(Rohdaten_tab5!C211),COLUMN(Rohdaten_tab5!C211)+(10*(Steuerung!$A$3-1)))</f>
        <v>849</v>
      </c>
      <c r="E225" s="72">
        <f>INDEX(Rohdaten_tab5!$1:$1048576,ROW(Rohdaten_tab5!D211),COLUMN(Rohdaten_tab5!D211)+(10*(Steuerung!$A$3-1)))</f>
        <v>428</v>
      </c>
      <c r="F225" s="72" t="str">
        <f>INDEX(Rohdaten_tab5!$1:$1048576,ROW(Rohdaten_tab5!E211),COLUMN(Rohdaten_tab5!E211)+(10*(Steuerung!$A$3-1)))</f>
        <v>*</v>
      </c>
      <c r="G225" s="72">
        <f>INDEX(Rohdaten_tab5!$1:$1048576,ROW(Rohdaten_tab5!F211),COLUMN(Rohdaten_tab5!F211)+(10*(Steuerung!$A$3-1)))</f>
        <v>207</v>
      </c>
      <c r="H225" s="72">
        <f>INDEX(Rohdaten_tab5!$1:$1048576,ROW(Rohdaten_tab5!G211),COLUMN(Rohdaten_tab5!G211)+(10*(Steuerung!$A$3-1)))</f>
        <v>31</v>
      </c>
      <c r="I225" s="72">
        <f>INDEX(Rohdaten_tab5!$1:$1048576,ROW(Rohdaten_tab5!H211),COLUMN(Rohdaten_tab5!H211)+(10*(Steuerung!$A$3-1)))</f>
        <v>27</v>
      </c>
      <c r="J225" s="72">
        <f>INDEX(Rohdaten_tab5!$1:$1048576,ROW(Rohdaten_tab5!I211),COLUMN(Rohdaten_tab5!I211)+(10*(Steuerung!$A$3-1)))</f>
        <v>81</v>
      </c>
      <c r="K225" s="72" t="str">
        <f>INDEX(Rohdaten_tab5!$1:$1048576,ROW(Rohdaten_tab5!J211),COLUMN(Rohdaten_tab5!J211)+(10*(Steuerung!$A$3-1)))</f>
        <v>*</v>
      </c>
      <c r="L225" s="73">
        <f>INDEX(Rohdaten_tab5!$1:$1048576,ROW(Rohdaten_tab5!K211),COLUMN(Rohdaten_tab5!K211)+(10*(Steuerung!$A$3-1)))</f>
        <v>53</v>
      </c>
    </row>
    <row r="226" spans="1:12" ht="15" customHeight="1" x14ac:dyDescent="0.25">
      <c r="A226" s="63" t="s">
        <v>374</v>
      </c>
      <c r="B226" s="43"/>
      <c r="C226" s="71">
        <f>INDEX(Rohdaten_tab5!$1:$1048576,ROW(Rohdaten_tab5!B212),COLUMN(Rohdaten_tab5!B212)+(10*(Steuerung!$A$3-1)))</f>
        <v>673</v>
      </c>
      <c r="D226" s="72">
        <f>INDEX(Rohdaten_tab5!$1:$1048576,ROW(Rohdaten_tab5!C212),COLUMN(Rohdaten_tab5!C212)+(10*(Steuerung!$A$3-1)))</f>
        <v>669</v>
      </c>
      <c r="E226" s="72">
        <f>INDEX(Rohdaten_tab5!$1:$1048576,ROW(Rohdaten_tab5!D212),COLUMN(Rohdaten_tab5!D212)+(10*(Steuerung!$A$3-1)))</f>
        <v>351</v>
      </c>
      <c r="F226" s="72">
        <f>INDEX(Rohdaten_tab5!$1:$1048576,ROW(Rohdaten_tab5!E212),COLUMN(Rohdaten_tab5!E212)+(10*(Steuerung!$A$3-1)))</f>
        <v>11</v>
      </c>
      <c r="G226" s="72">
        <f>INDEX(Rohdaten_tab5!$1:$1048576,ROW(Rohdaten_tab5!F212),COLUMN(Rohdaten_tab5!F212)+(10*(Steuerung!$A$3-1)))</f>
        <v>160</v>
      </c>
      <c r="H226" s="72">
        <f>INDEX(Rohdaten_tab5!$1:$1048576,ROW(Rohdaten_tab5!G212),COLUMN(Rohdaten_tab5!G212)+(10*(Steuerung!$A$3-1)))</f>
        <v>37</v>
      </c>
      <c r="I226" s="72">
        <f>INDEX(Rohdaten_tab5!$1:$1048576,ROW(Rohdaten_tab5!H212),COLUMN(Rohdaten_tab5!H212)+(10*(Steuerung!$A$3-1)))</f>
        <v>31</v>
      </c>
      <c r="J226" s="72">
        <f>INDEX(Rohdaten_tab5!$1:$1048576,ROW(Rohdaten_tab5!I212),COLUMN(Rohdaten_tab5!I212)+(10*(Steuerung!$A$3-1)))</f>
        <v>7</v>
      </c>
      <c r="K226" s="72">
        <f>INDEX(Rohdaten_tab5!$1:$1048576,ROW(Rohdaten_tab5!J212),COLUMN(Rohdaten_tab5!J212)+(10*(Steuerung!$A$3-1)))</f>
        <v>20</v>
      </c>
      <c r="L226" s="73">
        <f>INDEX(Rohdaten_tab5!$1:$1048576,ROW(Rohdaten_tab5!K212),COLUMN(Rohdaten_tab5!K212)+(10*(Steuerung!$A$3-1)))</f>
        <v>52</v>
      </c>
    </row>
    <row r="227" spans="1:12" ht="15" customHeight="1" x14ac:dyDescent="0.25">
      <c r="A227" s="63" t="s">
        <v>375</v>
      </c>
      <c r="B227" s="43"/>
      <c r="C227" s="71">
        <f>INDEX(Rohdaten_tab5!$1:$1048576,ROW(Rohdaten_tab5!B213),COLUMN(Rohdaten_tab5!B213)+(10*(Steuerung!$A$3-1)))</f>
        <v>654</v>
      </c>
      <c r="D227" s="72">
        <f>INDEX(Rohdaten_tab5!$1:$1048576,ROW(Rohdaten_tab5!C213),COLUMN(Rohdaten_tab5!C213)+(10*(Steuerung!$A$3-1)))</f>
        <v>648</v>
      </c>
      <c r="E227" s="72">
        <f>INDEX(Rohdaten_tab5!$1:$1048576,ROW(Rohdaten_tab5!D213),COLUMN(Rohdaten_tab5!D213)+(10*(Steuerung!$A$3-1)))</f>
        <v>320</v>
      </c>
      <c r="F227" s="72">
        <f>INDEX(Rohdaten_tab5!$1:$1048576,ROW(Rohdaten_tab5!E213),COLUMN(Rohdaten_tab5!E213)+(10*(Steuerung!$A$3-1)))</f>
        <v>7</v>
      </c>
      <c r="G227" s="72">
        <f>INDEX(Rohdaten_tab5!$1:$1048576,ROW(Rohdaten_tab5!F213),COLUMN(Rohdaten_tab5!F213)+(10*(Steuerung!$A$3-1)))</f>
        <v>176</v>
      </c>
      <c r="H227" s="72">
        <f>INDEX(Rohdaten_tab5!$1:$1048576,ROW(Rohdaten_tab5!G213),COLUMN(Rohdaten_tab5!G213)+(10*(Steuerung!$A$3-1)))</f>
        <v>40</v>
      </c>
      <c r="I227" s="72">
        <f>INDEX(Rohdaten_tab5!$1:$1048576,ROW(Rohdaten_tab5!H213),COLUMN(Rohdaten_tab5!H213)+(10*(Steuerung!$A$3-1)))</f>
        <v>39</v>
      </c>
      <c r="J227" s="72">
        <f>INDEX(Rohdaten_tab5!$1:$1048576,ROW(Rohdaten_tab5!I213),COLUMN(Rohdaten_tab5!I213)+(10*(Steuerung!$A$3-1)))</f>
        <v>0</v>
      </c>
      <c r="K227" s="72">
        <f>INDEX(Rohdaten_tab5!$1:$1048576,ROW(Rohdaten_tab5!J213),COLUMN(Rohdaten_tab5!J213)+(10*(Steuerung!$A$3-1)))</f>
        <v>13</v>
      </c>
      <c r="L227" s="73">
        <f>INDEX(Rohdaten_tab5!$1:$1048576,ROW(Rohdaten_tab5!K213),COLUMN(Rohdaten_tab5!K213)+(10*(Steuerung!$A$3-1)))</f>
        <v>53</v>
      </c>
    </row>
    <row r="228" spans="1:12" ht="15" customHeight="1" x14ac:dyDescent="0.25">
      <c r="A228" s="63" t="s">
        <v>376</v>
      </c>
      <c r="B228" s="43"/>
      <c r="C228" s="71" t="str">
        <f>INDEX(Rohdaten_tab5!$1:$1048576,ROW(Rohdaten_tab5!B214),COLUMN(Rohdaten_tab5!B214)+(10*(Steuerung!$A$3-1)))</f>
        <v>*</v>
      </c>
      <c r="D228" s="72">
        <f>INDEX(Rohdaten_tab5!$1:$1048576,ROW(Rohdaten_tab5!C214),COLUMN(Rohdaten_tab5!C214)+(10*(Steuerung!$A$3-1)))</f>
        <v>647</v>
      </c>
      <c r="E228" s="72">
        <f>INDEX(Rohdaten_tab5!$1:$1048576,ROW(Rohdaten_tab5!D214),COLUMN(Rohdaten_tab5!D214)+(10*(Steuerung!$A$3-1)))</f>
        <v>310</v>
      </c>
      <c r="F228" s="72" t="str">
        <f>INDEX(Rohdaten_tab5!$1:$1048576,ROW(Rohdaten_tab5!E214),COLUMN(Rohdaten_tab5!E214)+(10*(Steuerung!$A$3-1)))</f>
        <v>*</v>
      </c>
      <c r="G228" s="72">
        <f>INDEX(Rohdaten_tab5!$1:$1048576,ROW(Rohdaten_tab5!F214),COLUMN(Rohdaten_tab5!F214)+(10*(Steuerung!$A$3-1)))</f>
        <v>200</v>
      </c>
      <c r="H228" s="72">
        <f>INDEX(Rohdaten_tab5!$1:$1048576,ROW(Rohdaten_tab5!G214),COLUMN(Rohdaten_tab5!G214)+(10*(Steuerung!$A$3-1)))</f>
        <v>32</v>
      </c>
      <c r="I228" s="72">
        <f>INDEX(Rohdaten_tab5!$1:$1048576,ROW(Rohdaten_tab5!H214),COLUMN(Rohdaten_tab5!H214)+(10*(Steuerung!$A$3-1)))</f>
        <v>23</v>
      </c>
      <c r="J228" s="72" t="str">
        <f>INDEX(Rohdaten_tab5!$1:$1048576,ROW(Rohdaten_tab5!I214),COLUMN(Rohdaten_tab5!I214)+(10*(Steuerung!$A$3-1)))</f>
        <v>*</v>
      </c>
      <c r="K228" s="72">
        <f>INDEX(Rohdaten_tab5!$1:$1048576,ROW(Rohdaten_tab5!J214),COLUMN(Rohdaten_tab5!J214)+(10*(Steuerung!$A$3-1)))</f>
        <v>20</v>
      </c>
      <c r="L228" s="73">
        <f>INDEX(Rohdaten_tab5!$1:$1048576,ROW(Rohdaten_tab5!K214),COLUMN(Rohdaten_tab5!K214)+(10*(Steuerung!$A$3-1)))</f>
        <v>40</v>
      </c>
    </row>
    <row r="229" spans="1:12" ht="15" customHeight="1" x14ac:dyDescent="0.25">
      <c r="A229" s="63" t="s">
        <v>377</v>
      </c>
      <c r="B229" s="43"/>
      <c r="C229" s="71">
        <f>INDEX(Rohdaten_tab5!$1:$1048576,ROW(Rohdaten_tab5!B215),COLUMN(Rohdaten_tab5!B215)+(10*(Steuerung!$A$3-1)))</f>
        <v>748</v>
      </c>
      <c r="D229" s="72">
        <f>INDEX(Rohdaten_tab5!$1:$1048576,ROW(Rohdaten_tab5!C215),COLUMN(Rohdaten_tab5!C215)+(10*(Steuerung!$A$3-1)))</f>
        <v>743</v>
      </c>
      <c r="E229" s="72">
        <f>INDEX(Rohdaten_tab5!$1:$1048576,ROW(Rohdaten_tab5!D215),COLUMN(Rohdaten_tab5!D215)+(10*(Steuerung!$A$3-1)))</f>
        <v>423</v>
      </c>
      <c r="F229" s="72">
        <f>INDEX(Rohdaten_tab5!$1:$1048576,ROW(Rohdaten_tab5!E215),COLUMN(Rohdaten_tab5!E215)+(10*(Steuerung!$A$3-1)))</f>
        <v>13</v>
      </c>
      <c r="G229" s="72">
        <f>INDEX(Rohdaten_tab5!$1:$1048576,ROW(Rohdaten_tab5!F215),COLUMN(Rohdaten_tab5!F215)+(10*(Steuerung!$A$3-1)))</f>
        <v>165</v>
      </c>
      <c r="H229" s="72">
        <f>INDEX(Rohdaten_tab5!$1:$1048576,ROW(Rohdaten_tab5!G215),COLUMN(Rohdaten_tab5!G215)+(10*(Steuerung!$A$3-1)))</f>
        <v>45</v>
      </c>
      <c r="I229" s="72">
        <f>INDEX(Rohdaten_tab5!$1:$1048576,ROW(Rohdaten_tab5!H215),COLUMN(Rohdaten_tab5!H215)+(10*(Steuerung!$A$3-1)))</f>
        <v>44</v>
      </c>
      <c r="J229" s="72">
        <f>INDEX(Rohdaten_tab5!$1:$1048576,ROW(Rohdaten_tab5!I215),COLUMN(Rohdaten_tab5!I215)+(10*(Steuerung!$A$3-1)))</f>
        <v>5</v>
      </c>
      <c r="K229" s="72">
        <f>INDEX(Rohdaten_tab5!$1:$1048576,ROW(Rohdaten_tab5!J215),COLUMN(Rohdaten_tab5!J215)+(10*(Steuerung!$A$3-1)))</f>
        <v>12</v>
      </c>
      <c r="L229" s="73">
        <f>INDEX(Rohdaten_tab5!$1:$1048576,ROW(Rohdaten_tab5!K215),COLUMN(Rohdaten_tab5!K215)+(10*(Steuerung!$A$3-1)))</f>
        <v>36</v>
      </c>
    </row>
    <row r="230" spans="1:12" ht="15" customHeight="1" x14ac:dyDescent="0.25">
      <c r="A230" s="63" t="s">
        <v>378</v>
      </c>
      <c r="B230" s="43"/>
      <c r="C230" s="71">
        <f>INDEX(Rohdaten_tab5!$1:$1048576,ROW(Rohdaten_tab5!B216),COLUMN(Rohdaten_tab5!B216)+(10*(Steuerung!$A$3-1)))</f>
        <v>785</v>
      </c>
      <c r="D230" s="72">
        <f>INDEX(Rohdaten_tab5!$1:$1048576,ROW(Rohdaten_tab5!C216),COLUMN(Rohdaten_tab5!C216)+(10*(Steuerung!$A$3-1)))</f>
        <v>781</v>
      </c>
      <c r="E230" s="72">
        <f>INDEX(Rohdaten_tab5!$1:$1048576,ROW(Rohdaten_tab5!D216),COLUMN(Rohdaten_tab5!D216)+(10*(Steuerung!$A$3-1)))</f>
        <v>479</v>
      </c>
      <c r="F230" s="72">
        <f>INDEX(Rohdaten_tab5!$1:$1048576,ROW(Rohdaten_tab5!E216),COLUMN(Rohdaten_tab5!E216)+(10*(Steuerung!$A$3-1)))</f>
        <v>10</v>
      </c>
      <c r="G230" s="72">
        <f>INDEX(Rohdaten_tab5!$1:$1048576,ROW(Rohdaten_tab5!F216),COLUMN(Rohdaten_tab5!F216)+(10*(Steuerung!$A$3-1)))</f>
        <v>176</v>
      </c>
      <c r="H230" s="72">
        <f>INDEX(Rohdaten_tab5!$1:$1048576,ROW(Rohdaten_tab5!G216),COLUMN(Rohdaten_tab5!G216)+(10*(Steuerung!$A$3-1)))</f>
        <v>37</v>
      </c>
      <c r="I230" s="72">
        <f>INDEX(Rohdaten_tab5!$1:$1048576,ROW(Rohdaten_tab5!H216),COLUMN(Rohdaten_tab5!H216)+(10*(Steuerung!$A$3-1)))</f>
        <v>26</v>
      </c>
      <c r="J230" s="72">
        <f>INDEX(Rohdaten_tab5!$1:$1048576,ROW(Rohdaten_tab5!I216),COLUMN(Rohdaten_tab5!I216)+(10*(Steuerung!$A$3-1)))</f>
        <v>10</v>
      </c>
      <c r="K230" s="72">
        <f>INDEX(Rohdaten_tab5!$1:$1048576,ROW(Rohdaten_tab5!J216),COLUMN(Rohdaten_tab5!J216)+(10*(Steuerung!$A$3-1)))</f>
        <v>20</v>
      </c>
      <c r="L230" s="73">
        <f>INDEX(Rohdaten_tab5!$1:$1048576,ROW(Rohdaten_tab5!K216),COLUMN(Rohdaten_tab5!K216)+(10*(Steuerung!$A$3-1)))</f>
        <v>23</v>
      </c>
    </row>
    <row r="231" spans="1:12" ht="15" customHeight="1" x14ac:dyDescent="0.25">
      <c r="A231" s="63" t="s">
        <v>379</v>
      </c>
      <c r="B231" s="43"/>
      <c r="C231" s="71" t="str">
        <f>INDEX(Rohdaten_tab5!$1:$1048576,ROW(Rohdaten_tab5!B217),COLUMN(Rohdaten_tab5!B217)+(10*(Steuerung!$A$3-1)))</f>
        <v>*</v>
      </c>
      <c r="D231" s="72">
        <f>INDEX(Rohdaten_tab5!$1:$1048576,ROW(Rohdaten_tab5!C217),COLUMN(Rohdaten_tab5!C217)+(10*(Steuerung!$A$3-1)))</f>
        <v>1096</v>
      </c>
      <c r="E231" s="72">
        <f>INDEX(Rohdaten_tab5!$1:$1048576,ROW(Rohdaten_tab5!D217),COLUMN(Rohdaten_tab5!D217)+(10*(Steuerung!$A$3-1)))</f>
        <v>784</v>
      </c>
      <c r="F231" s="72">
        <f>INDEX(Rohdaten_tab5!$1:$1048576,ROW(Rohdaten_tab5!E217),COLUMN(Rohdaten_tab5!E217)+(10*(Steuerung!$A$3-1)))</f>
        <v>18</v>
      </c>
      <c r="G231" s="72">
        <f>INDEX(Rohdaten_tab5!$1:$1048576,ROW(Rohdaten_tab5!F217),COLUMN(Rohdaten_tab5!F217)+(10*(Steuerung!$A$3-1)))</f>
        <v>146</v>
      </c>
      <c r="H231" s="72">
        <f>INDEX(Rohdaten_tab5!$1:$1048576,ROW(Rohdaten_tab5!G217),COLUMN(Rohdaten_tab5!G217)+(10*(Steuerung!$A$3-1)))</f>
        <v>37</v>
      </c>
      <c r="I231" s="72">
        <f>INDEX(Rohdaten_tab5!$1:$1048576,ROW(Rohdaten_tab5!H217),COLUMN(Rohdaten_tab5!H217)+(10*(Steuerung!$A$3-1)))</f>
        <v>44</v>
      </c>
      <c r="J231" s="72">
        <f>INDEX(Rohdaten_tab5!$1:$1048576,ROW(Rohdaten_tab5!I217),COLUMN(Rohdaten_tab5!I217)+(10*(Steuerung!$A$3-1)))</f>
        <v>3</v>
      </c>
      <c r="K231" s="72">
        <f>INDEX(Rohdaten_tab5!$1:$1048576,ROW(Rohdaten_tab5!J217),COLUMN(Rohdaten_tab5!J217)+(10*(Steuerung!$A$3-1)))</f>
        <v>18</v>
      </c>
      <c r="L231" s="73">
        <f>INDEX(Rohdaten_tab5!$1:$1048576,ROW(Rohdaten_tab5!K217),COLUMN(Rohdaten_tab5!K217)+(10*(Steuerung!$A$3-1)))</f>
        <v>46</v>
      </c>
    </row>
    <row r="232" spans="1:12" ht="15" customHeight="1" x14ac:dyDescent="0.25">
      <c r="A232" s="63" t="s">
        <v>380</v>
      </c>
      <c r="B232" s="43"/>
      <c r="C232" s="71">
        <f>INDEX(Rohdaten_tab5!$1:$1048576,ROW(Rohdaten_tab5!B218),COLUMN(Rohdaten_tab5!B218)+(10*(Steuerung!$A$3-1)))</f>
        <v>740</v>
      </c>
      <c r="D232" s="72">
        <f>INDEX(Rohdaten_tab5!$1:$1048576,ROW(Rohdaten_tab5!C218),COLUMN(Rohdaten_tab5!C218)+(10*(Steuerung!$A$3-1)))</f>
        <v>736</v>
      </c>
      <c r="E232" s="72">
        <f>INDEX(Rohdaten_tab5!$1:$1048576,ROW(Rohdaten_tab5!D218),COLUMN(Rohdaten_tab5!D218)+(10*(Steuerung!$A$3-1)))</f>
        <v>365</v>
      </c>
      <c r="F232" s="72" t="str">
        <f>INDEX(Rohdaten_tab5!$1:$1048576,ROW(Rohdaten_tab5!E218),COLUMN(Rohdaten_tab5!E218)+(10*(Steuerung!$A$3-1)))</f>
        <v>*</v>
      </c>
      <c r="G232" s="72">
        <f>INDEX(Rohdaten_tab5!$1:$1048576,ROW(Rohdaten_tab5!F218),COLUMN(Rohdaten_tab5!F218)+(10*(Steuerung!$A$3-1)))</f>
        <v>174</v>
      </c>
      <c r="H232" s="72">
        <f>INDEX(Rohdaten_tab5!$1:$1048576,ROW(Rohdaten_tab5!G218),COLUMN(Rohdaten_tab5!G218)+(10*(Steuerung!$A$3-1)))</f>
        <v>43</v>
      </c>
      <c r="I232" s="72">
        <f>INDEX(Rohdaten_tab5!$1:$1048576,ROW(Rohdaten_tab5!H218),COLUMN(Rohdaten_tab5!H218)+(10*(Steuerung!$A$3-1)))</f>
        <v>26</v>
      </c>
      <c r="J232" s="72" t="str">
        <f>INDEX(Rohdaten_tab5!$1:$1048576,ROW(Rohdaten_tab5!I218),COLUMN(Rohdaten_tab5!I218)+(10*(Steuerung!$A$3-1)))</f>
        <v>*</v>
      </c>
      <c r="K232" s="72">
        <f>INDEX(Rohdaten_tab5!$1:$1048576,ROW(Rohdaten_tab5!J218),COLUMN(Rohdaten_tab5!J218)+(10*(Steuerung!$A$3-1)))</f>
        <v>22</v>
      </c>
      <c r="L232" s="73">
        <f>INDEX(Rohdaten_tab5!$1:$1048576,ROW(Rohdaten_tab5!K218),COLUMN(Rohdaten_tab5!K218)+(10*(Steuerung!$A$3-1)))</f>
        <v>83</v>
      </c>
    </row>
    <row r="233" spans="1:12" ht="15" customHeight="1" x14ac:dyDescent="0.25">
      <c r="A233" s="63" t="s">
        <v>381</v>
      </c>
      <c r="B233" s="43"/>
      <c r="C233" s="71">
        <f>INDEX(Rohdaten_tab5!$1:$1048576,ROW(Rohdaten_tab5!B219),COLUMN(Rohdaten_tab5!B219)+(10*(Steuerung!$A$3-1)))</f>
        <v>637</v>
      </c>
      <c r="D233" s="72">
        <f>INDEX(Rohdaten_tab5!$1:$1048576,ROW(Rohdaten_tab5!C219),COLUMN(Rohdaten_tab5!C219)+(10*(Steuerung!$A$3-1)))</f>
        <v>633</v>
      </c>
      <c r="E233" s="72">
        <f>INDEX(Rohdaten_tab5!$1:$1048576,ROW(Rohdaten_tab5!D219),COLUMN(Rohdaten_tab5!D219)+(10*(Steuerung!$A$3-1)))</f>
        <v>323</v>
      </c>
      <c r="F233" s="72">
        <f>INDEX(Rohdaten_tab5!$1:$1048576,ROW(Rohdaten_tab5!E219),COLUMN(Rohdaten_tab5!E219)+(10*(Steuerung!$A$3-1)))</f>
        <v>17</v>
      </c>
      <c r="G233" s="72">
        <f>INDEX(Rohdaten_tab5!$1:$1048576,ROW(Rohdaten_tab5!F219),COLUMN(Rohdaten_tab5!F219)+(10*(Steuerung!$A$3-1)))</f>
        <v>149</v>
      </c>
      <c r="H233" s="72">
        <f>INDEX(Rohdaten_tab5!$1:$1048576,ROW(Rohdaten_tab5!G219),COLUMN(Rohdaten_tab5!G219)+(10*(Steuerung!$A$3-1)))</f>
        <v>31</v>
      </c>
      <c r="I233" s="72">
        <f>INDEX(Rohdaten_tab5!$1:$1048576,ROW(Rohdaten_tab5!H219),COLUMN(Rohdaten_tab5!H219)+(10*(Steuerung!$A$3-1)))</f>
        <v>33</v>
      </c>
      <c r="J233" s="72">
        <f>INDEX(Rohdaten_tab5!$1:$1048576,ROW(Rohdaten_tab5!I219),COLUMN(Rohdaten_tab5!I219)+(10*(Steuerung!$A$3-1)))</f>
        <v>3</v>
      </c>
      <c r="K233" s="72">
        <f>INDEX(Rohdaten_tab5!$1:$1048576,ROW(Rohdaten_tab5!J219),COLUMN(Rohdaten_tab5!J219)+(10*(Steuerung!$A$3-1)))</f>
        <v>16</v>
      </c>
      <c r="L233" s="73">
        <f>INDEX(Rohdaten_tab5!$1:$1048576,ROW(Rohdaten_tab5!K219),COLUMN(Rohdaten_tab5!K219)+(10*(Steuerung!$A$3-1)))</f>
        <v>61</v>
      </c>
    </row>
    <row r="234" spans="1:12" ht="15" customHeight="1" x14ac:dyDescent="0.25">
      <c r="A234" s="63" t="s">
        <v>382</v>
      </c>
      <c r="B234" s="43"/>
      <c r="C234" s="71">
        <f>INDEX(Rohdaten_tab5!$1:$1048576,ROW(Rohdaten_tab5!B220),COLUMN(Rohdaten_tab5!B220)+(10*(Steuerung!$A$3-1)))</f>
        <v>658</v>
      </c>
      <c r="D234" s="72">
        <f>INDEX(Rohdaten_tab5!$1:$1048576,ROW(Rohdaten_tab5!C220),COLUMN(Rohdaten_tab5!C220)+(10*(Steuerung!$A$3-1)))</f>
        <v>652</v>
      </c>
      <c r="E234" s="72">
        <f>INDEX(Rohdaten_tab5!$1:$1048576,ROW(Rohdaten_tab5!D220),COLUMN(Rohdaten_tab5!D220)+(10*(Steuerung!$A$3-1)))</f>
        <v>320</v>
      </c>
      <c r="F234" s="72">
        <f>INDEX(Rohdaten_tab5!$1:$1048576,ROW(Rohdaten_tab5!E220),COLUMN(Rohdaten_tab5!E220)+(10*(Steuerung!$A$3-1)))</f>
        <v>21</v>
      </c>
      <c r="G234" s="72">
        <f>INDEX(Rohdaten_tab5!$1:$1048576,ROW(Rohdaten_tab5!F220),COLUMN(Rohdaten_tab5!F220)+(10*(Steuerung!$A$3-1)))</f>
        <v>163</v>
      </c>
      <c r="H234" s="72">
        <f>INDEX(Rohdaten_tab5!$1:$1048576,ROW(Rohdaten_tab5!G220),COLUMN(Rohdaten_tab5!G220)+(10*(Steuerung!$A$3-1)))</f>
        <v>27</v>
      </c>
      <c r="I234" s="72">
        <f>INDEX(Rohdaten_tab5!$1:$1048576,ROW(Rohdaten_tab5!H220),COLUMN(Rohdaten_tab5!H220)+(10*(Steuerung!$A$3-1)))</f>
        <v>33</v>
      </c>
      <c r="J234" s="72" t="str">
        <f>INDEX(Rohdaten_tab5!$1:$1048576,ROW(Rohdaten_tab5!I220),COLUMN(Rohdaten_tab5!I220)+(10*(Steuerung!$A$3-1)))</f>
        <v>*</v>
      </c>
      <c r="K234" s="72" t="str">
        <f>INDEX(Rohdaten_tab5!$1:$1048576,ROW(Rohdaten_tab5!J220),COLUMN(Rohdaten_tab5!J220)+(10*(Steuerung!$A$3-1)))</f>
        <v>*</v>
      </c>
      <c r="L234" s="73">
        <f>INDEX(Rohdaten_tab5!$1:$1048576,ROW(Rohdaten_tab5!K220),COLUMN(Rohdaten_tab5!K220)+(10*(Steuerung!$A$3-1)))</f>
        <v>77</v>
      </c>
    </row>
    <row r="235" spans="1:12" ht="15" customHeight="1" x14ac:dyDescent="0.25">
      <c r="A235" s="63" t="s">
        <v>383</v>
      </c>
      <c r="B235" s="43"/>
      <c r="C235" s="71">
        <f>INDEX(Rohdaten_tab5!$1:$1048576,ROW(Rohdaten_tab5!B221),COLUMN(Rohdaten_tab5!B221)+(10*(Steuerung!$A$3-1)))</f>
        <v>658</v>
      </c>
      <c r="D235" s="72">
        <f>INDEX(Rohdaten_tab5!$1:$1048576,ROW(Rohdaten_tab5!C221),COLUMN(Rohdaten_tab5!C221)+(10*(Steuerung!$A$3-1)))</f>
        <v>647</v>
      </c>
      <c r="E235" s="72">
        <f>INDEX(Rohdaten_tab5!$1:$1048576,ROW(Rohdaten_tab5!D221),COLUMN(Rohdaten_tab5!D221)+(10*(Steuerung!$A$3-1)))</f>
        <v>323</v>
      </c>
      <c r="F235" s="72">
        <f>INDEX(Rohdaten_tab5!$1:$1048576,ROW(Rohdaten_tab5!E221),COLUMN(Rohdaten_tab5!E221)+(10*(Steuerung!$A$3-1)))</f>
        <v>15</v>
      </c>
      <c r="G235" s="72">
        <f>INDEX(Rohdaten_tab5!$1:$1048576,ROW(Rohdaten_tab5!F221),COLUMN(Rohdaten_tab5!F221)+(10*(Steuerung!$A$3-1)))</f>
        <v>133</v>
      </c>
      <c r="H235" s="72">
        <f>INDEX(Rohdaten_tab5!$1:$1048576,ROW(Rohdaten_tab5!G221),COLUMN(Rohdaten_tab5!G221)+(10*(Steuerung!$A$3-1)))</f>
        <v>41</v>
      </c>
      <c r="I235" s="72">
        <f>INDEX(Rohdaten_tab5!$1:$1048576,ROW(Rohdaten_tab5!H221),COLUMN(Rohdaten_tab5!H221)+(10*(Steuerung!$A$3-1)))</f>
        <v>45</v>
      </c>
      <c r="J235" s="72" t="str">
        <f>INDEX(Rohdaten_tab5!$1:$1048576,ROW(Rohdaten_tab5!I221),COLUMN(Rohdaten_tab5!I221)+(10*(Steuerung!$A$3-1)))</f>
        <v>*</v>
      </c>
      <c r="K235" s="72" t="str">
        <f>INDEX(Rohdaten_tab5!$1:$1048576,ROW(Rohdaten_tab5!J221),COLUMN(Rohdaten_tab5!J221)+(10*(Steuerung!$A$3-1)))</f>
        <v>*</v>
      </c>
      <c r="L235" s="73">
        <f>INDEX(Rohdaten_tab5!$1:$1048576,ROW(Rohdaten_tab5!K221),COLUMN(Rohdaten_tab5!K221)+(10*(Steuerung!$A$3-1)))</f>
        <v>79</v>
      </c>
    </row>
    <row r="236" spans="1:12" ht="15" customHeight="1" x14ac:dyDescent="0.25">
      <c r="A236" s="63" t="s">
        <v>384</v>
      </c>
      <c r="B236" s="43"/>
      <c r="C236" s="71">
        <f>INDEX(Rohdaten_tab5!$1:$1048576,ROW(Rohdaten_tab5!B222),COLUMN(Rohdaten_tab5!B222)+(10*(Steuerung!$A$3-1)))</f>
        <v>1003</v>
      </c>
      <c r="D236" s="72">
        <f>INDEX(Rohdaten_tab5!$1:$1048576,ROW(Rohdaten_tab5!C222),COLUMN(Rohdaten_tab5!C222)+(10*(Steuerung!$A$3-1)))</f>
        <v>996</v>
      </c>
      <c r="E236" s="72">
        <f>INDEX(Rohdaten_tab5!$1:$1048576,ROW(Rohdaten_tab5!D222),COLUMN(Rohdaten_tab5!D222)+(10*(Steuerung!$A$3-1)))</f>
        <v>533</v>
      </c>
      <c r="F236" s="72">
        <f>INDEX(Rohdaten_tab5!$1:$1048576,ROW(Rohdaten_tab5!E222),COLUMN(Rohdaten_tab5!E222)+(10*(Steuerung!$A$3-1)))</f>
        <v>12</v>
      </c>
      <c r="G236" s="72">
        <f>INDEX(Rohdaten_tab5!$1:$1048576,ROW(Rohdaten_tab5!F222),COLUMN(Rohdaten_tab5!F222)+(10*(Steuerung!$A$3-1)))</f>
        <v>205</v>
      </c>
      <c r="H236" s="72">
        <f>INDEX(Rohdaten_tab5!$1:$1048576,ROW(Rohdaten_tab5!G222),COLUMN(Rohdaten_tab5!G222)+(10*(Steuerung!$A$3-1)))</f>
        <v>38</v>
      </c>
      <c r="I236" s="72">
        <f>INDEX(Rohdaten_tab5!$1:$1048576,ROW(Rohdaten_tab5!H222),COLUMN(Rohdaten_tab5!H222)+(10*(Steuerung!$A$3-1)))</f>
        <v>39</v>
      </c>
      <c r="J236" s="72">
        <f>INDEX(Rohdaten_tab5!$1:$1048576,ROW(Rohdaten_tab5!I222),COLUMN(Rohdaten_tab5!I222)+(10*(Steuerung!$A$3-1)))</f>
        <v>59</v>
      </c>
      <c r="K236" s="72">
        <f>INDEX(Rohdaten_tab5!$1:$1048576,ROW(Rohdaten_tab5!J222),COLUMN(Rohdaten_tab5!J222)+(10*(Steuerung!$A$3-1)))</f>
        <v>17</v>
      </c>
      <c r="L236" s="73">
        <f>INDEX(Rohdaten_tab5!$1:$1048576,ROW(Rohdaten_tab5!K222),COLUMN(Rohdaten_tab5!K222)+(10*(Steuerung!$A$3-1)))</f>
        <v>93</v>
      </c>
    </row>
    <row r="237" spans="1:12" ht="15" customHeight="1" x14ac:dyDescent="0.25">
      <c r="A237" s="63" t="s">
        <v>385</v>
      </c>
      <c r="B237" s="43"/>
      <c r="C237" s="71">
        <f>INDEX(Rohdaten_tab5!$1:$1048576,ROW(Rohdaten_tab5!B223),COLUMN(Rohdaten_tab5!B223)+(10*(Steuerung!$A$3-1)))</f>
        <v>809</v>
      </c>
      <c r="D237" s="72">
        <f>INDEX(Rohdaten_tab5!$1:$1048576,ROW(Rohdaten_tab5!C223),COLUMN(Rohdaten_tab5!C223)+(10*(Steuerung!$A$3-1)))</f>
        <v>806</v>
      </c>
      <c r="E237" s="72">
        <f>INDEX(Rohdaten_tab5!$1:$1048576,ROW(Rohdaten_tab5!D223),COLUMN(Rohdaten_tab5!D223)+(10*(Steuerung!$A$3-1)))</f>
        <v>431</v>
      </c>
      <c r="F237" s="72">
        <f>INDEX(Rohdaten_tab5!$1:$1048576,ROW(Rohdaten_tab5!E223),COLUMN(Rohdaten_tab5!E223)+(10*(Steuerung!$A$3-1)))</f>
        <v>22</v>
      </c>
      <c r="G237" s="72">
        <f>INDEX(Rohdaten_tab5!$1:$1048576,ROW(Rohdaten_tab5!F223),COLUMN(Rohdaten_tab5!F223)+(10*(Steuerung!$A$3-1)))</f>
        <v>157</v>
      </c>
      <c r="H237" s="72">
        <f>INDEX(Rohdaten_tab5!$1:$1048576,ROW(Rohdaten_tab5!G223),COLUMN(Rohdaten_tab5!G223)+(10*(Steuerung!$A$3-1)))</f>
        <v>42</v>
      </c>
      <c r="I237" s="72">
        <f>INDEX(Rohdaten_tab5!$1:$1048576,ROW(Rohdaten_tab5!H223),COLUMN(Rohdaten_tab5!H223)+(10*(Steuerung!$A$3-1)))</f>
        <v>23</v>
      </c>
      <c r="J237" s="72">
        <f>INDEX(Rohdaten_tab5!$1:$1048576,ROW(Rohdaten_tab5!I223),COLUMN(Rohdaten_tab5!I223)+(10*(Steuerung!$A$3-1)))</f>
        <v>50</v>
      </c>
      <c r="K237" s="72">
        <f>INDEX(Rohdaten_tab5!$1:$1048576,ROW(Rohdaten_tab5!J223),COLUMN(Rohdaten_tab5!J223)+(10*(Steuerung!$A$3-1)))</f>
        <v>5</v>
      </c>
      <c r="L237" s="73">
        <f>INDEX(Rohdaten_tab5!$1:$1048576,ROW(Rohdaten_tab5!K223),COLUMN(Rohdaten_tab5!K223)+(10*(Steuerung!$A$3-1)))</f>
        <v>76</v>
      </c>
    </row>
    <row r="238" spans="1:12" ht="15" customHeight="1" x14ac:dyDescent="0.25">
      <c r="A238" s="63" t="s">
        <v>386</v>
      </c>
      <c r="B238" s="43"/>
      <c r="C238" s="71">
        <f>INDEX(Rohdaten_tab5!$1:$1048576,ROW(Rohdaten_tab5!B224),COLUMN(Rohdaten_tab5!B224)+(10*(Steuerung!$A$3-1)))</f>
        <v>688</v>
      </c>
      <c r="D238" s="72">
        <f>INDEX(Rohdaten_tab5!$1:$1048576,ROW(Rohdaten_tab5!C224),COLUMN(Rohdaten_tab5!C224)+(10*(Steuerung!$A$3-1)))</f>
        <v>684</v>
      </c>
      <c r="E238" s="72">
        <f>INDEX(Rohdaten_tab5!$1:$1048576,ROW(Rohdaten_tab5!D224),COLUMN(Rohdaten_tab5!D224)+(10*(Steuerung!$A$3-1)))</f>
        <v>370</v>
      </c>
      <c r="F238" s="72">
        <f>INDEX(Rohdaten_tab5!$1:$1048576,ROW(Rohdaten_tab5!E224),COLUMN(Rohdaten_tab5!E224)+(10*(Steuerung!$A$3-1)))</f>
        <v>14</v>
      </c>
      <c r="G238" s="72">
        <f>INDEX(Rohdaten_tab5!$1:$1048576,ROW(Rohdaten_tab5!F224),COLUMN(Rohdaten_tab5!F224)+(10*(Steuerung!$A$3-1)))</f>
        <v>154</v>
      </c>
      <c r="H238" s="72">
        <f>INDEX(Rohdaten_tab5!$1:$1048576,ROW(Rohdaten_tab5!G224),COLUMN(Rohdaten_tab5!G224)+(10*(Steuerung!$A$3-1)))</f>
        <v>34</v>
      </c>
      <c r="I238" s="72">
        <f>INDEX(Rohdaten_tab5!$1:$1048576,ROW(Rohdaten_tab5!H224),COLUMN(Rohdaten_tab5!H224)+(10*(Steuerung!$A$3-1)))</f>
        <v>37</v>
      </c>
      <c r="J238" s="72">
        <f>INDEX(Rohdaten_tab5!$1:$1048576,ROW(Rohdaten_tab5!I224),COLUMN(Rohdaten_tab5!I224)+(10*(Steuerung!$A$3-1)))</f>
        <v>3</v>
      </c>
      <c r="K238" s="72">
        <f>INDEX(Rohdaten_tab5!$1:$1048576,ROW(Rohdaten_tab5!J224),COLUMN(Rohdaten_tab5!J224)+(10*(Steuerung!$A$3-1)))</f>
        <v>7</v>
      </c>
      <c r="L238" s="73">
        <f>INDEX(Rohdaten_tab5!$1:$1048576,ROW(Rohdaten_tab5!K224),COLUMN(Rohdaten_tab5!K224)+(10*(Steuerung!$A$3-1)))</f>
        <v>65</v>
      </c>
    </row>
    <row r="239" spans="1:12" ht="15" customHeight="1" x14ac:dyDescent="0.25">
      <c r="A239" s="63" t="s">
        <v>387</v>
      </c>
      <c r="B239" s="43"/>
      <c r="C239" s="71">
        <f>INDEX(Rohdaten_tab5!$1:$1048576,ROW(Rohdaten_tab5!B225),COLUMN(Rohdaten_tab5!B225)+(10*(Steuerung!$A$3-1)))</f>
        <v>530</v>
      </c>
      <c r="D239" s="72">
        <f>INDEX(Rohdaten_tab5!$1:$1048576,ROW(Rohdaten_tab5!C225),COLUMN(Rohdaten_tab5!C225)+(10*(Steuerung!$A$3-1)))</f>
        <v>527</v>
      </c>
      <c r="E239" s="72">
        <f>INDEX(Rohdaten_tab5!$1:$1048576,ROW(Rohdaten_tab5!D225),COLUMN(Rohdaten_tab5!D225)+(10*(Steuerung!$A$3-1)))</f>
        <v>260</v>
      </c>
      <c r="F239" s="72">
        <f>INDEX(Rohdaten_tab5!$1:$1048576,ROW(Rohdaten_tab5!E225),COLUMN(Rohdaten_tab5!E225)+(10*(Steuerung!$A$3-1)))</f>
        <v>16</v>
      </c>
      <c r="G239" s="72">
        <f>INDEX(Rohdaten_tab5!$1:$1048576,ROW(Rohdaten_tab5!F225),COLUMN(Rohdaten_tab5!F225)+(10*(Steuerung!$A$3-1)))</f>
        <v>137</v>
      </c>
      <c r="H239" s="72">
        <f>INDEX(Rohdaten_tab5!$1:$1048576,ROW(Rohdaten_tab5!G225),COLUMN(Rohdaten_tab5!G225)+(10*(Steuerung!$A$3-1)))</f>
        <v>29</v>
      </c>
      <c r="I239" s="72">
        <f>INDEX(Rohdaten_tab5!$1:$1048576,ROW(Rohdaten_tab5!H225),COLUMN(Rohdaten_tab5!H225)+(10*(Steuerung!$A$3-1)))</f>
        <v>37</v>
      </c>
      <c r="J239" s="72" t="str">
        <f>INDEX(Rohdaten_tab5!$1:$1048576,ROW(Rohdaten_tab5!I225),COLUMN(Rohdaten_tab5!I225)+(10*(Steuerung!$A$3-1)))</f>
        <v>*</v>
      </c>
      <c r="K239" s="72" t="str">
        <f>INDEX(Rohdaten_tab5!$1:$1048576,ROW(Rohdaten_tab5!J225),COLUMN(Rohdaten_tab5!J225)+(10*(Steuerung!$A$3-1)))</f>
        <v>*</v>
      </c>
      <c r="L239" s="73">
        <f>INDEX(Rohdaten_tab5!$1:$1048576,ROW(Rohdaten_tab5!K225),COLUMN(Rohdaten_tab5!K225)+(10*(Steuerung!$A$3-1)))</f>
        <v>37</v>
      </c>
    </row>
    <row r="240" spans="1:12" ht="15" customHeight="1" x14ac:dyDescent="0.25">
      <c r="A240" s="63" t="s">
        <v>388</v>
      </c>
      <c r="B240" s="43"/>
      <c r="C240" s="71" t="str">
        <f>INDEX(Rohdaten_tab5!$1:$1048576,ROW(Rohdaten_tab5!B226),COLUMN(Rohdaten_tab5!B226)+(10*(Steuerung!$A$3-1)))</f>
        <v>*</v>
      </c>
      <c r="D240" s="72">
        <f>INDEX(Rohdaten_tab5!$1:$1048576,ROW(Rohdaten_tab5!C226),COLUMN(Rohdaten_tab5!C226)+(10*(Steuerung!$A$3-1)))</f>
        <v>648</v>
      </c>
      <c r="E240" s="72">
        <f>INDEX(Rohdaten_tab5!$1:$1048576,ROW(Rohdaten_tab5!D226),COLUMN(Rohdaten_tab5!D226)+(10*(Steuerung!$A$3-1)))</f>
        <v>310</v>
      </c>
      <c r="F240" s="72">
        <f>INDEX(Rohdaten_tab5!$1:$1048576,ROW(Rohdaten_tab5!E226),COLUMN(Rohdaten_tab5!E226)+(10*(Steuerung!$A$3-1)))</f>
        <v>21</v>
      </c>
      <c r="G240" s="72">
        <f>INDEX(Rohdaten_tab5!$1:$1048576,ROW(Rohdaten_tab5!F226),COLUMN(Rohdaten_tab5!F226)+(10*(Steuerung!$A$3-1)))</f>
        <v>160</v>
      </c>
      <c r="H240" s="72">
        <f>INDEX(Rohdaten_tab5!$1:$1048576,ROW(Rohdaten_tab5!G226),COLUMN(Rohdaten_tab5!G226)+(10*(Steuerung!$A$3-1)))</f>
        <v>30</v>
      </c>
      <c r="I240" s="72">
        <f>INDEX(Rohdaten_tab5!$1:$1048576,ROW(Rohdaten_tab5!H226),COLUMN(Rohdaten_tab5!H226)+(10*(Steuerung!$A$3-1)))</f>
        <v>35</v>
      </c>
      <c r="J240" s="72" t="str">
        <f>INDEX(Rohdaten_tab5!$1:$1048576,ROW(Rohdaten_tab5!I226),COLUMN(Rohdaten_tab5!I226)+(10*(Steuerung!$A$3-1)))</f>
        <v>*</v>
      </c>
      <c r="K240" s="72" t="str">
        <f>INDEX(Rohdaten_tab5!$1:$1048576,ROW(Rohdaten_tab5!J226),COLUMN(Rohdaten_tab5!J226)+(10*(Steuerung!$A$3-1)))</f>
        <v>*</v>
      </c>
      <c r="L240" s="73">
        <f>INDEX(Rohdaten_tab5!$1:$1048576,ROW(Rohdaten_tab5!K226),COLUMN(Rohdaten_tab5!K226)+(10*(Steuerung!$A$3-1)))</f>
        <v>73</v>
      </c>
    </row>
    <row r="241" spans="1:12" ht="15" customHeight="1" x14ac:dyDescent="0.25">
      <c r="A241" s="63" t="s">
        <v>389</v>
      </c>
      <c r="B241" s="43"/>
      <c r="C241" s="71">
        <f>INDEX(Rohdaten_tab5!$1:$1048576,ROW(Rohdaten_tab5!B227),COLUMN(Rohdaten_tab5!B227)+(10*(Steuerung!$A$3-1)))</f>
        <v>777</v>
      </c>
      <c r="D241" s="72">
        <f>INDEX(Rohdaten_tab5!$1:$1048576,ROW(Rohdaten_tab5!C227),COLUMN(Rohdaten_tab5!C227)+(10*(Steuerung!$A$3-1)))</f>
        <v>774</v>
      </c>
      <c r="E241" s="72">
        <f>INDEX(Rohdaten_tab5!$1:$1048576,ROW(Rohdaten_tab5!D227),COLUMN(Rohdaten_tab5!D227)+(10*(Steuerung!$A$3-1)))</f>
        <v>423</v>
      </c>
      <c r="F241" s="72">
        <f>INDEX(Rohdaten_tab5!$1:$1048576,ROW(Rohdaten_tab5!E227),COLUMN(Rohdaten_tab5!E227)+(10*(Steuerung!$A$3-1)))</f>
        <v>19</v>
      </c>
      <c r="G241" s="72">
        <f>INDEX(Rohdaten_tab5!$1:$1048576,ROW(Rohdaten_tab5!F227),COLUMN(Rohdaten_tab5!F227)+(10*(Steuerung!$A$3-1)))</f>
        <v>156</v>
      </c>
      <c r="H241" s="72">
        <f>INDEX(Rohdaten_tab5!$1:$1048576,ROW(Rohdaten_tab5!G227),COLUMN(Rohdaten_tab5!G227)+(10*(Steuerung!$A$3-1)))</f>
        <v>57</v>
      </c>
      <c r="I241" s="72">
        <f>INDEX(Rohdaten_tab5!$1:$1048576,ROW(Rohdaten_tab5!H227),COLUMN(Rohdaten_tab5!H227)+(10*(Steuerung!$A$3-1)))</f>
        <v>31</v>
      </c>
      <c r="J241" s="72">
        <f>INDEX(Rohdaten_tab5!$1:$1048576,ROW(Rohdaten_tab5!I227),COLUMN(Rohdaten_tab5!I227)+(10*(Steuerung!$A$3-1)))</f>
        <v>4</v>
      </c>
      <c r="K241" s="72">
        <f>INDEX(Rohdaten_tab5!$1:$1048576,ROW(Rohdaten_tab5!J227),COLUMN(Rohdaten_tab5!J227)+(10*(Steuerung!$A$3-1)))</f>
        <v>11</v>
      </c>
      <c r="L241" s="73">
        <f>INDEX(Rohdaten_tab5!$1:$1048576,ROW(Rohdaten_tab5!K227),COLUMN(Rohdaten_tab5!K227)+(10*(Steuerung!$A$3-1)))</f>
        <v>73</v>
      </c>
    </row>
    <row r="242" spans="1:12" ht="15" customHeight="1" x14ac:dyDescent="0.25">
      <c r="A242" s="63" t="s">
        <v>390</v>
      </c>
      <c r="B242" s="43"/>
      <c r="C242" s="71">
        <f>INDEX(Rohdaten_tab5!$1:$1048576,ROW(Rohdaten_tab5!B228),COLUMN(Rohdaten_tab5!B228)+(10*(Steuerung!$A$3-1)))</f>
        <v>1054</v>
      </c>
      <c r="D242" s="72">
        <f>INDEX(Rohdaten_tab5!$1:$1048576,ROW(Rohdaten_tab5!C228),COLUMN(Rohdaten_tab5!C228)+(10*(Steuerung!$A$3-1)))</f>
        <v>1050</v>
      </c>
      <c r="E242" s="72">
        <f>INDEX(Rohdaten_tab5!$1:$1048576,ROW(Rohdaten_tab5!D228),COLUMN(Rohdaten_tab5!D228)+(10*(Steuerung!$A$3-1)))</f>
        <v>708</v>
      </c>
      <c r="F242" s="72">
        <f>INDEX(Rohdaten_tab5!$1:$1048576,ROW(Rohdaten_tab5!E228),COLUMN(Rohdaten_tab5!E228)+(10*(Steuerung!$A$3-1)))</f>
        <v>21</v>
      </c>
      <c r="G242" s="72">
        <f>INDEX(Rohdaten_tab5!$1:$1048576,ROW(Rohdaten_tab5!F228),COLUMN(Rohdaten_tab5!F228)+(10*(Steuerung!$A$3-1)))</f>
        <v>175</v>
      </c>
      <c r="H242" s="72">
        <f>INDEX(Rohdaten_tab5!$1:$1048576,ROW(Rohdaten_tab5!G228),COLUMN(Rohdaten_tab5!G228)+(10*(Steuerung!$A$3-1)))</f>
        <v>28</v>
      </c>
      <c r="I242" s="72">
        <f>INDEX(Rohdaten_tab5!$1:$1048576,ROW(Rohdaten_tab5!H228),COLUMN(Rohdaten_tab5!H228)+(10*(Steuerung!$A$3-1)))</f>
        <v>27</v>
      </c>
      <c r="J242" s="72">
        <f>INDEX(Rohdaten_tab5!$1:$1048576,ROW(Rohdaten_tab5!I228),COLUMN(Rohdaten_tab5!I228)+(10*(Steuerung!$A$3-1)))</f>
        <v>13</v>
      </c>
      <c r="K242" s="72">
        <f>INDEX(Rohdaten_tab5!$1:$1048576,ROW(Rohdaten_tab5!J228),COLUMN(Rohdaten_tab5!J228)+(10*(Steuerung!$A$3-1)))</f>
        <v>7</v>
      </c>
      <c r="L242" s="73">
        <f>INDEX(Rohdaten_tab5!$1:$1048576,ROW(Rohdaten_tab5!K228),COLUMN(Rohdaten_tab5!K228)+(10*(Steuerung!$A$3-1)))</f>
        <v>71</v>
      </c>
    </row>
    <row r="243" spans="1:12" ht="15" customHeight="1" x14ac:dyDescent="0.25">
      <c r="A243" s="63" t="s">
        <v>391</v>
      </c>
      <c r="B243" s="43"/>
      <c r="C243" s="71">
        <f>INDEX(Rohdaten_tab5!$1:$1048576,ROW(Rohdaten_tab5!B229),COLUMN(Rohdaten_tab5!B229)+(10*(Steuerung!$A$3-1)))</f>
        <v>1078</v>
      </c>
      <c r="D243" s="72">
        <f>INDEX(Rohdaten_tab5!$1:$1048576,ROW(Rohdaten_tab5!C229),COLUMN(Rohdaten_tab5!C229)+(10*(Steuerung!$A$3-1)))</f>
        <v>1072</v>
      </c>
      <c r="E243" s="72">
        <f>INDEX(Rohdaten_tab5!$1:$1048576,ROW(Rohdaten_tab5!D229),COLUMN(Rohdaten_tab5!D229)+(10*(Steuerung!$A$3-1)))</f>
        <v>713</v>
      </c>
      <c r="F243" s="72">
        <f>INDEX(Rohdaten_tab5!$1:$1048576,ROW(Rohdaten_tab5!E229),COLUMN(Rohdaten_tab5!E229)+(10*(Steuerung!$A$3-1)))</f>
        <v>21</v>
      </c>
      <c r="G243" s="72">
        <f>INDEX(Rohdaten_tab5!$1:$1048576,ROW(Rohdaten_tab5!F229),COLUMN(Rohdaten_tab5!F229)+(10*(Steuerung!$A$3-1)))</f>
        <v>187</v>
      </c>
      <c r="H243" s="72">
        <f>INDEX(Rohdaten_tab5!$1:$1048576,ROW(Rohdaten_tab5!G229),COLUMN(Rohdaten_tab5!G229)+(10*(Steuerung!$A$3-1)))</f>
        <v>41</v>
      </c>
      <c r="I243" s="72">
        <f>INDEX(Rohdaten_tab5!$1:$1048576,ROW(Rohdaten_tab5!H229),COLUMN(Rohdaten_tab5!H229)+(10*(Steuerung!$A$3-1)))</f>
        <v>41</v>
      </c>
      <c r="J243" s="72" t="str">
        <f>INDEX(Rohdaten_tab5!$1:$1048576,ROW(Rohdaten_tab5!I229),COLUMN(Rohdaten_tab5!I229)+(10*(Steuerung!$A$3-1)))</f>
        <v>*</v>
      </c>
      <c r="K243" s="72" t="str">
        <f>INDEX(Rohdaten_tab5!$1:$1048576,ROW(Rohdaten_tab5!J229),COLUMN(Rohdaten_tab5!J229)+(10*(Steuerung!$A$3-1)))</f>
        <v>*</v>
      </c>
      <c r="L243" s="73">
        <f>INDEX(Rohdaten_tab5!$1:$1048576,ROW(Rohdaten_tab5!K229),COLUMN(Rohdaten_tab5!K229)+(10*(Steuerung!$A$3-1)))</f>
        <v>56</v>
      </c>
    </row>
    <row r="244" spans="1:12" ht="15" customHeight="1" x14ac:dyDescent="0.25">
      <c r="A244" s="63" t="s">
        <v>392</v>
      </c>
      <c r="B244" s="43"/>
      <c r="C244" s="71">
        <f>INDEX(Rohdaten_tab5!$1:$1048576,ROW(Rohdaten_tab5!B230),COLUMN(Rohdaten_tab5!B230)+(10*(Steuerung!$A$3-1)))</f>
        <v>668</v>
      </c>
      <c r="D244" s="72">
        <f>INDEX(Rohdaten_tab5!$1:$1048576,ROW(Rohdaten_tab5!C230),COLUMN(Rohdaten_tab5!C230)+(10*(Steuerung!$A$3-1)))</f>
        <v>665</v>
      </c>
      <c r="E244" s="72">
        <f>INDEX(Rohdaten_tab5!$1:$1048576,ROW(Rohdaten_tab5!D230),COLUMN(Rohdaten_tab5!D230)+(10*(Steuerung!$A$3-1)))</f>
        <v>390</v>
      </c>
      <c r="F244" s="72">
        <f>INDEX(Rohdaten_tab5!$1:$1048576,ROW(Rohdaten_tab5!E230),COLUMN(Rohdaten_tab5!E230)+(10*(Steuerung!$A$3-1)))</f>
        <v>22</v>
      </c>
      <c r="G244" s="72">
        <f>INDEX(Rohdaten_tab5!$1:$1048576,ROW(Rohdaten_tab5!F230),COLUMN(Rohdaten_tab5!F230)+(10*(Steuerung!$A$3-1)))</f>
        <v>138</v>
      </c>
      <c r="H244" s="72">
        <f>INDEX(Rohdaten_tab5!$1:$1048576,ROW(Rohdaten_tab5!G230),COLUMN(Rohdaten_tab5!G230)+(10*(Steuerung!$A$3-1)))</f>
        <v>39</v>
      </c>
      <c r="I244" s="72">
        <f>INDEX(Rohdaten_tab5!$1:$1048576,ROW(Rohdaten_tab5!H230),COLUMN(Rohdaten_tab5!H230)+(10*(Steuerung!$A$3-1)))</f>
        <v>34</v>
      </c>
      <c r="J244" s="72" t="str">
        <f>INDEX(Rohdaten_tab5!$1:$1048576,ROW(Rohdaten_tab5!I230),COLUMN(Rohdaten_tab5!I230)+(10*(Steuerung!$A$3-1)))</f>
        <v>*</v>
      </c>
      <c r="K244" s="72" t="str">
        <f>INDEX(Rohdaten_tab5!$1:$1048576,ROW(Rohdaten_tab5!J230),COLUMN(Rohdaten_tab5!J230)+(10*(Steuerung!$A$3-1)))</f>
        <v>*</v>
      </c>
      <c r="L244" s="73">
        <f>INDEX(Rohdaten_tab5!$1:$1048576,ROW(Rohdaten_tab5!K230),COLUMN(Rohdaten_tab5!K230)+(10*(Steuerung!$A$3-1)))</f>
        <v>35</v>
      </c>
    </row>
    <row r="245" spans="1:12" ht="15" customHeight="1" x14ac:dyDescent="0.25">
      <c r="A245" s="63" t="s">
        <v>393</v>
      </c>
      <c r="B245" s="43"/>
      <c r="C245" s="71">
        <f>INDEX(Rohdaten_tab5!$1:$1048576,ROW(Rohdaten_tab5!B231),COLUMN(Rohdaten_tab5!B231)+(10*(Steuerung!$A$3-1)))</f>
        <v>685</v>
      </c>
      <c r="D245" s="72">
        <f>INDEX(Rohdaten_tab5!$1:$1048576,ROW(Rohdaten_tab5!C231),COLUMN(Rohdaten_tab5!C231)+(10*(Steuerung!$A$3-1)))</f>
        <v>681</v>
      </c>
      <c r="E245" s="72">
        <f>INDEX(Rohdaten_tab5!$1:$1048576,ROW(Rohdaten_tab5!D231),COLUMN(Rohdaten_tab5!D231)+(10*(Steuerung!$A$3-1)))</f>
        <v>380</v>
      </c>
      <c r="F245" s="72" t="str">
        <f>INDEX(Rohdaten_tab5!$1:$1048576,ROW(Rohdaten_tab5!E231),COLUMN(Rohdaten_tab5!E231)+(10*(Steuerung!$A$3-1)))</f>
        <v>*</v>
      </c>
      <c r="G245" s="72">
        <f>INDEX(Rohdaten_tab5!$1:$1048576,ROW(Rohdaten_tab5!F231),COLUMN(Rohdaten_tab5!F231)+(10*(Steuerung!$A$3-1)))</f>
        <v>160</v>
      </c>
      <c r="H245" s="72">
        <f>INDEX(Rohdaten_tab5!$1:$1048576,ROW(Rohdaten_tab5!G231),COLUMN(Rohdaten_tab5!G231)+(10*(Steuerung!$A$3-1)))</f>
        <v>44</v>
      </c>
      <c r="I245" s="72">
        <f>INDEX(Rohdaten_tab5!$1:$1048576,ROW(Rohdaten_tab5!H231),COLUMN(Rohdaten_tab5!H231)+(10*(Steuerung!$A$3-1)))</f>
        <v>38</v>
      </c>
      <c r="J245" s="72" t="str">
        <f>INDEX(Rohdaten_tab5!$1:$1048576,ROW(Rohdaten_tab5!I231),COLUMN(Rohdaten_tab5!I231)+(10*(Steuerung!$A$3-1)))</f>
        <v>*</v>
      </c>
      <c r="K245" s="72">
        <f>INDEX(Rohdaten_tab5!$1:$1048576,ROW(Rohdaten_tab5!J231),COLUMN(Rohdaten_tab5!J231)+(10*(Steuerung!$A$3-1)))</f>
        <v>11</v>
      </c>
      <c r="L245" s="73">
        <f>INDEX(Rohdaten_tab5!$1:$1048576,ROW(Rohdaten_tab5!K231),COLUMN(Rohdaten_tab5!K231)+(10*(Steuerung!$A$3-1)))</f>
        <v>39</v>
      </c>
    </row>
    <row r="246" spans="1:12" ht="15" customHeight="1" x14ac:dyDescent="0.25">
      <c r="A246" s="63" t="s">
        <v>394</v>
      </c>
      <c r="B246" s="43"/>
      <c r="C246" s="71">
        <f>INDEX(Rohdaten_tab5!$1:$1048576,ROW(Rohdaten_tab5!B232),COLUMN(Rohdaten_tab5!B232)+(10*(Steuerung!$A$3-1)))</f>
        <v>701</v>
      </c>
      <c r="D246" s="72">
        <f>INDEX(Rohdaten_tab5!$1:$1048576,ROW(Rohdaten_tab5!C232),COLUMN(Rohdaten_tab5!C232)+(10*(Steuerung!$A$3-1)))</f>
        <v>695</v>
      </c>
      <c r="E246" s="72">
        <f>INDEX(Rohdaten_tab5!$1:$1048576,ROW(Rohdaten_tab5!D232),COLUMN(Rohdaten_tab5!D232)+(10*(Steuerung!$A$3-1)))</f>
        <v>369</v>
      </c>
      <c r="F246" s="72">
        <f>INDEX(Rohdaten_tab5!$1:$1048576,ROW(Rohdaten_tab5!E232),COLUMN(Rohdaten_tab5!E232)+(10*(Steuerung!$A$3-1)))</f>
        <v>18</v>
      </c>
      <c r="G246" s="72">
        <f>INDEX(Rohdaten_tab5!$1:$1048576,ROW(Rohdaten_tab5!F232),COLUMN(Rohdaten_tab5!F232)+(10*(Steuerung!$A$3-1)))</f>
        <v>179</v>
      </c>
      <c r="H246" s="72">
        <f>INDEX(Rohdaten_tab5!$1:$1048576,ROW(Rohdaten_tab5!G232),COLUMN(Rohdaten_tab5!G232)+(10*(Steuerung!$A$3-1)))</f>
        <v>23</v>
      </c>
      <c r="I246" s="72">
        <f>INDEX(Rohdaten_tab5!$1:$1048576,ROW(Rohdaten_tab5!H232),COLUMN(Rohdaten_tab5!H232)+(10*(Steuerung!$A$3-1)))</f>
        <v>48</v>
      </c>
      <c r="J246" s="72">
        <f>INDEX(Rohdaten_tab5!$1:$1048576,ROW(Rohdaten_tab5!I232),COLUMN(Rohdaten_tab5!I232)+(10*(Steuerung!$A$3-1)))</f>
        <v>0</v>
      </c>
      <c r="K246" s="72">
        <f>INDEX(Rohdaten_tab5!$1:$1048576,ROW(Rohdaten_tab5!J232),COLUMN(Rohdaten_tab5!J232)+(10*(Steuerung!$A$3-1)))</f>
        <v>6</v>
      </c>
      <c r="L246" s="73">
        <f>INDEX(Rohdaten_tab5!$1:$1048576,ROW(Rohdaten_tab5!K232),COLUMN(Rohdaten_tab5!K232)+(10*(Steuerung!$A$3-1)))</f>
        <v>52</v>
      </c>
    </row>
    <row r="247" spans="1:12" ht="15" customHeight="1" x14ac:dyDescent="0.25">
      <c r="A247" s="63" t="s">
        <v>395</v>
      </c>
      <c r="B247" s="43"/>
      <c r="C247" s="71">
        <f>INDEX(Rohdaten_tab5!$1:$1048576,ROW(Rohdaten_tab5!B233),COLUMN(Rohdaten_tab5!B233)+(10*(Steuerung!$A$3-1)))</f>
        <v>673</v>
      </c>
      <c r="D247" s="72">
        <f>INDEX(Rohdaten_tab5!$1:$1048576,ROW(Rohdaten_tab5!C233),COLUMN(Rohdaten_tab5!C233)+(10*(Steuerung!$A$3-1)))</f>
        <v>663</v>
      </c>
      <c r="E247" s="72">
        <f>INDEX(Rohdaten_tab5!$1:$1048576,ROW(Rohdaten_tab5!D233),COLUMN(Rohdaten_tab5!D233)+(10*(Steuerung!$A$3-1)))</f>
        <v>354</v>
      </c>
      <c r="F247" s="72">
        <f>INDEX(Rohdaten_tab5!$1:$1048576,ROW(Rohdaten_tab5!E233),COLUMN(Rohdaten_tab5!E233)+(10*(Steuerung!$A$3-1)))</f>
        <v>14</v>
      </c>
      <c r="G247" s="72">
        <f>INDEX(Rohdaten_tab5!$1:$1048576,ROW(Rohdaten_tab5!F233),COLUMN(Rohdaten_tab5!F233)+(10*(Steuerung!$A$3-1)))</f>
        <v>157</v>
      </c>
      <c r="H247" s="72">
        <f>INDEX(Rohdaten_tab5!$1:$1048576,ROW(Rohdaten_tab5!G233),COLUMN(Rohdaten_tab5!G233)+(10*(Steuerung!$A$3-1)))</f>
        <v>31</v>
      </c>
      <c r="I247" s="72">
        <f>INDEX(Rohdaten_tab5!$1:$1048576,ROW(Rohdaten_tab5!H233),COLUMN(Rohdaten_tab5!H233)+(10*(Steuerung!$A$3-1)))</f>
        <v>42</v>
      </c>
      <c r="J247" s="72" t="str">
        <f>INDEX(Rohdaten_tab5!$1:$1048576,ROW(Rohdaten_tab5!I233),COLUMN(Rohdaten_tab5!I233)+(10*(Steuerung!$A$3-1)))</f>
        <v>*</v>
      </c>
      <c r="K247" s="72" t="str">
        <f>INDEX(Rohdaten_tab5!$1:$1048576,ROW(Rohdaten_tab5!J233),COLUMN(Rohdaten_tab5!J233)+(10*(Steuerung!$A$3-1)))</f>
        <v>*</v>
      </c>
      <c r="L247" s="73">
        <f>INDEX(Rohdaten_tab5!$1:$1048576,ROW(Rohdaten_tab5!K233),COLUMN(Rohdaten_tab5!K233)+(10*(Steuerung!$A$3-1)))</f>
        <v>57</v>
      </c>
    </row>
    <row r="248" spans="1:12" ht="15" customHeight="1" x14ac:dyDescent="0.25">
      <c r="A248" s="63" t="s">
        <v>396</v>
      </c>
      <c r="B248" s="43"/>
      <c r="C248" s="71">
        <f>INDEX(Rohdaten_tab5!$1:$1048576,ROW(Rohdaten_tab5!B234),COLUMN(Rohdaten_tab5!B234)+(10*(Steuerung!$A$3-1)))</f>
        <v>1031</v>
      </c>
      <c r="D248" s="72">
        <f>INDEX(Rohdaten_tab5!$1:$1048576,ROW(Rohdaten_tab5!C234),COLUMN(Rohdaten_tab5!C234)+(10*(Steuerung!$A$3-1)))</f>
        <v>1028</v>
      </c>
      <c r="E248" s="72">
        <f>INDEX(Rohdaten_tab5!$1:$1048576,ROW(Rohdaten_tab5!D234),COLUMN(Rohdaten_tab5!D234)+(10*(Steuerung!$A$3-1)))</f>
        <v>585</v>
      </c>
      <c r="F248" s="72">
        <f>INDEX(Rohdaten_tab5!$1:$1048576,ROW(Rohdaten_tab5!E234),COLUMN(Rohdaten_tab5!E234)+(10*(Steuerung!$A$3-1)))</f>
        <v>14</v>
      </c>
      <c r="G248" s="72">
        <f>INDEX(Rohdaten_tab5!$1:$1048576,ROW(Rohdaten_tab5!F234),COLUMN(Rohdaten_tab5!F234)+(10*(Steuerung!$A$3-1)))</f>
        <v>170</v>
      </c>
      <c r="H248" s="72">
        <f>INDEX(Rohdaten_tab5!$1:$1048576,ROW(Rohdaten_tab5!G234),COLUMN(Rohdaten_tab5!G234)+(10*(Steuerung!$A$3-1)))</f>
        <v>31</v>
      </c>
      <c r="I248" s="72">
        <f>INDEX(Rohdaten_tab5!$1:$1048576,ROW(Rohdaten_tab5!H234),COLUMN(Rohdaten_tab5!H234)+(10*(Steuerung!$A$3-1)))</f>
        <v>45</v>
      </c>
      <c r="J248" s="72">
        <f>INDEX(Rohdaten_tab5!$1:$1048576,ROW(Rohdaten_tab5!I234),COLUMN(Rohdaten_tab5!I234)+(10*(Steuerung!$A$3-1)))</f>
        <v>49</v>
      </c>
      <c r="K248" s="72">
        <f>INDEX(Rohdaten_tab5!$1:$1048576,ROW(Rohdaten_tab5!J234),COLUMN(Rohdaten_tab5!J234)+(10*(Steuerung!$A$3-1)))</f>
        <v>11</v>
      </c>
      <c r="L248" s="73">
        <f>INDEX(Rohdaten_tab5!$1:$1048576,ROW(Rohdaten_tab5!K234),COLUMN(Rohdaten_tab5!K234)+(10*(Steuerung!$A$3-1)))</f>
        <v>123</v>
      </c>
    </row>
    <row r="249" spans="1:12" ht="15" customHeight="1" x14ac:dyDescent="0.25">
      <c r="A249" s="63" t="s">
        <v>397</v>
      </c>
      <c r="B249" s="43"/>
      <c r="C249" s="71">
        <f>INDEX(Rohdaten_tab5!$1:$1048576,ROW(Rohdaten_tab5!B235),COLUMN(Rohdaten_tab5!B235)+(10*(Steuerung!$A$3-1)))</f>
        <v>932</v>
      </c>
      <c r="D249" s="72">
        <f>INDEX(Rohdaten_tab5!$1:$1048576,ROW(Rohdaten_tab5!C235),COLUMN(Rohdaten_tab5!C235)+(10*(Steuerung!$A$3-1)))</f>
        <v>928</v>
      </c>
      <c r="E249" s="72">
        <f>INDEX(Rohdaten_tab5!$1:$1048576,ROW(Rohdaten_tab5!D235),COLUMN(Rohdaten_tab5!D235)+(10*(Steuerung!$A$3-1)))</f>
        <v>491</v>
      </c>
      <c r="F249" s="72">
        <f>INDEX(Rohdaten_tab5!$1:$1048576,ROW(Rohdaten_tab5!E235),COLUMN(Rohdaten_tab5!E235)+(10*(Steuerung!$A$3-1)))</f>
        <v>22</v>
      </c>
      <c r="G249" s="72">
        <f>INDEX(Rohdaten_tab5!$1:$1048576,ROW(Rohdaten_tab5!F235),COLUMN(Rohdaten_tab5!F235)+(10*(Steuerung!$A$3-1)))</f>
        <v>175</v>
      </c>
      <c r="H249" s="72">
        <f>INDEX(Rohdaten_tab5!$1:$1048576,ROW(Rohdaten_tab5!G235),COLUMN(Rohdaten_tab5!G235)+(10*(Steuerung!$A$3-1)))</f>
        <v>38</v>
      </c>
      <c r="I249" s="72">
        <f>INDEX(Rohdaten_tab5!$1:$1048576,ROW(Rohdaten_tab5!H235),COLUMN(Rohdaten_tab5!H235)+(10*(Steuerung!$A$3-1)))</f>
        <v>42</v>
      </c>
      <c r="J249" s="72">
        <f>INDEX(Rohdaten_tab5!$1:$1048576,ROW(Rohdaten_tab5!I235),COLUMN(Rohdaten_tab5!I235)+(10*(Steuerung!$A$3-1)))</f>
        <v>50</v>
      </c>
      <c r="K249" s="72">
        <f>INDEX(Rohdaten_tab5!$1:$1048576,ROW(Rohdaten_tab5!J235),COLUMN(Rohdaten_tab5!J235)+(10*(Steuerung!$A$3-1)))</f>
        <v>14</v>
      </c>
      <c r="L249" s="73">
        <f>INDEX(Rohdaten_tab5!$1:$1048576,ROW(Rohdaten_tab5!K235),COLUMN(Rohdaten_tab5!K235)+(10*(Steuerung!$A$3-1)))</f>
        <v>96</v>
      </c>
    </row>
    <row r="250" spans="1:12" ht="15" customHeight="1" x14ac:dyDescent="0.25">
      <c r="A250" s="63" t="s">
        <v>398</v>
      </c>
      <c r="B250" s="43"/>
      <c r="C250" s="71">
        <f>INDEX(Rohdaten_tab5!$1:$1048576,ROW(Rohdaten_tab5!B236),COLUMN(Rohdaten_tab5!B236)+(10*(Steuerung!$A$3-1)))</f>
        <v>771</v>
      </c>
      <c r="D250" s="72">
        <f>INDEX(Rohdaten_tab5!$1:$1048576,ROW(Rohdaten_tab5!C236),COLUMN(Rohdaten_tab5!C236)+(10*(Steuerung!$A$3-1)))</f>
        <v>764</v>
      </c>
      <c r="E250" s="72">
        <f>INDEX(Rohdaten_tab5!$1:$1048576,ROW(Rohdaten_tab5!D236),COLUMN(Rohdaten_tab5!D236)+(10*(Steuerung!$A$3-1)))</f>
        <v>412</v>
      </c>
      <c r="F250" s="72">
        <f>INDEX(Rohdaten_tab5!$1:$1048576,ROW(Rohdaten_tab5!E236),COLUMN(Rohdaten_tab5!E236)+(10*(Steuerung!$A$3-1)))</f>
        <v>17</v>
      </c>
      <c r="G250" s="72">
        <f>INDEX(Rohdaten_tab5!$1:$1048576,ROW(Rohdaten_tab5!F236),COLUMN(Rohdaten_tab5!F236)+(10*(Steuerung!$A$3-1)))</f>
        <v>171</v>
      </c>
      <c r="H250" s="72">
        <f>INDEX(Rohdaten_tab5!$1:$1048576,ROW(Rohdaten_tab5!G236),COLUMN(Rohdaten_tab5!G236)+(10*(Steuerung!$A$3-1)))</f>
        <v>30</v>
      </c>
      <c r="I250" s="72">
        <f>INDEX(Rohdaten_tab5!$1:$1048576,ROW(Rohdaten_tab5!H236),COLUMN(Rohdaten_tab5!H236)+(10*(Steuerung!$A$3-1)))</f>
        <v>34</v>
      </c>
      <c r="J250" s="72">
        <f>INDEX(Rohdaten_tab5!$1:$1048576,ROW(Rohdaten_tab5!I236),COLUMN(Rohdaten_tab5!I236)+(10*(Steuerung!$A$3-1)))</f>
        <v>6</v>
      </c>
      <c r="K250" s="72">
        <f>INDEX(Rohdaten_tab5!$1:$1048576,ROW(Rohdaten_tab5!J236),COLUMN(Rohdaten_tab5!J236)+(10*(Steuerung!$A$3-1)))</f>
        <v>17</v>
      </c>
      <c r="L250" s="73">
        <f>INDEX(Rohdaten_tab5!$1:$1048576,ROW(Rohdaten_tab5!K236),COLUMN(Rohdaten_tab5!K236)+(10*(Steuerung!$A$3-1)))</f>
        <v>77</v>
      </c>
    </row>
    <row r="251" spans="1:12" ht="15" customHeight="1" x14ac:dyDescent="0.25">
      <c r="A251" s="63" t="s">
        <v>399</v>
      </c>
      <c r="B251" s="43"/>
      <c r="C251" s="71" t="str">
        <f>INDEX(Rohdaten_tab5!$1:$1048576,ROW(Rohdaten_tab5!B237),COLUMN(Rohdaten_tab5!B237)+(10*(Steuerung!$A$3-1)))</f>
        <v>*</v>
      </c>
      <c r="D251" s="72">
        <f>INDEX(Rohdaten_tab5!$1:$1048576,ROW(Rohdaten_tab5!C237),COLUMN(Rohdaten_tab5!C237)+(10*(Steuerung!$A$3-1)))</f>
        <v>618</v>
      </c>
      <c r="E251" s="72">
        <f>INDEX(Rohdaten_tab5!$1:$1048576,ROW(Rohdaten_tab5!D237),COLUMN(Rohdaten_tab5!D237)+(10*(Steuerung!$A$3-1)))</f>
        <v>314</v>
      </c>
      <c r="F251" s="72" t="str">
        <f>INDEX(Rohdaten_tab5!$1:$1048576,ROW(Rohdaten_tab5!E237),COLUMN(Rohdaten_tab5!E237)+(10*(Steuerung!$A$3-1)))</f>
        <v>*</v>
      </c>
      <c r="G251" s="72">
        <f>INDEX(Rohdaten_tab5!$1:$1048576,ROW(Rohdaten_tab5!F237),COLUMN(Rohdaten_tab5!F237)+(10*(Steuerung!$A$3-1)))</f>
        <v>148</v>
      </c>
      <c r="H251" s="72">
        <f>INDEX(Rohdaten_tab5!$1:$1048576,ROW(Rohdaten_tab5!G237),COLUMN(Rohdaten_tab5!G237)+(10*(Steuerung!$A$3-1)))</f>
        <v>32</v>
      </c>
      <c r="I251" s="72">
        <f>INDEX(Rohdaten_tab5!$1:$1048576,ROW(Rohdaten_tab5!H237),COLUMN(Rohdaten_tab5!H237)+(10*(Steuerung!$A$3-1)))</f>
        <v>36</v>
      </c>
      <c r="J251" s="72" t="str">
        <f>INDEX(Rohdaten_tab5!$1:$1048576,ROW(Rohdaten_tab5!I237),COLUMN(Rohdaten_tab5!I237)+(10*(Steuerung!$A$3-1)))</f>
        <v>*</v>
      </c>
      <c r="K251" s="72" t="str">
        <f>INDEX(Rohdaten_tab5!$1:$1048576,ROW(Rohdaten_tab5!J237),COLUMN(Rohdaten_tab5!J237)+(10*(Steuerung!$A$3-1)))</f>
        <v>*</v>
      </c>
      <c r="L251" s="73">
        <f>INDEX(Rohdaten_tab5!$1:$1048576,ROW(Rohdaten_tab5!K237),COLUMN(Rohdaten_tab5!K237)+(10*(Steuerung!$A$3-1)))</f>
        <v>71</v>
      </c>
    </row>
    <row r="252" spans="1:12" ht="15" customHeight="1" x14ac:dyDescent="0.25">
      <c r="A252" s="63" t="s">
        <v>400</v>
      </c>
      <c r="B252" s="43"/>
      <c r="C252" s="71" t="str">
        <f>INDEX(Rohdaten_tab5!$1:$1048576,ROW(Rohdaten_tab5!B238),COLUMN(Rohdaten_tab5!B238)+(10*(Steuerung!$A$3-1)))</f>
        <v>*</v>
      </c>
      <c r="D252" s="72">
        <f>INDEX(Rohdaten_tab5!$1:$1048576,ROW(Rohdaten_tab5!C238),COLUMN(Rohdaten_tab5!C238)+(10*(Steuerung!$A$3-1)))</f>
        <v>798</v>
      </c>
      <c r="E252" s="72">
        <f>INDEX(Rohdaten_tab5!$1:$1048576,ROW(Rohdaten_tab5!D238),COLUMN(Rohdaten_tab5!D238)+(10*(Steuerung!$A$3-1)))</f>
        <v>383</v>
      </c>
      <c r="F252" s="72">
        <f>INDEX(Rohdaten_tab5!$1:$1048576,ROW(Rohdaten_tab5!E238),COLUMN(Rohdaten_tab5!E238)+(10*(Steuerung!$A$3-1)))</f>
        <v>15</v>
      </c>
      <c r="G252" s="72">
        <f>INDEX(Rohdaten_tab5!$1:$1048576,ROW(Rohdaten_tab5!F238),COLUMN(Rohdaten_tab5!F238)+(10*(Steuerung!$A$3-1)))</f>
        <v>250</v>
      </c>
      <c r="H252" s="72">
        <f>INDEX(Rohdaten_tab5!$1:$1048576,ROW(Rohdaten_tab5!G238),COLUMN(Rohdaten_tab5!G238)+(10*(Steuerung!$A$3-1)))</f>
        <v>32</v>
      </c>
      <c r="I252" s="72">
        <f>INDEX(Rohdaten_tab5!$1:$1048576,ROW(Rohdaten_tab5!H238),COLUMN(Rohdaten_tab5!H238)+(10*(Steuerung!$A$3-1)))</f>
        <v>33</v>
      </c>
      <c r="J252" s="72" t="str">
        <f>INDEX(Rohdaten_tab5!$1:$1048576,ROW(Rohdaten_tab5!I238),COLUMN(Rohdaten_tab5!I238)+(10*(Steuerung!$A$3-1)))</f>
        <v>*</v>
      </c>
      <c r="K252" s="72" t="str">
        <f>INDEX(Rohdaten_tab5!$1:$1048576,ROW(Rohdaten_tab5!J238),COLUMN(Rohdaten_tab5!J238)+(10*(Steuerung!$A$3-1)))</f>
        <v>*</v>
      </c>
      <c r="L252" s="73">
        <f>INDEX(Rohdaten_tab5!$1:$1048576,ROW(Rohdaten_tab5!K238),COLUMN(Rohdaten_tab5!K238)+(10*(Steuerung!$A$3-1)))</f>
        <v>75</v>
      </c>
    </row>
    <row r="253" spans="1:12" ht="15" customHeight="1" x14ac:dyDescent="0.25">
      <c r="A253" s="63" t="s">
        <v>401</v>
      </c>
      <c r="B253" s="43"/>
      <c r="C253" s="71">
        <f>INDEX(Rohdaten_tab5!$1:$1048576,ROW(Rohdaten_tab5!B239),COLUMN(Rohdaten_tab5!B239)+(10*(Steuerung!$A$3-1)))</f>
        <v>777</v>
      </c>
      <c r="D253" s="72">
        <f>INDEX(Rohdaten_tab5!$1:$1048576,ROW(Rohdaten_tab5!C239),COLUMN(Rohdaten_tab5!C239)+(10*(Steuerung!$A$3-1)))</f>
        <v>770</v>
      </c>
      <c r="E253" s="72">
        <f>INDEX(Rohdaten_tab5!$1:$1048576,ROW(Rohdaten_tab5!D239),COLUMN(Rohdaten_tab5!D239)+(10*(Steuerung!$A$3-1)))</f>
        <v>388</v>
      </c>
      <c r="F253" s="72">
        <f>INDEX(Rohdaten_tab5!$1:$1048576,ROW(Rohdaten_tab5!E239),COLUMN(Rohdaten_tab5!E239)+(10*(Steuerung!$A$3-1)))</f>
        <v>15</v>
      </c>
      <c r="G253" s="72">
        <f>INDEX(Rohdaten_tab5!$1:$1048576,ROW(Rohdaten_tab5!F239),COLUMN(Rohdaten_tab5!F239)+(10*(Steuerung!$A$3-1)))</f>
        <v>190</v>
      </c>
      <c r="H253" s="72">
        <f>INDEX(Rohdaten_tab5!$1:$1048576,ROW(Rohdaten_tab5!G239),COLUMN(Rohdaten_tab5!G239)+(10*(Steuerung!$A$3-1)))</f>
        <v>41</v>
      </c>
      <c r="I253" s="72">
        <f>INDEX(Rohdaten_tab5!$1:$1048576,ROW(Rohdaten_tab5!H239),COLUMN(Rohdaten_tab5!H239)+(10*(Steuerung!$A$3-1)))</f>
        <v>42</v>
      </c>
      <c r="J253" s="72">
        <f>INDEX(Rohdaten_tab5!$1:$1048576,ROW(Rohdaten_tab5!I239),COLUMN(Rohdaten_tab5!I239)+(10*(Steuerung!$A$3-1)))</f>
        <v>4</v>
      </c>
      <c r="K253" s="72">
        <f>INDEX(Rohdaten_tab5!$1:$1048576,ROW(Rohdaten_tab5!J239),COLUMN(Rohdaten_tab5!J239)+(10*(Steuerung!$A$3-1)))</f>
        <v>11</v>
      </c>
      <c r="L253" s="73">
        <f>INDEX(Rohdaten_tab5!$1:$1048576,ROW(Rohdaten_tab5!K239),COLUMN(Rohdaten_tab5!K239)+(10*(Steuerung!$A$3-1)))</f>
        <v>79</v>
      </c>
    </row>
    <row r="254" spans="1:12" ht="15" customHeight="1" x14ac:dyDescent="0.25">
      <c r="A254" s="63" t="s">
        <v>402</v>
      </c>
      <c r="B254" s="43"/>
      <c r="C254" s="71">
        <f>INDEX(Rohdaten_tab5!$1:$1048576,ROW(Rohdaten_tab5!B240),COLUMN(Rohdaten_tab5!B240)+(10*(Steuerung!$A$3-1)))</f>
        <v>1159</v>
      </c>
      <c r="D254" s="72">
        <f>INDEX(Rohdaten_tab5!$1:$1048576,ROW(Rohdaten_tab5!C240),COLUMN(Rohdaten_tab5!C240)+(10*(Steuerung!$A$3-1)))</f>
        <v>1152</v>
      </c>
      <c r="E254" s="72">
        <f>INDEX(Rohdaten_tab5!$1:$1048576,ROW(Rohdaten_tab5!D240),COLUMN(Rohdaten_tab5!D240)+(10*(Steuerung!$A$3-1)))</f>
        <v>726</v>
      </c>
      <c r="F254" s="72">
        <f>INDEX(Rohdaten_tab5!$1:$1048576,ROW(Rohdaten_tab5!E240),COLUMN(Rohdaten_tab5!E240)+(10*(Steuerung!$A$3-1)))</f>
        <v>14</v>
      </c>
      <c r="G254" s="72">
        <f>INDEX(Rohdaten_tab5!$1:$1048576,ROW(Rohdaten_tab5!F240),COLUMN(Rohdaten_tab5!F240)+(10*(Steuerung!$A$3-1)))</f>
        <v>195</v>
      </c>
      <c r="H254" s="72">
        <f>INDEX(Rohdaten_tab5!$1:$1048576,ROW(Rohdaten_tab5!G240),COLUMN(Rohdaten_tab5!G240)+(10*(Steuerung!$A$3-1)))</f>
        <v>59</v>
      </c>
      <c r="I254" s="72">
        <f>INDEX(Rohdaten_tab5!$1:$1048576,ROW(Rohdaten_tab5!H240),COLUMN(Rohdaten_tab5!H240)+(10*(Steuerung!$A$3-1)))</f>
        <v>52</v>
      </c>
      <c r="J254" s="72">
        <f>INDEX(Rohdaten_tab5!$1:$1048576,ROW(Rohdaten_tab5!I240),COLUMN(Rohdaten_tab5!I240)+(10*(Steuerung!$A$3-1)))</f>
        <v>8</v>
      </c>
      <c r="K254" s="72">
        <f>INDEX(Rohdaten_tab5!$1:$1048576,ROW(Rohdaten_tab5!J240),COLUMN(Rohdaten_tab5!J240)+(10*(Steuerung!$A$3-1)))</f>
        <v>12</v>
      </c>
      <c r="L254" s="73">
        <f>INDEX(Rohdaten_tab5!$1:$1048576,ROW(Rohdaten_tab5!K240),COLUMN(Rohdaten_tab5!K240)+(10*(Steuerung!$A$3-1)))</f>
        <v>86</v>
      </c>
    </row>
    <row r="255" spans="1:12" ht="15" customHeight="1" x14ac:dyDescent="0.25">
      <c r="A255" s="63" t="s">
        <v>403</v>
      </c>
      <c r="B255" s="43"/>
      <c r="C255" s="71">
        <f>INDEX(Rohdaten_tab5!$1:$1048576,ROW(Rohdaten_tab5!B241),COLUMN(Rohdaten_tab5!B241)+(10*(Steuerung!$A$3-1)))</f>
        <v>1437</v>
      </c>
      <c r="D255" s="72">
        <f>INDEX(Rohdaten_tab5!$1:$1048576,ROW(Rohdaten_tab5!C241),COLUMN(Rohdaten_tab5!C241)+(10*(Steuerung!$A$3-1)))</f>
        <v>1431</v>
      </c>
      <c r="E255" s="72">
        <f>INDEX(Rohdaten_tab5!$1:$1048576,ROW(Rohdaten_tab5!D241),COLUMN(Rohdaten_tab5!D241)+(10*(Steuerung!$A$3-1)))</f>
        <v>972</v>
      </c>
      <c r="F255" s="72">
        <f>INDEX(Rohdaten_tab5!$1:$1048576,ROW(Rohdaten_tab5!E241),COLUMN(Rohdaten_tab5!E241)+(10*(Steuerung!$A$3-1)))</f>
        <v>34</v>
      </c>
      <c r="G255" s="72">
        <f>INDEX(Rohdaten_tab5!$1:$1048576,ROW(Rohdaten_tab5!F241),COLUMN(Rohdaten_tab5!F241)+(10*(Steuerung!$A$3-1)))</f>
        <v>213</v>
      </c>
      <c r="H255" s="72">
        <f>INDEX(Rohdaten_tab5!$1:$1048576,ROW(Rohdaten_tab5!G241),COLUMN(Rohdaten_tab5!G241)+(10*(Steuerung!$A$3-1)))</f>
        <v>56</v>
      </c>
      <c r="I255" s="72">
        <f>INDEX(Rohdaten_tab5!$1:$1048576,ROW(Rohdaten_tab5!H241),COLUMN(Rohdaten_tab5!H241)+(10*(Steuerung!$A$3-1)))</f>
        <v>44</v>
      </c>
      <c r="J255" s="72">
        <f>INDEX(Rohdaten_tab5!$1:$1048576,ROW(Rohdaten_tab5!I241),COLUMN(Rohdaten_tab5!I241)+(10*(Steuerung!$A$3-1)))</f>
        <v>5</v>
      </c>
      <c r="K255" s="72">
        <f>INDEX(Rohdaten_tab5!$1:$1048576,ROW(Rohdaten_tab5!J241),COLUMN(Rohdaten_tab5!J241)+(10*(Steuerung!$A$3-1)))</f>
        <v>12</v>
      </c>
      <c r="L255" s="73">
        <f>INDEX(Rohdaten_tab5!$1:$1048576,ROW(Rohdaten_tab5!K241),COLUMN(Rohdaten_tab5!K241)+(10*(Steuerung!$A$3-1)))</f>
        <v>95</v>
      </c>
    </row>
    <row r="256" spans="1:12" ht="15" customHeight="1" x14ac:dyDescent="0.25">
      <c r="A256" s="63" t="s">
        <v>404</v>
      </c>
      <c r="B256" s="43"/>
      <c r="C256" s="71">
        <f>INDEX(Rohdaten_tab5!$1:$1048576,ROW(Rohdaten_tab5!B242),COLUMN(Rohdaten_tab5!B242)+(10*(Steuerung!$A$3-1)))</f>
        <v>801</v>
      </c>
      <c r="D256" s="72">
        <f>INDEX(Rohdaten_tab5!$1:$1048576,ROW(Rohdaten_tab5!C242),COLUMN(Rohdaten_tab5!C242)+(10*(Steuerung!$A$3-1)))</f>
        <v>796</v>
      </c>
      <c r="E256" s="72">
        <f>INDEX(Rohdaten_tab5!$1:$1048576,ROW(Rohdaten_tab5!D242),COLUMN(Rohdaten_tab5!D242)+(10*(Steuerung!$A$3-1)))</f>
        <v>450</v>
      </c>
      <c r="F256" s="72" t="str">
        <f>INDEX(Rohdaten_tab5!$1:$1048576,ROW(Rohdaten_tab5!E242),COLUMN(Rohdaten_tab5!E242)+(10*(Steuerung!$A$3-1)))</f>
        <v>*</v>
      </c>
      <c r="G256" s="72">
        <f>INDEX(Rohdaten_tab5!$1:$1048576,ROW(Rohdaten_tab5!F242),COLUMN(Rohdaten_tab5!F242)+(10*(Steuerung!$A$3-1)))</f>
        <v>178</v>
      </c>
      <c r="H256" s="72">
        <f>INDEX(Rohdaten_tab5!$1:$1048576,ROW(Rohdaten_tab5!G242),COLUMN(Rohdaten_tab5!G242)+(10*(Steuerung!$A$3-1)))</f>
        <v>46</v>
      </c>
      <c r="I256" s="72">
        <f>INDEX(Rohdaten_tab5!$1:$1048576,ROW(Rohdaten_tab5!H242),COLUMN(Rohdaten_tab5!H242)+(10*(Steuerung!$A$3-1)))</f>
        <v>26</v>
      </c>
      <c r="J256" s="72" t="str">
        <f>INDEX(Rohdaten_tab5!$1:$1048576,ROW(Rohdaten_tab5!I242),COLUMN(Rohdaten_tab5!I242)+(10*(Steuerung!$A$3-1)))</f>
        <v>*</v>
      </c>
      <c r="K256" s="72">
        <f>INDEX(Rohdaten_tab5!$1:$1048576,ROW(Rohdaten_tab5!J242),COLUMN(Rohdaten_tab5!J242)+(10*(Steuerung!$A$3-1)))</f>
        <v>10</v>
      </c>
      <c r="L256" s="73">
        <f>INDEX(Rohdaten_tab5!$1:$1048576,ROW(Rohdaten_tab5!K242),COLUMN(Rohdaten_tab5!K242)+(10*(Steuerung!$A$3-1)))</f>
        <v>75</v>
      </c>
    </row>
    <row r="257" spans="1:12" ht="15" customHeight="1" x14ac:dyDescent="0.25">
      <c r="A257" s="63" t="s">
        <v>405</v>
      </c>
      <c r="B257" s="43"/>
      <c r="C257" s="71">
        <f>INDEX(Rohdaten_tab5!$1:$1048576,ROW(Rohdaten_tab5!B243),COLUMN(Rohdaten_tab5!B243)+(10*(Steuerung!$A$3-1)))</f>
        <v>669</v>
      </c>
      <c r="D257" s="72">
        <f>INDEX(Rohdaten_tab5!$1:$1048576,ROW(Rohdaten_tab5!C243),COLUMN(Rohdaten_tab5!C243)+(10*(Steuerung!$A$3-1)))</f>
        <v>665</v>
      </c>
      <c r="E257" s="72">
        <f>INDEX(Rohdaten_tab5!$1:$1048576,ROW(Rohdaten_tab5!D243),COLUMN(Rohdaten_tab5!D243)+(10*(Steuerung!$A$3-1)))</f>
        <v>332</v>
      </c>
      <c r="F257" s="72" t="str">
        <f>INDEX(Rohdaten_tab5!$1:$1048576,ROW(Rohdaten_tab5!E243),COLUMN(Rohdaten_tab5!E243)+(10*(Steuerung!$A$3-1)))</f>
        <v>*</v>
      </c>
      <c r="G257" s="72">
        <f>INDEX(Rohdaten_tab5!$1:$1048576,ROW(Rohdaten_tab5!F243),COLUMN(Rohdaten_tab5!F243)+(10*(Steuerung!$A$3-1)))</f>
        <v>149</v>
      </c>
      <c r="H257" s="72">
        <f>INDEX(Rohdaten_tab5!$1:$1048576,ROW(Rohdaten_tab5!G243),COLUMN(Rohdaten_tab5!G243)+(10*(Steuerung!$A$3-1)))</f>
        <v>59</v>
      </c>
      <c r="I257" s="72">
        <f>INDEX(Rohdaten_tab5!$1:$1048576,ROW(Rohdaten_tab5!H243),COLUMN(Rohdaten_tab5!H243)+(10*(Steuerung!$A$3-1)))</f>
        <v>34</v>
      </c>
      <c r="J257" s="72">
        <f>INDEX(Rohdaten_tab5!$1:$1048576,ROW(Rohdaten_tab5!I243),COLUMN(Rohdaten_tab5!I243)+(10*(Steuerung!$A$3-1)))</f>
        <v>0</v>
      </c>
      <c r="K257" s="72" t="str">
        <f>INDEX(Rohdaten_tab5!$1:$1048576,ROW(Rohdaten_tab5!J243),COLUMN(Rohdaten_tab5!J243)+(10*(Steuerung!$A$3-1)))</f>
        <v>*</v>
      </c>
      <c r="L257" s="73">
        <f>INDEX(Rohdaten_tab5!$1:$1048576,ROW(Rohdaten_tab5!K243),COLUMN(Rohdaten_tab5!K243)+(10*(Steuerung!$A$3-1)))</f>
        <v>71</v>
      </c>
    </row>
    <row r="258" spans="1:12" ht="15" customHeight="1" x14ac:dyDescent="0.25">
      <c r="A258" s="63" t="s">
        <v>406</v>
      </c>
      <c r="B258" s="43"/>
      <c r="C258" s="71">
        <f>INDEX(Rohdaten_tab5!$1:$1048576,ROW(Rohdaten_tab5!B244),COLUMN(Rohdaten_tab5!B244)+(10*(Steuerung!$A$3-1)))</f>
        <v>905</v>
      </c>
      <c r="D258" s="72">
        <f>INDEX(Rohdaten_tab5!$1:$1048576,ROW(Rohdaten_tab5!C244),COLUMN(Rohdaten_tab5!C244)+(10*(Steuerung!$A$3-1)))</f>
        <v>898</v>
      </c>
      <c r="E258" s="72">
        <f>INDEX(Rohdaten_tab5!$1:$1048576,ROW(Rohdaten_tab5!D244),COLUMN(Rohdaten_tab5!D244)+(10*(Steuerung!$A$3-1)))</f>
        <v>465</v>
      </c>
      <c r="F258" s="72">
        <f>INDEX(Rohdaten_tab5!$1:$1048576,ROW(Rohdaten_tab5!E244),COLUMN(Rohdaten_tab5!E244)+(10*(Steuerung!$A$3-1)))</f>
        <v>17</v>
      </c>
      <c r="G258" s="72">
        <f>INDEX(Rohdaten_tab5!$1:$1048576,ROW(Rohdaten_tab5!F244),COLUMN(Rohdaten_tab5!F244)+(10*(Steuerung!$A$3-1)))</f>
        <v>225</v>
      </c>
      <c r="H258" s="72">
        <f>INDEX(Rohdaten_tab5!$1:$1048576,ROW(Rohdaten_tab5!G244),COLUMN(Rohdaten_tab5!G244)+(10*(Steuerung!$A$3-1)))</f>
        <v>43</v>
      </c>
      <c r="I258" s="72">
        <f>INDEX(Rohdaten_tab5!$1:$1048576,ROW(Rohdaten_tab5!H244),COLUMN(Rohdaten_tab5!H244)+(10*(Steuerung!$A$3-1)))</f>
        <v>48</v>
      </c>
      <c r="J258" s="72" t="str">
        <f>INDEX(Rohdaten_tab5!$1:$1048576,ROW(Rohdaten_tab5!I244),COLUMN(Rohdaten_tab5!I244)+(10*(Steuerung!$A$3-1)))</f>
        <v>*</v>
      </c>
      <c r="K258" s="72" t="str">
        <f>INDEX(Rohdaten_tab5!$1:$1048576,ROW(Rohdaten_tab5!J244),COLUMN(Rohdaten_tab5!J244)+(10*(Steuerung!$A$3-1)))</f>
        <v>*</v>
      </c>
      <c r="L258" s="73">
        <f>INDEX(Rohdaten_tab5!$1:$1048576,ROW(Rohdaten_tab5!K244),COLUMN(Rohdaten_tab5!K244)+(10*(Steuerung!$A$3-1)))</f>
        <v>89</v>
      </c>
    </row>
    <row r="259" spans="1:12" ht="15" customHeight="1" x14ac:dyDescent="0.25">
      <c r="A259" s="63" t="s">
        <v>407</v>
      </c>
      <c r="B259" s="43"/>
      <c r="C259" s="71">
        <f>INDEX(Rohdaten_tab5!$1:$1048576,ROW(Rohdaten_tab5!B245),COLUMN(Rohdaten_tab5!B245)+(10*(Steuerung!$A$3-1)))</f>
        <v>752</v>
      </c>
      <c r="D259" s="72">
        <f>INDEX(Rohdaten_tab5!$1:$1048576,ROW(Rohdaten_tab5!C245),COLUMN(Rohdaten_tab5!C245)+(10*(Steuerung!$A$3-1)))</f>
        <v>749</v>
      </c>
      <c r="E259" s="72">
        <f>INDEX(Rohdaten_tab5!$1:$1048576,ROW(Rohdaten_tab5!D245),COLUMN(Rohdaten_tab5!D245)+(10*(Steuerung!$A$3-1)))</f>
        <v>335</v>
      </c>
      <c r="F259" s="72">
        <f>INDEX(Rohdaten_tab5!$1:$1048576,ROW(Rohdaten_tab5!E245),COLUMN(Rohdaten_tab5!E245)+(10*(Steuerung!$A$3-1)))</f>
        <v>19</v>
      </c>
      <c r="G259" s="72">
        <f>INDEX(Rohdaten_tab5!$1:$1048576,ROW(Rohdaten_tab5!F245),COLUMN(Rohdaten_tab5!F245)+(10*(Steuerung!$A$3-1)))</f>
        <v>196</v>
      </c>
      <c r="H259" s="72">
        <f>INDEX(Rohdaten_tab5!$1:$1048576,ROW(Rohdaten_tab5!G245),COLUMN(Rohdaten_tab5!G245)+(10*(Steuerung!$A$3-1)))</f>
        <v>46</v>
      </c>
      <c r="I259" s="72">
        <f>INDEX(Rohdaten_tab5!$1:$1048576,ROW(Rohdaten_tab5!H245),COLUMN(Rohdaten_tab5!H245)+(10*(Steuerung!$A$3-1)))</f>
        <v>55</v>
      </c>
      <c r="J259" s="72">
        <f>INDEX(Rohdaten_tab5!$1:$1048576,ROW(Rohdaten_tab5!I245),COLUMN(Rohdaten_tab5!I245)+(10*(Steuerung!$A$3-1)))</f>
        <v>0</v>
      </c>
      <c r="K259" s="72">
        <f>INDEX(Rohdaten_tab5!$1:$1048576,ROW(Rohdaten_tab5!J245),COLUMN(Rohdaten_tab5!J245)+(10*(Steuerung!$A$3-1)))</f>
        <v>5</v>
      </c>
      <c r="L259" s="73">
        <f>INDEX(Rohdaten_tab5!$1:$1048576,ROW(Rohdaten_tab5!K245),COLUMN(Rohdaten_tab5!K245)+(10*(Steuerung!$A$3-1)))</f>
        <v>93</v>
      </c>
    </row>
    <row r="260" spans="1:12" ht="15" customHeight="1" x14ac:dyDescent="0.25">
      <c r="A260" s="63" t="s">
        <v>408</v>
      </c>
      <c r="B260" s="43"/>
      <c r="C260" s="71">
        <f>INDEX(Rohdaten_tab5!$1:$1048576,ROW(Rohdaten_tab5!B246),COLUMN(Rohdaten_tab5!B246)+(10*(Steuerung!$A$3-1)))</f>
        <v>995</v>
      </c>
      <c r="D260" s="72">
        <f>INDEX(Rohdaten_tab5!$1:$1048576,ROW(Rohdaten_tab5!C246),COLUMN(Rohdaten_tab5!C246)+(10*(Steuerung!$A$3-1)))</f>
        <v>986</v>
      </c>
      <c r="E260" s="72">
        <f>INDEX(Rohdaten_tab5!$1:$1048576,ROW(Rohdaten_tab5!D246),COLUMN(Rohdaten_tab5!D246)+(10*(Steuerung!$A$3-1)))</f>
        <v>527</v>
      </c>
      <c r="F260" s="72">
        <f>INDEX(Rohdaten_tab5!$1:$1048576,ROW(Rohdaten_tab5!E246),COLUMN(Rohdaten_tab5!E246)+(10*(Steuerung!$A$3-1)))</f>
        <v>21</v>
      </c>
      <c r="G260" s="72">
        <f>INDEX(Rohdaten_tab5!$1:$1048576,ROW(Rohdaten_tab5!F246),COLUMN(Rohdaten_tab5!F246)+(10*(Steuerung!$A$3-1)))</f>
        <v>191</v>
      </c>
      <c r="H260" s="72">
        <f>INDEX(Rohdaten_tab5!$1:$1048576,ROW(Rohdaten_tab5!G246),COLUMN(Rohdaten_tab5!G246)+(10*(Steuerung!$A$3-1)))</f>
        <v>43</v>
      </c>
      <c r="I260" s="72">
        <f>INDEX(Rohdaten_tab5!$1:$1048576,ROW(Rohdaten_tab5!H246),COLUMN(Rohdaten_tab5!H246)+(10*(Steuerung!$A$3-1)))</f>
        <v>34</v>
      </c>
      <c r="J260" s="72">
        <f>INDEX(Rohdaten_tab5!$1:$1048576,ROW(Rohdaten_tab5!I246),COLUMN(Rohdaten_tab5!I246)+(10*(Steuerung!$A$3-1)))</f>
        <v>49</v>
      </c>
      <c r="K260" s="72">
        <f>INDEX(Rohdaten_tab5!$1:$1048576,ROW(Rohdaten_tab5!J246),COLUMN(Rohdaten_tab5!J246)+(10*(Steuerung!$A$3-1)))</f>
        <v>10</v>
      </c>
      <c r="L260" s="73">
        <f>INDEX(Rohdaten_tab5!$1:$1048576,ROW(Rohdaten_tab5!K246),COLUMN(Rohdaten_tab5!K246)+(10*(Steuerung!$A$3-1)))</f>
        <v>111</v>
      </c>
    </row>
    <row r="261" spans="1:12" ht="15" customHeight="1" x14ac:dyDescent="0.25">
      <c r="A261" s="63" t="s">
        <v>409</v>
      </c>
      <c r="B261" s="43"/>
      <c r="C261" s="71" t="str">
        <f>INDEX(Rohdaten_tab5!$1:$1048576,ROW(Rohdaten_tab5!B247),COLUMN(Rohdaten_tab5!B247)+(10*(Steuerung!$A$3-1)))</f>
        <v>*</v>
      </c>
      <c r="D261" s="72">
        <f>INDEX(Rohdaten_tab5!$1:$1048576,ROW(Rohdaten_tab5!C247),COLUMN(Rohdaten_tab5!C247)+(10*(Steuerung!$A$3-1)))</f>
        <v>967</v>
      </c>
      <c r="E261" s="72">
        <f>INDEX(Rohdaten_tab5!$1:$1048576,ROW(Rohdaten_tab5!D247),COLUMN(Rohdaten_tab5!D247)+(10*(Steuerung!$A$3-1)))</f>
        <v>477</v>
      </c>
      <c r="F261" s="72">
        <f>INDEX(Rohdaten_tab5!$1:$1048576,ROW(Rohdaten_tab5!E247),COLUMN(Rohdaten_tab5!E247)+(10*(Steuerung!$A$3-1)))</f>
        <v>22</v>
      </c>
      <c r="G261" s="72">
        <f>INDEX(Rohdaten_tab5!$1:$1048576,ROW(Rohdaten_tab5!F247),COLUMN(Rohdaten_tab5!F247)+(10*(Steuerung!$A$3-1)))</f>
        <v>227</v>
      </c>
      <c r="H261" s="72">
        <f>INDEX(Rohdaten_tab5!$1:$1048576,ROW(Rohdaten_tab5!G247),COLUMN(Rohdaten_tab5!G247)+(10*(Steuerung!$A$3-1)))</f>
        <v>44</v>
      </c>
      <c r="I261" s="72">
        <f>INDEX(Rohdaten_tab5!$1:$1048576,ROW(Rohdaten_tab5!H247),COLUMN(Rohdaten_tab5!H247)+(10*(Steuerung!$A$3-1)))</f>
        <v>34</v>
      </c>
      <c r="J261" s="72">
        <f>INDEX(Rohdaten_tab5!$1:$1048576,ROW(Rohdaten_tab5!I247),COLUMN(Rohdaten_tab5!I247)+(10*(Steuerung!$A$3-1)))</f>
        <v>57</v>
      </c>
      <c r="K261" s="72">
        <f>INDEX(Rohdaten_tab5!$1:$1048576,ROW(Rohdaten_tab5!J247),COLUMN(Rohdaten_tab5!J247)+(10*(Steuerung!$A$3-1)))</f>
        <v>10</v>
      </c>
      <c r="L261" s="73">
        <f>INDEX(Rohdaten_tab5!$1:$1048576,ROW(Rohdaten_tab5!K247),COLUMN(Rohdaten_tab5!K247)+(10*(Steuerung!$A$3-1)))</f>
        <v>96</v>
      </c>
    </row>
    <row r="262" spans="1:12" ht="15" customHeight="1" x14ac:dyDescent="0.25">
      <c r="A262" s="63" t="s">
        <v>410</v>
      </c>
      <c r="B262" s="43"/>
      <c r="C262" s="71">
        <f>INDEX(Rohdaten_tab5!$1:$1048576,ROW(Rohdaten_tab5!B248),COLUMN(Rohdaten_tab5!B248)+(10*(Steuerung!$A$3-1)))</f>
        <v>791</v>
      </c>
      <c r="D262" s="72">
        <f>INDEX(Rohdaten_tab5!$1:$1048576,ROW(Rohdaten_tab5!C248),COLUMN(Rohdaten_tab5!C248)+(10*(Steuerung!$A$3-1)))</f>
        <v>783</v>
      </c>
      <c r="E262" s="72">
        <f>INDEX(Rohdaten_tab5!$1:$1048576,ROW(Rohdaten_tab5!D248),COLUMN(Rohdaten_tab5!D248)+(10*(Steuerung!$A$3-1)))</f>
        <v>399</v>
      </c>
      <c r="F262" s="72">
        <f>INDEX(Rohdaten_tab5!$1:$1048576,ROW(Rohdaten_tab5!E248),COLUMN(Rohdaten_tab5!E248)+(10*(Steuerung!$A$3-1)))</f>
        <v>25</v>
      </c>
      <c r="G262" s="72">
        <f>INDEX(Rohdaten_tab5!$1:$1048576,ROW(Rohdaten_tab5!F248),COLUMN(Rohdaten_tab5!F248)+(10*(Steuerung!$A$3-1)))</f>
        <v>209</v>
      </c>
      <c r="H262" s="72">
        <f>INDEX(Rohdaten_tab5!$1:$1048576,ROW(Rohdaten_tab5!G248),COLUMN(Rohdaten_tab5!G248)+(10*(Steuerung!$A$3-1)))</f>
        <v>38</v>
      </c>
      <c r="I262" s="72">
        <f>INDEX(Rohdaten_tab5!$1:$1048576,ROW(Rohdaten_tab5!H248),COLUMN(Rohdaten_tab5!H248)+(10*(Steuerung!$A$3-1)))</f>
        <v>43</v>
      </c>
      <c r="J262" s="72" t="str">
        <f>INDEX(Rohdaten_tab5!$1:$1048576,ROW(Rohdaten_tab5!I248),COLUMN(Rohdaten_tab5!I248)+(10*(Steuerung!$A$3-1)))</f>
        <v>*</v>
      </c>
      <c r="K262" s="72" t="str">
        <f>INDEX(Rohdaten_tab5!$1:$1048576,ROW(Rohdaten_tab5!J248),COLUMN(Rohdaten_tab5!J248)+(10*(Steuerung!$A$3-1)))</f>
        <v>*</v>
      </c>
      <c r="L262" s="73">
        <f>INDEX(Rohdaten_tab5!$1:$1048576,ROW(Rohdaten_tab5!K248),COLUMN(Rohdaten_tab5!K248)+(10*(Steuerung!$A$3-1)))</f>
        <v>64</v>
      </c>
    </row>
    <row r="263" spans="1:12" ht="15" customHeight="1" x14ac:dyDescent="0.25">
      <c r="A263" s="63" t="s">
        <v>411</v>
      </c>
      <c r="B263" s="43"/>
      <c r="C263" s="71">
        <f>INDEX(Rohdaten_tab5!$1:$1048576,ROW(Rohdaten_tab5!B249),COLUMN(Rohdaten_tab5!B249)+(10*(Steuerung!$A$3-1)))</f>
        <v>692</v>
      </c>
      <c r="D263" s="72">
        <f>INDEX(Rohdaten_tab5!$1:$1048576,ROW(Rohdaten_tab5!C249),COLUMN(Rohdaten_tab5!C249)+(10*(Steuerung!$A$3-1)))</f>
        <v>686</v>
      </c>
      <c r="E263" s="72">
        <f>INDEX(Rohdaten_tab5!$1:$1048576,ROW(Rohdaten_tab5!D249),COLUMN(Rohdaten_tab5!D249)+(10*(Steuerung!$A$3-1)))</f>
        <v>304</v>
      </c>
      <c r="F263" s="72">
        <f>INDEX(Rohdaten_tab5!$1:$1048576,ROW(Rohdaten_tab5!E249),COLUMN(Rohdaten_tab5!E249)+(10*(Steuerung!$A$3-1)))</f>
        <v>13</v>
      </c>
      <c r="G263" s="72">
        <f>INDEX(Rohdaten_tab5!$1:$1048576,ROW(Rohdaten_tab5!F249),COLUMN(Rohdaten_tab5!F249)+(10*(Steuerung!$A$3-1)))</f>
        <v>175</v>
      </c>
      <c r="H263" s="72">
        <f>INDEX(Rohdaten_tab5!$1:$1048576,ROW(Rohdaten_tab5!G249),COLUMN(Rohdaten_tab5!G249)+(10*(Steuerung!$A$3-1)))</f>
        <v>49</v>
      </c>
      <c r="I263" s="72">
        <f>INDEX(Rohdaten_tab5!$1:$1048576,ROW(Rohdaten_tab5!H249),COLUMN(Rohdaten_tab5!H249)+(10*(Steuerung!$A$3-1)))</f>
        <v>57</v>
      </c>
      <c r="J263" s="72" t="str">
        <f>INDEX(Rohdaten_tab5!$1:$1048576,ROW(Rohdaten_tab5!I249),COLUMN(Rohdaten_tab5!I249)+(10*(Steuerung!$A$3-1)))</f>
        <v>*</v>
      </c>
      <c r="K263" s="72" t="str">
        <f>INDEX(Rohdaten_tab5!$1:$1048576,ROW(Rohdaten_tab5!J249),COLUMN(Rohdaten_tab5!J249)+(10*(Steuerung!$A$3-1)))</f>
        <v>*</v>
      </c>
      <c r="L263" s="73">
        <f>INDEX(Rohdaten_tab5!$1:$1048576,ROW(Rohdaten_tab5!K249),COLUMN(Rohdaten_tab5!K249)+(10*(Steuerung!$A$3-1)))</f>
        <v>82</v>
      </c>
    </row>
    <row r="264" spans="1:12" ht="15" customHeight="1" x14ac:dyDescent="0.25">
      <c r="A264" s="63" t="s">
        <v>412</v>
      </c>
      <c r="B264" s="43"/>
      <c r="C264" s="71" t="str">
        <f>INDEX(Rohdaten_tab5!$1:$1048576,ROW(Rohdaten_tab5!B250),COLUMN(Rohdaten_tab5!B250)+(10*(Steuerung!$A$3-1)))</f>
        <v>*</v>
      </c>
      <c r="D264" s="72">
        <f>INDEX(Rohdaten_tab5!$1:$1048576,ROW(Rohdaten_tab5!C250),COLUMN(Rohdaten_tab5!C250)+(10*(Steuerung!$A$3-1)))</f>
        <v>752</v>
      </c>
      <c r="E264" s="72">
        <f>INDEX(Rohdaten_tab5!$1:$1048576,ROW(Rohdaten_tab5!D250),COLUMN(Rohdaten_tab5!D250)+(10*(Steuerung!$A$3-1)))</f>
        <v>349</v>
      </c>
      <c r="F264" s="72">
        <f>INDEX(Rohdaten_tab5!$1:$1048576,ROW(Rohdaten_tab5!E250),COLUMN(Rohdaten_tab5!E250)+(10*(Steuerung!$A$3-1)))</f>
        <v>19</v>
      </c>
      <c r="G264" s="72">
        <f>INDEX(Rohdaten_tab5!$1:$1048576,ROW(Rohdaten_tab5!F250),COLUMN(Rohdaten_tab5!F250)+(10*(Steuerung!$A$3-1)))</f>
        <v>247</v>
      </c>
      <c r="H264" s="72">
        <f>INDEX(Rohdaten_tab5!$1:$1048576,ROW(Rohdaten_tab5!G250),COLUMN(Rohdaten_tab5!G250)+(10*(Steuerung!$A$3-1)))</f>
        <v>37</v>
      </c>
      <c r="I264" s="72">
        <f>INDEX(Rohdaten_tab5!$1:$1048576,ROW(Rohdaten_tab5!H250),COLUMN(Rohdaten_tab5!H250)+(10*(Steuerung!$A$3-1)))</f>
        <v>33</v>
      </c>
      <c r="J264" s="72" t="str">
        <f>INDEX(Rohdaten_tab5!$1:$1048576,ROW(Rohdaten_tab5!I250),COLUMN(Rohdaten_tab5!I250)+(10*(Steuerung!$A$3-1)))</f>
        <v>*</v>
      </c>
      <c r="K264" s="72" t="str">
        <f>INDEX(Rohdaten_tab5!$1:$1048576,ROW(Rohdaten_tab5!J250),COLUMN(Rohdaten_tab5!J250)+(10*(Steuerung!$A$3-1)))</f>
        <v>*</v>
      </c>
      <c r="L264" s="73">
        <f>INDEX(Rohdaten_tab5!$1:$1048576,ROW(Rohdaten_tab5!K250),COLUMN(Rohdaten_tab5!K250)+(10*(Steuerung!$A$3-1)))</f>
        <v>61</v>
      </c>
    </row>
    <row r="265" spans="1:12" ht="15" customHeight="1" x14ac:dyDescent="0.25">
      <c r="A265" s="63" t="s">
        <v>413</v>
      </c>
      <c r="B265" s="43"/>
      <c r="C265" s="71">
        <f>INDEX(Rohdaten_tab5!$1:$1048576,ROW(Rohdaten_tab5!B251),COLUMN(Rohdaten_tab5!B251)+(10*(Steuerung!$A$3-1)))</f>
        <v>857</v>
      </c>
      <c r="D265" s="72">
        <f>INDEX(Rohdaten_tab5!$1:$1048576,ROW(Rohdaten_tab5!C251),COLUMN(Rohdaten_tab5!C251)+(10*(Steuerung!$A$3-1)))</f>
        <v>853</v>
      </c>
      <c r="E265" s="72">
        <f>INDEX(Rohdaten_tab5!$1:$1048576,ROW(Rohdaten_tab5!D251),COLUMN(Rohdaten_tab5!D251)+(10*(Steuerung!$A$3-1)))</f>
        <v>487</v>
      </c>
      <c r="F265" s="72">
        <f>INDEX(Rohdaten_tab5!$1:$1048576,ROW(Rohdaten_tab5!E251),COLUMN(Rohdaten_tab5!E251)+(10*(Steuerung!$A$3-1)))</f>
        <v>22</v>
      </c>
      <c r="G265" s="72">
        <f>INDEX(Rohdaten_tab5!$1:$1048576,ROW(Rohdaten_tab5!F251),COLUMN(Rohdaten_tab5!F251)+(10*(Steuerung!$A$3-1)))</f>
        <v>176</v>
      </c>
      <c r="H265" s="72">
        <f>INDEX(Rohdaten_tab5!$1:$1048576,ROW(Rohdaten_tab5!G251),COLUMN(Rohdaten_tab5!G251)+(10*(Steuerung!$A$3-1)))</f>
        <v>44</v>
      </c>
      <c r="I265" s="72">
        <f>INDEX(Rohdaten_tab5!$1:$1048576,ROW(Rohdaten_tab5!H251),COLUMN(Rohdaten_tab5!H251)+(10*(Steuerung!$A$3-1)))</f>
        <v>40</v>
      </c>
      <c r="J265" s="72" t="str">
        <f>INDEX(Rohdaten_tab5!$1:$1048576,ROW(Rohdaten_tab5!I251),COLUMN(Rohdaten_tab5!I251)+(10*(Steuerung!$A$3-1)))</f>
        <v>*</v>
      </c>
      <c r="K265" s="72" t="str">
        <f>INDEX(Rohdaten_tab5!$1:$1048576,ROW(Rohdaten_tab5!J251),COLUMN(Rohdaten_tab5!J251)+(10*(Steuerung!$A$3-1)))</f>
        <v>*</v>
      </c>
      <c r="L265" s="73">
        <f>INDEX(Rohdaten_tab5!$1:$1048576,ROW(Rohdaten_tab5!K251),COLUMN(Rohdaten_tab5!K251)+(10*(Steuerung!$A$3-1)))</f>
        <v>74</v>
      </c>
    </row>
    <row r="266" spans="1:12" ht="15" customHeight="1" x14ac:dyDescent="0.25">
      <c r="A266" s="63" t="s">
        <v>414</v>
      </c>
      <c r="B266" s="43"/>
      <c r="C266" s="71">
        <f>INDEX(Rohdaten_tab5!$1:$1048576,ROW(Rohdaten_tab5!B252),COLUMN(Rohdaten_tab5!B252)+(10*(Steuerung!$A$3-1)))</f>
        <v>1363</v>
      </c>
      <c r="D266" s="72">
        <f>INDEX(Rohdaten_tab5!$1:$1048576,ROW(Rohdaten_tab5!C252),COLUMN(Rohdaten_tab5!C252)+(10*(Steuerung!$A$3-1)))</f>
        <v>1358</v>
      </c>
      <c r="E266" s="72">
        <f>INDEX(Rohdaten_tab5!$1:$1048576,ROW(Rohdaten_tab5!D252),COLUMN(Rohdaten_tab5!D252)+(10*(Steuerung!$A$3-1)))</f>
        <v>890</v>
      </c>
      <c r="F266" s="72">
        <f>INDEX(Rohdaten_tab5!$1:$1048576,ROW(Rohdaten_tab5!E252),COLUMN(Rohdaten_tab5!E252)+(10*(Steuerung!$A$3-1)))</f>
        <v>20</v>
      </c>
      <c r="G266" s="72">
        <f>INDEX(Rohdaten_tab5!$1:$1048576,ROW(Rohdaten_tab5!F252),COLUMN(Rohdaten_tab5!F252)+(10*(Steuerung!$A$3-1)))</f>
        <v>239</v>
      </c>
      <c r="H266" s="72">
        <f>INDEX(Rohdaten_tab5!$1:$1048576,ROW(Rohdaten_tab5!G252),COLUMN(Rohdaten_tab5!G252)+(10*(Steuerung!$A$3-1)))</f>
        <v>40</v>
      </c>
      <c r="I266" s="72">
        <f>INDEX(Rohdaten_tab5!$1:$1048576,ROW(Rohdaten_tab5!H252),COLUMN(Rohdaten_tab5!H252)+(10*(Steuerung!$A$3-1)))</f>
        <v>39</v>
      </c>
      <c r="J266" s="72">
        <f>INDEX(Rohdaten_tab5!$1:$1048576,ROW(Rohdaten_tab5!I252),COLUMN(Rohdaten_tab5!I252)+(10*(Steuerung!$A$3-1)))</f>
        <v>12</v>
      </c>
      <c r="K266" s="72">
        <f>INDEX(Rohdaten_tab5!$1:$1048576,ROW(Rohdaten_tab5!J252),COLUMN(Rohdaten_tab5!J252)+(10*(Steuerung!$A$3-1)))</f>
        <v>6</v>
      </c>
      <c r="L266" s="73">
        <f>INDEX(Rohdaten_tab5!$1:$1048576,ROW(Rohdaten_tab5!K252),COLUMN(Rohdaten_tab5!K252)+(10*(Steuerung!$A$3-1)))</f>
        <v>112</v>
      </c>
    </row>
    <row r="267" spans="1:12" ht="15" customHeight="1" x14ac:dyDescent="0.25">
      <c r="A267" s="63" t="s">
        <v>415</v>
      </c>
      <c r="B267" s="43"/>
      <c r="C267" s="71">
        <f>INDEX(Rohdaten_tab5!$1:$1048576,ROW(Rohdaten_tab5!B253),COLUMN(Rohdaten_tab5!B253)+(10*(Steuerung!$A$3-1)))</f>
        <v>1111</v>
      </c>
      <c r="D267" s="72">
        <f>INDEX(Rohdaten_tab5!$1:$1048576,ROW(Rohdaten_tab5!C253),COLUMN(Rohdaten_tab5!C253)+(10*(Steuerung!$A$3-1)))</f>
        <v>1106</v>
      </c>
      <c r="E267" s="72">
        <f>INDEX(Rohdaten_tab5!$1:$1048576,ROW(Rohdaten_tab5!D253),COLUMN(Rohdaten_tab5!D253)+(10*(Steuerung!$A$3-1)))</f>
        <v>700</v>
      </c>
      <c r="F267" s="72">
        <f>INDEX(Rohdaten_tab5!$1:$1048576,ROW(Rohdaten_tab5!E253),COLUMN(Rohdaten_tab5!E253)+(10*(Steuerung!$A$3-1)))</f>
        <v>27</v>
      </c>
      <c r="G267" s="72">
        <f>INDEX(Rohdaten_tab5!$1:$1048576,ROW(Rohdaten_tab5!F253),COLUMN(Rohdaten_tab5!F253)+(10*(Steuerung!$A$3-1)))</f>
        <v>202</v>
      </c>
      <c r="H267" s="72">
        <f>INDEX(Rohdaten_tab5!$1:$1048576,ROW(Rohdaten_tab5!G253),COLUMN(Rohdaten_tab5!G253)+(10*(Steuerung!$A$3-1)))</f>
        <v>41</v>
      </c>
      <c r="I267" s="72">
        <f>INDEX(Rohdaten_tab5!$1:$1048576,ROW(Rohdaten_tab5!H253),COLUMN(Rohdaten_tab5!H253)+(10*(Steuerung!$A$3-1)))</f>
        <v>39</v>
      </c>
      <c r="J267" s="72">
        <f>INDEX(Rohdaten_tab5!$1:$1048576,ROW(Rohdaten_tab5!I253),COLUMN(Rohdaten_tab5!I253)+(10*(Steuerung!$A$3-1)))</f>
        <v>8</v>
      </c>
      <c r="K267" s="72">
        <f>INDEX(Rohdaten_tab5!$1:$1048576,ROW(Rohdaten_tab5!J253),COLUMN(Rohdaten_tab5!J253)+(10*(Steuerung!$A$3-1)))</f>
        <v>7</v>
      </c>
      <c r="L267" s="73">
        <f>INDEX(Rohdaten_tab5!$1:$1048576,ROW(Rohdaten_tab5!K253),COLUMN(Rohdaten_tab5!K253)+(10*(Steuerung!$A$3-1)))</f>
        <v>82</v>
      </c>
    </row>
    <row r="268" spans="1:12" ht="15" customHeight="1" x14ac:dyDescent="0.25">
      <c r="A268" s="63" t="s">
        <v>416</v>
      </c>
      <c r="B268" s="43"/>
      <c r="C268" s="71">
        <f>INDEX(Rohdaten_tab5!$1:$1048576,ROW(Rohdaten_tab5!B254),COLUMN(Rohdaten_tab5!B254)+(10*(Steuerung!$A$3-1)))</f>
        <v>934</v>
      </c>
      <c r="D268" s="72">
        <f>INDEX(Rohdaten_tab5!$1:$1048576,ROW(Rohdaten_tab5!C254),COLUMN(Rohdaten_tab5!C254)+(10*(Steuerung!$A$3-1)))</f>
        <v>930</v>
      </c>
      <c r="E268" s="72">
        <f>INDEX(Rohdaten_tab5!$1:$1048576,ROW(Rohdaten_tab5!D254),COLUMN(Rohdaten_tab5!D254)+(10*(Steuerung!$A$3-1)))</f>
        <v>495</v>
      </c>
      <c r="F268" s="72">
        <f>INDEX(Rohdaten_tab5!$1:$1048576,ROW(Rohdaten_tab5!E254),COLUMN(Rohdaten_tab5!E254)+(10*(Steuerung!$A$3-1)))</f>
        <v>19</v>
      </c>
      <c r="G268" s="72">
        <f>INDEX(Rohdaten_tab5!$1:$1048576,ROW(Rohdaten_tab5!F254),COLUMN(Rohdaten_tab5!F254)+(10*(Steuerung!$A$3-1)))</f>
        <v>228</v>
      </c>
      <c r="H268" s="72">
        <f>INDEX(Rohdaten_tab5!$1:$1048576,ROW(Rohdaten_tab5!G254),COLUMN(Rohdaten_tab5!G254)+(10*(Steuerung!$A$3-1)))</f>
        <v>40</v>
      </c>
      <c r="I268" s="72">
        <f>INDEX(Rohdaten_tab5!$1:$1048576,ROW(Rohdaten_tab5!H254),COLUMN(Rohdaten_tab5!H254)+(10*(Steuerung!$A$3-1)))</f>
        <v>46</v>
      </c>
      <c r="J268" s="72" t="str">
        <f>INDEX(Rohdaten_tab5!$1:$1048576,ROW(Rohdaten_tab5!I254),COLUMN(Rohdaten_tab5!I254)+(10*(Steuerung!$A$3-1)))</f>
        <v>*</v>
      </c>
      <c r="K268" s="72" t="str">
        <f>INDEX(Rohdaten_tab5!$1:$1048576,ROW(Rohdaten_tab5!J254),COLUMN(Rohdaten_tab5!J254)+(10*(Steuerung!$A$3-1)))</f>
        <v>*</v>
      </c>
      <c r="L268" s="73">
        <f>INDEX(Rohdaten_tab5!$1:$1048576,ROW(Rohdaten_tab5!K254),COLUMN(Rohdaten_tab5!K254)+(10*(Steuerung!$A$3-1)))</f>
        <v>99</v>
      </c>
    </row>
    <row r="269" spans="1:12" ht="15" customHeight="1" x14ac:dyDescent="0.25">
      <c r="A269" s="63" t="s">
        <v>417</v>
      </c>
      <c r="B269" s="43"/>
      <c r="C269" s="71" t="str">
        <f>INDEX(Rohdaten_tab5!$1:$1048576,ROW(Rohdaten_tab5!B255),COLUMN(Rohdaten_tab5!B255)+(10*(Steuerung!$A$3-1)))</f>
        <v>*</v>
      </c>
      <c r="D269" s="72">
        <f>INDEX(Rohdaten_tab5!$1:$1048576,ROW(Rohdaten_tab5!C255),COLUMN(Rohdaten_tab5!C255)+(10*(Steuerung!$A$3-1)))</f>
        <v>814</v>
      </c>
      <c r="E269" s="72">
        <f>INDEX(Rohdaten_tab5!$1:$1048576,ROW(Rohdaten_tab5!D255),COLUMN(Rohdaten_tab5!D255)+(10*(Steuerung!$A$3-1)))</f>
        <v>366</v>
      </c>
      <c r="F269" s="72">
        <f>INDEX(Rohdaten_tab5!$1:$1048576,ROW(Rohdaten_tab5!E255),COLUMN(Rohdaten_tab5!E255)+(10*(Steuerung!$A$3-1)))</f>
        <v>34</v>
      </c>
      <c r="G269" s="72">
        <f>INDEX(Rohdaten_tab5!$1:$1048576,ROW(Rohdaten_tab5!F255),COLUMN(Rohdaten_tab5!F255)+(10*(Steuerung!$A$3-1)))</f>
        <v>213</v>
      </c>
      <c r="H269" s="72">
        <f>INDEX(Rohdaten_tab5!$1:$1048576,ROW(Rohdaten_tab5!G255),COLUMN(Rohdaten_tab5!G255)+(10*(Steuerung!$A$3-1)))</f>
        <v>61</v>
      </c>
      <c r="I269" s="72">
        <f>INDEX(Rohdaten_tab5!$1:$1048576,ROW(Rohdaten_tab5!H255),COLUMN(Rohdaten_tab5!H255)+(10*(Steuerung!$A$3-1)))</f>
        <v>36</v>
      </c>
      <c r="J269" s="72" t="str">
        <f>INDEX(Rohdaten_tab5!$1:$1048576,ROW(Rohdaten_tab5!I255),COLUMN(Rohdaten_tab5!I255)+(10*(Steuerung!$A$3-1)))</f>
        <v>*</v>
      </c>
      <c r="K269" s="72" t="str">
        <f>INDEX(Rohdaten_tab5!$1:$1048576,ROW(Rohdaten_tab5!J255),COLUMN(Rohdaten_tab5!J255)+(10*(Steuerung!$A$3-1)))</f>
        <v>*</v>
      </c>
      <c r="L269" s="73">
        <f>INDEX(Rohdaten_tab5!$1:$1048576,ROW(Rohdaten_tab5!K255),COLUMN(Rohdaten_tab5!K255)+(10*(Steuerung!$A$3-1)))</f>
        <v>99</v>
      </c>
    </row>
    <row r="270" spans="1:12" ht="15" customHeight="1" x14ac:dyDescent="0.25">
      <c r="A270" s="63" t="s">
        <v>418</v>
      </c>
      <c r="B270" s="43"/>
      <c r="C270" s="71">
        <f>INDEX(Rohdaten_tab5!$1:$1048576,ROW(Rohdaten_tab5!B256),COLUMN(Rohdaten_tab5!B256)+(10*(Steuerung!$A$3-1)))</f>
        <v>831</v>
      </c>
      <c r="D270" s="72">
        <f>INDEX(Rohdaten_tab5!$1:$1048576,ROW(Rohdaten_tab5!C256),COLUMN(Rohdaten_tab5!C256)+(10*(Steuerung!$A$3-1)))</f>
        <v>818</v>
      </c>
      <c r="E270" s="72">
        <f>INDEX(Rohdaten_tab5!$1:$1048576,ROW(Rohdaten_tab5!D256),COLUMN(Rohdaten_tab5!D256)+(10*(Steuerung!$A$3-1)))</f>
        <v>406</v>
      </c>
      <c r="F270" s="72">
        <f>INDEX(Rohdaten_tab5!$1:$1048576,ROW(Rohdaten_tab5!E256),COLUMN(Rohdaten_tab5!E256)+(10*(Steuerung!$A$3-1)))</f>
        <v>37</v>
      </c>
      <c r="G270" s="72">
        <f>INDEX(Rohdaten_tab5!$1:$1048576,ROW(Rohdaten_tab5!F256),COLUMN(Rohdaten_tab5!F256)+(10*(Steuerung!$A$3-1)))</f>
        <v>203</v>
      </c>
      <c r="H270" s="72">
        <f>INDEX(Rohdaten_tab5!$1:$1048576,ROW(Rohdaten_tab5!G256),COLUMN(Rohdaten_tab5!G256)+(10*(Steuerung!$A$3-1)))</f>
        <v>38</v>
      </c>
      <c r="I270" s="72">
        <f>INDEX(Rohdaten_tab5!$1:$1048576,ROW(Rohdaten_tab5!H256),COLUMN(Rohdaten_tab5!H256)+(10*(Steuerung!$A$3-1)))</f>
        <v>47</v>
      </c>
      <c r="J270" s="72" t="str">
        <f>INDEX(Rohdaten_tab5!$1:$1048576,ROW(Rohdaten_tab5!I256),COLUMN(Rohdaten_tab5!I256)+(10*(Steuerung!$A$3-1)))</f>
        <v>*</v>
      </c>
      <c r="K270" s="72" t="str">
        <f>INDEX(Rohdaten_tab5!$1:$1048576,ROW(Rohdaten_tab5!J256),COLUMN(Rohdaten_tab5!J256)+(10*(Steuerung!$A$3-1)))</f>
        <v>*</v>
      </c>
      <c r="L270" s="73">
        <f>INDEX(Rohdaten_tab5!$1:$1048576,ROW(Rohdaten_tab5!K256),COLUMN(Rohdaten_tab5!K256)+(10*(Steuerung!$A$3-1)))</f>
        <v>81</v>
      </c>
    </row>
    <row r="271" spans="1:12" ht="15" customHeight="1" x14ac:dyDescent="0.25">
      <c r="A271" s="63" t="s">
        <v>419</v>
      </c>
      <c r="B271" s="43"/>
      <c r="C271" s="71">
        <f>INDEX(Rohdaten_tab5!$1:$1048576,ROW(Rohdaten_tab5!B257),COLUMN(Rohdaten_tab5!B257)+(10*(Steuerung!$A$3-1)))</f>
        <v>834</v>
      </c>
      <c r="D271" s="72">
        <f>INDEX(Rohdaten_tab5!$1:$1048576,ROW(Rohdaten_tab5!C257),COLUMN(Rohdaten_tab5!C257)+(10*(Steuerung!$A$3-1)))</f>
        <v>829</v>
      </c>
      <c r="E271" s="72">
        <f>INDEX(Rohdaten_tab5!$1:$1048576,ROW(Rohdaten_tab5!D257),COLUMN(Rohdaten_tab5!D257)+(10*(Steuerung!$A$3-1)))</f>
        <v>407</v>
      </c>
      <c r="F271" s="72">
        <f>INDEX(Rohdaten_tab5!$1:$1048576,ROW(Rohdaten_tab5!E257),COLUMN(Rohdaten_tab5!E257)+(10*(Steuerung!$A$3-1)))</f>
        <v>19</v>
      </c>
      <c r="G271" s="72">
        <f>INDEX(Rohdaten_tab5!$1:$1048576,ROW(Rohdaten_tab5!F257),COLUMN(Rohdaten_tab5!F257)+(10*(Steuerung!$A$3-1)))</f>
        <v>200</v>
      </c>
      <c r="H271" s="72">
        <f>INDEX(Rohdaten_tab5!$1:$1048576,ROW(Rohdaten_tab5!G257),COLUMN(Rohdaten_tab5!G257)+(10*(Steuerung!$A$3-1)))</f>
        <v>45</v>
      </c>
      <c r="I271" s="72">
        <f>INDEX(Rohdaten_tab5!$1:$1048576,ROW(Rohdaten_tab5!H257),COLUMN(Rohdaten_tab5!H257)+(10*(Steuerung!$A$3-1)))</f>
        <v>38</v>
      </c>
      <c r="J271" s="72" t="str">
        <f>INDEX(Rohdaten_tab5!$1:$1048576,ROW(Rohdaten_tab5!I257),COLUMN(Rohdaten_tab5!I257)+(10*(Steuerung!$A$3-1)))</f>
        <v>*</v>
      </c>
      <c r="K271" s="72" t="str">
        <f>INDEX(Rohdaten_tab5!$1:$1048576,ROW(Rohdaten_tab5!J257),COLUMN(Rohdaten_tab5!J257)+(10*(Steuerung!$A$3-1)))</f>
        <v>*</v>
      </c>
      <c r="L271" s="73">
        <f>INDEX(Rohdaten_tab5!$1:$1048576,ROW(Rohdaten_tab5!K257),COLUMN(Rohdaten_tab5!K257)+(10*(Steuerung!$A$3-1)))</f>
        <v>116</v>
      </c>
    </row>
    <row r="272" spans="1:12" ht="15" customHeight="1" x14ac:dyDescent="0.25">
      <c r="A272" s="63" t="s">
        <v>420</v>
      </c>
      <c r="B272" s="43"/>
      <c r="C272" s="71" t="str">
        <f>INDEX(Rohdaten_tab5!$1:$1048576,ROW(Rohdaten_tab5!B258),COLUMN(Rohdaten_tab5!B258)+(10*(Steuerung!$A$3-1)))</f>
        <v>*</v>
      </c>
      <c r="D272" s="72">
        <f>INDEX(Rohdaten_tab5!$1:$1048576,ROW(Rohdaten_tab5!C258),COLUMN(Rohdaten_tab5!C258)+(10*(Steuerung!$A$3-1)))</f>
        <v>1000</v>
      </c>
      <c r="E272" s="72">
        <f>INDEX(Rohdaten_tab5!$1:$1048576,ROW(Rohdaten_tab5!D258),COLUMN(Rohdaten_tab5!D258)+(10*(Steuerung!$A$3-1)))</f>
        <v>523</v>
      </c>
      <c r="F272" s="72">
        <f>INDEX(Rohdaten_tab5!$1:$1048576,ROW(Rohdaten_tab5!E258),COLUMN(Rohdaten_tab5!E258)+(10*(Steuerung!$A$3-1)))</f>
        <v>23</v>
      </c>
      <c r="G272" s="72">
        <f>INDEX(Rohdaten_tab5!$1:$1048576,ROW(Rohdaten_tab5!F258),COLUMN(Rohdaten_tab5!F258)+(10*(Steuerung!$A$3-1)))</f>
        <v>199</v>
      </c>
      <c r="H272" s="72">
        <f>INDEX(Rohdaten_tab5!$1:$1048576,ROW(Rohdaten_tab5!G258),COLUMN(Rohdaten_tab5!G258)+(10*(Steuerung!$A$3-1)))</f>
        <v>42</v>
      </c>
      <c r="I272" s="72">
        <f>INDEX(Rohdaten_tab5!$1:$1048576,ROW(Rohdaten_tab5!H258),COLUMN(Rohdaten_tab5!H258)+(10*(Steuerung!$A$3-1)))</f>
        <v>33</v>
      </c>
      <c r="J272" s="72">
        <f>INDEX(Rohdaten_tab5!$1:$1048576,ROW(Rohdaten_tab5!I258),COLUMN(Rohdaten_tab5!I258)+(10*(Steuerung!$A$3-1)))</f>
        <v>18</v>
      </c>
      <c r="K272" s="72">
        <f>INDEX(Rohdaten_tab5!$1:$1048576,ROW(Rohdaten_tab5!J258),COLUMN(Rohdaten_tab5!J258)+(10*(Steuerung!$A$3-1)))</f>
        <v>7</v>
      </c>
      <c r="L272" s="73">
        <f>INDEX(Rohdaten_tab5!$1:$1048576,ROW(Rohdaten_tab5!K258),COLUMN(Rohdaten_tab5!K258)+(10*(Steuerung!$A$3-1)))</f>
        <v>155</v>
      </c>
    </row>
    <row r="273" spans="1:12" ht="15" customHeight="1" x14ac:dyDescent="0.25">
      <c r="A273" s="63" t="s">
        <v>421</v>
      </c>
      <c r="B273" s="43"/>
      <c r="C273" s="71" t="str">
        <f>INDEX(Rohdaten_tab5!$1:$1048576,ROW(Rohdaten_tab5!B259),COLUMN(Rohdaten_tab5!B259)+(10*(Steuerung!$A$3-1)))</f>
        <v>*</v>
      </c>
      <c r="D273" s="72">
        <f>INDEX(Rohdaten_tab5!$1:$1048576,ROW(Rohdaten_tab5!C259),COLUMN(Rohdaten_tab5!C259)+(10*(Steuerung!$A$3-1)))</f>
        <v>1224</v>
      </c>
      <c r="E273" s="72">
        <f>INDEX(Rohdaten_tab5!$1:$1048576,ROW(Rohdaten_tab5!D259),COLUMN(Rohdaten_tab5!D259)+(10*(Steuerung!$A$3-1)))</f>
        <v>655</v>
      </c>
      <c r="F273" s="72">
        <f>INDEX(Rohdaten_tab5!$1:$1048576,ROW(Rohdaten_tab5!E259),COLUMN(Rohdaten_tab5!E259)+(10*(Steuerung!$A$3-1)))</f>
        <v>20</v>
      </c>
      <c r="G273" s="72">
        <f>INDEX(Rohdaten_tab5!$1:$1048576,ROW(Rohdaten_tab5!F259),COLUMN(Rohdaten_tab5!F259)+(10*(Steuerung!$A$3-1)))</f>
        <v>218</v>
      </c>
      <c r="H273" s="72">
        <f>INDEX(Rohdaten_tab5!$1:$1048576,ROW(Rohdaten_tab5!G259),COLUMN(Rohdaten_tab5!G259)+(10*(Steuerung!$A$3-1)))</f>
        <v>48</v>
      </c>
      <c r="I273" s="72">
        <f>INDEX(Rohdaten_tab5!$1:$1048576,ROW(Rohdaten_tab5!H259),COLUMN(Rohdaten_tab5!H259)+(10*(Steuerung!$A$3-1)))</f>
        <v>57</v>
      </c>
      <c r="J273" s="72">
        <f>INDEX(Rohdaten_tab5!$1:$1048576,ROW(Rohdaten_tab5!I259),COLUMN(Rohdaten_tab5!I259)+(10*(Steuerung!$A$3-1)))</f>
        <v>77</v>
      </c>
      <c r="K273" s="72">
        <f>INDEX(Rohdaten_tab5!$1:$1048576,ROW(Rohdaten_tab5!J259),COLUMN(Rohdaten_tab5!J259)+(10*(Steuerung!$A$3-1)))</f>
        <v>6</v>
      </c>
      <c r="L273" s="73">
        <f>INDEX(Rohdaten_tab5!$1:$1048576,ROW(Rohdaten_tab5!K259),COLUMN(Rohdaten_tab5!K259)+(10*(Steuerung!$A$3-1)))</f>
        <v>143</v>
      </c>
    </row>
    <row r="274" spans="1:12" ht="15" customHeight="1" x14ac:dyDescent="0.25">
      <c r="A274" s="63" t="s">
        <v>422</v>
      </c>
      <c r="B274" s="43"/>
      <c r="C274" s="71">
        <f>INDEX(Rohdaten_tab5!$1:$1048576,ROW(Rohdaten_tab5!B260),COLUMN(Rohdaten_tab5!B260)+(10*(Steuerung!$A$3-1)))</f>
        <v>889</v>
      </c>
      <c r="D274" s="72">
        <f>INDEX(Rohdaten_tab5!$1:$1048576,ROW(Rohdaten_tab5!C260),COLUMN(Rohdaten_tab5!C260)+(10*(Steuerung!$A$3-1)))</f>
        <v>882</v>
      </c>
      <c r="E274" s="72">
        <f>INDEX(Rohdaten_tab5!$1:$1048576,ROW(Rohdaten_tab5!D260),COLUMN(Rohdaten_tab5!D260)+(10*(Steuerung!$A$3-1)))</f>
        <v>461</v>
      </c>
      <c r="F274" s="72" t="str">
        <f>INDEX(Rohdaten_tab5!$1:$1048576,ROW(Rohdaten_tab5!E260),COLUMN(Rohdaten_tab5!E260)+(10*(Steuerung!$A$3-1)))</f>
        <v>*</v>
      </c>
      <c r="G274" s="72">
        <f>INDEX(Rohdaten_tab5!$1:$1048576,ROW(Rohdaten_tab5!F260),COLUMN(Rohdaten_tab5!F260)+(10*(Steuerung!$A$3-1)))</f>
        <v>235</v>
      </c>
      <c r="H274" s="72">
        <f>INDEX(Rohdaten_tab5!$1:$1048576,ROW(Rohdaten_tab5!G260),COLUMN(Rohdaten_tab5!G260)+(10*(Steuerung!$A$3-1)))</f>
        <v>36</v>
      </c>
      <c r="I274" s="72">
        <f>INDEX(Rohdaten_tab5!$1:$1048576,ROW(Rohdaten_tab5!H260),COLUMN(Rohdaten_tab5!H260)+(10*(Steuerung!$A$3-1)))</f>
        <v>45</v>
      </c>
      <c r="J274" s="72">
        <f>INDEX(Rohdaten_tab5!$1:$1048576,ROW(Rohdaten_tab5!I260),COLUMN(Rohdaten_tab5!I260)+(10*(Steuerung!$A$3-1)))</f>
        <v>0</v>
      </c>
      <c r="K274" s="72" t="str">
        <f>INDEX(Rohdaten_tab5!$1:$1048576,ROW(Rohdaten_tab5!J260),COLUMN(Rohdaten_tab5!J260)+(10*(Steuerung!$A$3-1)))</f>
        <v>*</v>
      </c>
      <c r="L274" s="73">
        <f>INDEX(Rohdaten_tab5!$1:$1048576,ROW(Rohdaten_tab5!K260),COLUMN(Rohdaten_tab5!K260)+(10*(Steuerung!$A$3-1)))</f>
        <v>85</v>
      </c>
    </row>
    <row r="275" spans="1:12" ht="15" customHeight="1" x14ac:dyDescent="0.25">
      <c r="A275" s="63" t="s">
        <v>423</v>
      </c>
      <c r="B275" s="43"/>
      <c r="C275" s="71" t="str">
        <f>INDEX(Rohdaten_tab5!$1:$1048576,ROW(Rohdaten_tab5!B261),COLUMN(Rohdaten_tab5!B261)+(10*(Steuerung!$A$3-1)))</f>
        <v>*</v>
      </c>
      <c r="D275" s="72">
        <f>INDEX(Rohdaten_tab5!$1:$1048576,ROW(Rohdaten_tab5!C261),COLUMN(Rohdaten_tab5!C261)+(10*(Steuerung!$A$3-1)))</f>
        <v>692</v>
      </c>
      <c r="E275" s="72">
        <f>INDEX(Rohdaten_tab5!$1:$1048576,ROW(Rohdaten_tab5!D261),COLUMN(Rohdaten_tab5!D261)+(10*(Steuerung!$A$3-1)))</f>
        <v>294</v>
      </c>
      <c r="F275" s="72" t="str">
        <f>INDEX(Rohdaten_tab5!$1:$1048576,ROW(Rohdaten_tab5!E261),COLUMN(Rohdaten_tab5!E261)+(10*(Steuerung!$A$3-1)))</f>
        <v>*</v>
      </c>
      <c r="G275" s="72">
        <f>INDEX(Rohdaten_tab5!$1:$1048576,ROW(Rohdaten_tab5!F261),COLUMN(Rohdaten_tab5!F261)+(10*(Steuerung!$A$3-1)))</f>
        <v>190</v>
      </c>
      <c r="H275" s="72">
        <f>INDEX(Rohdaten_tab5!$1:$1048576,ROW(Rohdaten_tab5!G261),COLUMN(Rohdaten_tab5!G261)+(10*(Steuerung!$A$3-1)))</f>
        <v>47</v>
      </c>
      <c r="I275" s="72">
        <f>INDEX(Rohdaten_tab5!$1:$1048576,ROW(Rohdaten_tab5!H261),COLUMN(Rohdaten_tab5!H261)+(10*(Steuerung!$A$3-1)))</f>
        <v>62</v>
      </c>
      <c r="J275" s="72" t="str">
        <f>INDEX(Rohdaten_tab5!$1:$1048576,ROW(Rohdaten_tab5!I261),COLUMN(Rohdaten_tab5!I261)+(10*(Steuerung!$A$3-1)))</f>
        <v>*</v>
      </c>
      <c r="K275" s="72" t="str">
        <f>INDEX(Rohdaten_tab5!$1:$1048576,ROW(Rohdaten_tab5!J261),COLUMN(Rohdaten_tab5!J261)+(10*(Steuerung!$A$3-1)))</f>
        <v>*</v>
      </c>
      <c r="L275" s="73">
        <f>INDEX(Rohdaten_tab5!$1:$1048576,ROW(Rohdaten_tab5!K261),COLUMN(Rohdaten_tab5!K261)+(10*(Steuerung!$A$3-1)))</f>
        <v>87</v>
      </c>
    </row>
    <row r="276" spans="1:12" ht="15" customHeight="1" x14ac:dyDescent="0.25">
      <c r="A276" s="63" t="s">
        <v>424</v>
      </c>
      <c r="B276" s="43"/>
      <c r="C276" s="71">
        <f>INDEX(Rohdaten_tab5!$1:$1048576,ROW(Rohdaten_tab5!B262),COLUMN(Rohdaten_tab5!B262)+(10*(Steuerung!$A$3-1)))</f>
        <v>831</v>
      </c>
      <c r="D276" s="72">
        <f>INDEX(Rohdaten_tab5!$1:$1048576,ROW(Rohdaten_tab5!C262),COLUMN(Rohdaten_tab5!C262)+(10*(Steuerung!$A$3-1)))</f>
        <v>828</v>
      </c>
      <c r="E276" s="72">
        <f>INDEX(Rohdaten_tab5!$1:$1048576,ROW(Rohdaten_tab5!D262),COLUMN(Rohdaten_tab5!D262)+(10*(Steuerung!$A$3-1)))</f>
        <v>370</v>
      </c>
      <c r="F276" s="72">
        <f>INDEX(Rohdaten_tab5!$1:$1048576,ROW(Rohdaten_tab5!E262),COLUMN(Rohdaten_tab5!E262)+(10*(Steuerung!$A$3-1)))</f>
        <v>28</v>
      </c>
      <c r="G276" s="72">
        <f>INDEX(Rohdaten_tab5!$1:$1048576,ROW(Rohdaten_tab5!F262),COLUMN(Rohdaten_tab5!F262)+(10*(Steuerung!$A$3-1)))</f>
        <v>266</v>
      </c>
      <c r="H276" s="72">
        <f>INDEX(Rohdaten_tab5!$1:$1048576,ROW(Rohdaten_tab5!G262),COLUMN(Rohdaten_tab5!G262)+(10*(Steuerung!$A$3-1)))</f>
        <v>36</v>
      </c>
      <c r="I276" s="72">
        <f>INDEX(Rohdaten_tab5!$1:$1048576,ROW(Rohdaten_tab5!H262),COLUMN(Rohdaten_tab5!H262)+(10*(Steuerung!$A$3-1)))</f>
        <v>36</v>
      </c>
      <c r="J276" s="72">
        <f>INDEX(Rohdaten_tab5!$1:$1048576,ROW(Rohdaten_tab5!I262),COLUMN(Rohdaten_tab5!I262)+(10*(Steuerung!$A$3-1)))</f>
        <v>3</v>
      </c>
      <c r="K276" s="72">
        <f>INDEX(Rohdaten_tab5!$1:$1048576,ROW(Rohdaten_tab5!J262),COLUMN(Rohdaten_tab5!J262)+(10*(Steuerung!$A$3-1)))</f>
        <v>0</v>
      </c>
      <c r="L276" s="73">
        <f>INDEX(Rohdaten_tab5!$1:$1048576,ROW(Rohdaten_tab5!K262),COLUMN(Rohdaten_tab5!K262)+(10*(Steuerung!$A$3-1)))</f>
        <v>89</v>
      </c>
    </row>
    <row r="277" spans="1:12" ht="15" customHeight="1" x14ac:dyDescent="0.25">
      <c r="A277" s="63" t="s">
        <v>425</v>
      </c>
      <c r="B277" s="43"/>
      <c r="C277" s="71">
        <f>INDEX(Rohdaten_tab5!$1:$1048576,ROW(Rohdaten_tab5!B263),COLUMN(Rohdaten_tab5!B263)+(10*(Steuerung!$A$3-1)))</f>
        <v>840</v>
      </c>
      <c r="D277" s="72">
        <f>INDEX(Rohdaten_tab5!$1:$1048576,ROW(Rohdaten_tab5!C263),COLUMN(Rohdaten_tab5!C263)+(10*(Steuerung!$A$3-1)))</f>
        <v>835</v>
      </c>
      <c r="E277" s="72">
        <f>INDEX(Rohdaten_tab5!$1:$1048576,ROW(Rohdaten_tab5!D263),COLUMN(Rohdaten_tab5!D263)+(10*(Steuerung!$A$3-1)))</f>
        <v>453</v>
      </c>
      <c r="F277" s="72">
        <f>INDEX(Rohdaten_tab5!$1:$1048576,ROW(Rohdaten_tab5!E263),COLUMN(Rohdaten_tab5!E263)+(10*(Steuerung!$A$3-1)))</f>
        <v>20</v>
      </c>
      <c r="G277" s="72">
        <f>INDEX(Rohdaten_tab5!$1:$1048576,ROW(Rohdaten_tab5!F263),COLUMN(Rohdaten_tab5!F263)+(10*(Steuerung!$A$3-1)))</f>
        <v>195</v>
      </c>
      <c r="H277" s="72">
        <f>INDEX(Rohdaten_tab5!$1:$1048576,ROW(Rohdaten_tab5!G263),COLUMN(Rohdaten_tab5!G263)+(10*(Steuerung!$A$3-1)))</f>
        <v>30</v>
      </c>
      <c r="I277" s="72">
        <f>INDEX(Rohdaten_tab5!$1:$1048576,ROW(Rohdaten_tab5!H263),COLUMN(Rohdaten_tab5!H263)+(10*(Steuerung!$A$3-1)))</f>
        <v>35</v>
      </c>
      <c r="J277" s="72" t="str">
        <f>INDEX(Rohdaten_tab5!$1:$1048576,ROW(Rohdaten_tab5!I263),COLUMN(Rohdaten_tab5!I263)+(10*(Steuerung!$A$3-1)))</f>
        <v>*</v>
      </c>
      <c r="K277" s="72" t="str">
        <f>INDEX(Rohdaten_tab5!$1:$1048576,ROW(Rohdaten_tab5!J263),COLUMN(Rohdaten_tab5!J263)+(10*(Steuerung!$A$3-1)))</f>
        <v>*</v>
      </c>
      <c r="L277" s="73">
        <f>INDEX(Rohdaten_tab5!$1:$1048576,ROW(Rohdaten_tab5!K263),COLUMN(Rohdaten_tab5!K263)+(10*(Steuerung!$A$3-1)))</f>
        <v>93</v>
      </c>
    </row>
    <row r="278" spans="1:12" ht="15" customHeight="1" x14ac:dyDescent="0.25">
      <c r="A278" s="63" t="s">
        <v>426</v>
      </c>
      <c r="B278" s="43"/>
      <c r="C278" s="71">
        <f>INDEX(Rohdaten_tab5!$1:$1048576,ROW(Rohdaten_tab5!B264),COLUMN(Rohdaten_tab5!B264)+(10*(Steuerung!$A$3-1)))</f>
        <v>1024</v>
      </c>
      <c r="D278" s="72">
        <f>INDEX(Rohdaten_tab5!$1:$1048576,ROW(Rohdaten_tab5!C264),COLUMN(Rohdaten_tab5!C264)+(10*(Steuerung!$A$3-1)))</f>
        <v>1024</v>
      </c>
      <c r="E278" s="72">
        <f>INDEX(Rohdaten_tab5!$1:$1048576,ROW(Rohdaten_tab5!D264),COLUMN(Rohdaten_tab5!D264)+(10*(Steuerung!$A$3-1)))</f>
        <v>550</v>
      </c>
      <c r="F278" s="72">
        <f>INDEX(Rohdaten_tab5!$1:$1048576,ROW(Rohdaten_tab5!E264),COLUMN(Rohdaten_tab5!E264)+(10*(Steuerung!$A$3-1)))</f>
        <v>15</v>
      </c>
      <c r="G278" s="72">
        <f>INDEX(Rohdaten_tab5!$1:$1048576,ROW(Rohdaten_tab5!F264),COLUMN(Rohdaten_tab5!F264)+(10*(Steuerung!$A$3-1)))</f>
        <v>260</v>
      </c>
      <c r="H278" s="72">
        <f>INDEX(Rohdaten_tab5!$1:$1048576,ROW(Rohdaten_tab5!G264),COLUMN(Rohdaten_tab5!G264)+(10*(Steuerung!$A$3-1)))</f>
        <v>44</v>
      </c>
      <c r="I278" s="72">
        <f>INDEX(Rohdaten_tab5!$1:$1048576,ROW(Rohdaten_tab5!H264),COLUMN(Rohdaten_tab5!H264)+(10*(Steuerung!$A$3-1)))</f>
        <v>43</v>
      </c>
      <c r="J278" s="72">
        <f>INDEX(Rohdaten_tab5!$1:$1048576,ROW(Rohdaten_tab5!I264),COLUMN(Rohdaten_tab5!I264)+(10*(Steuerung!$A$3-1)))</f>
        <v>8</v>
      </c>
      <c r="K278" s="72">
        <f>INDEX(Rohdaten_tab5!$1:$1048576,ROW(Rohdaten_tab5!J264),COLUMN(Rohdaten_tab5!J264)+(10*(Steuerung!$A$3-1)))</f>
        <v>3</v>
      </c>
      <c r="L278" s="73">
        <f>INDEX(Rohdaten_tab5!$1:$1048576,ROW(Rohdaten_tab5!K264),COLUMN(Rohdaten_tab5!K264)+(10*(Steuerung!$A$3-1)))</f>
        <v>101</v>
      </c>
    </row>
    <row r="279" spans="1:12" ht="15" customHeight="1" x14ac:dyDescent="0.25">
      <c r="A279" s="63" t="s">
        <v>427</v>
      </c>
      <c r="B279" s="43"/>
      <c r="C279" s="71">
        <f>INDEX(Rohdaten_tab5!$1:$1048576,ROW(Rohdaten_tab5!B265),COLUMN(Rohdaten_tab5!B265)+(10*(Steuerung!$A$3-1)))</f>
        <v>1615</v>
      </c>
      <c r="D279" s="72">
        <f>INDEX(Rohdaten_tab5!$1:$1048576,ROW(Rohdaten_tab5!C265),COLUMN(Rohdaten_tab5!C265)+(10*(Steuerung!$A$3-1)))</f>
        <v>1611</v>
      </c>
      <c r="E279" s="72">
        <f>INDEX(Rohdaten_tab5!$1:$1048576,ROW(Rohdaten_tab5!D265),COLUMN(Rohdaten_tab5!D265)+(10*(Steuerung!$A$3-1)))</f>
        <v>1123</v>
      </c>
      <c r="F279" s="72">
        <f>INDEX(Rohdaten_tab5!$1:$1048576,ROW(Rohdaten_tab5!E265),COLUMN(Rohdaten_tab5!E265)+(10*(Steuerung!$A$3-1)))</f>
        <v>22</v>
      </c>
      <c r="G279" s="72">
        <f>INDEX(Rohdaten_tab5!$1:$1048576,ROW(Rohdaten_tab5!F265),COLUMN(Rohdaten_tab5!F265)+(10*(Steuerung!$A$3-1)))</f>
        <v>265</v>
      </c>
      <c r="H279" s="72">
        <f>INDEX(Rohdaten_tab5!$1:$1048576,ROW(Rohdaten_tab5!G265),COLUMN(Rohdaten_tab5!G265)+(10*(Steuerung!$A$3-1)))</f>
        <v>54</v>
      </c>
      <c r="I279" s="72">
        <f>INDEX(Rohdaten_tab5!$1:$1048576,ROW(Rohdaten_tab5!H265),COLUMN(Rohdaten_tab5!H265)+(10*(Steuerung!$A$3-1)))</f>
        <v>45</v>
      </c>
      <c r="J279" s="72">
        <f>INDEX(Rohdaten_tab5!$1:$1048576,ROW(Rohdaten_tab5!I265),COLUMN(Rohdaten_tab5!I265)+(10*(Steuerung!$A$3-1)))</f>
        <v>6</v>
      </c>
      <c r="K279" s="72">
        <f>INDEX(Rohdaten_tab5!$1:$1048576,ROW(Rohdaten_tab5!J265),COLUMN(Rohdaten_tab5!J265)+(10*(Steuerung!$A$3-1)))</f>
        <v>5</v>
      </c>
      <c r="L279" s="73">
        <f>INDEX(Rohdaten_tab5!$1:$1048576,ROW(Rohdaten_tab5!K265),COLUMN(Rohdaten_tab5!K265)+(10*(Steuerung!$A$3-1)))</f>
        <v>91</v>
      </c>
    </row>
    <row r="280" spans="1:12" ht="15" customHeight="1" x14ac:dyDescent="0.25">
      <c r="A280" s="63" t="s">
        <v>428</v>
      </c>
      <c r="B280" s="43"/>
      <c r="C280" s="71">
        <f>INDEX(Rohdaten_tab5!$1:$1048576,ROW(Rohdaten_tab5!B266),COLUMN(Rohdaten_tab5!B266)+(10*(Steuerung!$A$3-1)))</f>
        <v>929</v>
      </c>
      <c r="D280" s="72">
        <f>INDEX(Rohdaten_tab5!$1:$1048576,ROW(Rohdaten_tab5!C266),COLUMN(Rohdaten_tab5!C266)+(10*(Steuerung!$A$3-1)))</f>
        <v>925</v>
      </c>
      <c r="E280" s="72">
        <f>INDEX(Rohdaten_tab5!$1:$1048576,ROW(Rohdaten_tab5!D266),COLUMN(Rohdaten_tab5!D266)+(10*(Steuerung!$A$3-1)))</f>
        <v>482</v>
      </c>
      <c r="F280" s="72">
        <f>INDEX(Rohdaten_tab5!$1:$1048576,ROW(Rohdaten_tab5!E266),COLUMN(Rohdaten_tab5!E266)+(10*(Steuerung!$A$3-1)))</f>
        <v>26</v>
      </c>
      <c r="G280" s="72">
        <f>INDEX(Rohdaten_tab5!$1:$1048576,ROW(Rohdaten_tab5!F266),COLUMN(Rohdaten_tab5!F266)+(10*(Steuerung!$A$3-1)))</f>
        <v>221</v>
      </c>
      <c r="H280" s="72">
        <f>INDEX(Rohdaten_tab5!$1:$1048576,ROW(Rohdaten_tab5!G266),COLUMN(Rohdaten_tab5!G266)+(10*(Steuerung!$A$3-1)))</f>
        <v>41</v>
      </c>
      <c r="I280" s="72">
        <f>INDEX(Rohdaten_tab5!$1:$1048576,ROW(Rohdaten_tab5!H266),COLUMN(Rohdaten_tab5!H266)+(10*(Steuerung!$A$3-1)))</f>
        <v>47</v>
      </c>
      <c r="J280" s="72" t="str">
        <f>INDEX(Rohdaten_tab5!$1:$1048576,ROW(Rohdaten_tab5!I266),COLUMN(Rohdaten_tab5!I266)+(10*(Steuerung!$A$3-1)))</f>
        <v>*</v>
      </c>
      <c r="K280" s="72" t="str">
        <f>INDEX(Rohdaten_tab5!$1:$1048576,ROW(Rohdaten_tab5!J266),COLUMN(Rohdaten_tab5!J266)+(10*(Steuerung!$A$3-1)))</f>
        <v>*</v>
      </c>
      <c r="L280" s="73">
        <f>INDEX(Rohdaten_tab5!$1:$1048576,ROW(Rohdaten_tab5!K266),COLUMN(Rohdaten_tab5!K266)+(10*(Steuerung!$A$3-1)))</f>
        <v>97</v>
      </c>
    </row>
    <row r="281" spans="1:12" ht="15" customHeight="1" x14ac:dyDescent="0.25">
      <c r="A281" s="63" t="s">
        <v>429</v>
      </c>
      <c r="B281" s="43"/>
      <c r="C281" s="71" t="str">
        <f>INDEX(Rohdaten_tab5!$1:$1048576,ROW(Rohdaten_tab5!B267),COLUMN(Rohdaten_tab5!B267)+(10*(Steuerung!$A$3-1)))</f>
        <v>*</v>
      </c>
      <c r="D281" s="72">
        <f>INDEX(Rohdaten_tab5!$1:$1048576,ROW(Rohdaten_tab5!C267),COLUMN(Rohdaten_tab5!C267)+(10*(Steuerung!$A$3-1)))</f>
        <v>806</v>
      </c>
      <c r="E281" s="72">
        <f>INDEX(Rohdaten_tab5!$1:$1048576,ROW(Rohdaten_tab5!D267),COLUMN(Rohdaten_tab5!D267)+(10*(Steuerung!$A$3-1)))</f>
        <v>403</v>
      </c>
      <c r="F281" s="72">
        <f>INDEX(Rohdaten_tab5!$1:$1048576,ROW(Rohdaten_tab5!E267),COLUMN(Rohdaten_tab5!E267)+(10*(Steuerung!$A$3-1)))</f>
        <v>15</v>
      </c>
      <c r="G281" s="72">
        <f>INDEX(Rohdaten_tab5!$1:$1048576,ROW(Rohdaten_tab5!F267),COLUMN(Rohdaten_tab5!F267)+(10*(Steuerung!$A$3-1)))</f>
        <v>235</v>
      </c>
      <c r="H281" s="72">
        <f>INDEX(Rohdaten_tab5!$1:$1048576,ROW(Rohdaten_tab5!G267),COLUMN(Rohdaten_tab5!G267)+(10*(Steuerung!$A$3-1)))</f>
        <v>31</v>
      </c>
      <c r="I281" s="72">
        <f>INDEX(Rohdaten_tab5!$1:$1048576,ROW(Rohdaten_tab5!H267),COLUMN(Rohdaten_tab5!H267)+(10*(Steuerung!$A$3-1)))</f>
        <v>34</v>
      </c>
      <c r="J281" s="72" t="str">
        <f>INDEX(Rohdaten_tab5!$1:$1048576,ROW(Rohdaten_tab5!I267),COLUMN(Rohdaten_tab5!I267)+(10*(Steuerung!$A$3-1)))</f>
        <v>*</v>
      </c>
      <c r="K281" s="72" t="str">
        <f>INDEX(Rohdaten_tab5!$1:$1048576,ROW(Rohdaten_tab5!J267),COLUMN(Rohdaten_tab5!J267)+(10*(Steuerung!$A$3-1)))</f>
        <v>*</v>
      </c>
      <c r="L281" s="73">
        <f>INDEX(Rohdaten_tab5!$1:$1048576,ROW(Rohdaten_tab5!K267),COLUMN(Rohdaten_tab5!K267)+(10*(Steuerung!$A$3-1)))</f>
        <v>77</v>
      </c>
    </row>
    <row r="282" spans="1:12" ht="15" customHeight="1" x14ac:dyDescent="0.25">
      <c r="A282" s="63" t="s">
        <v>430</v>
      </c>
      <c r="B282" s="43"/>
      <c r="C282" s="71">
        <f>INDEX(Rohdaten_tab5!$1:$1048576,ROW(Rohdaten_tab5!B268),COLUMN(Rohdaten_tab5!B268)+(10*(Steuerung!$A$3-1)))</f>
        <v>869</v>
      </c>
      <c r="D282" s="72">
        <f>INDEX(Rohdaten_tab5!$1:$1048576,ROW(Rohdaten_tab5!C268),COLUMN(Rohdaten_tab5!C268)+(10*(Steuerung!$A$3-1)))</f>
        <v>861</v>
      </c>
      <c r="E282" s="72">
        <f>INDEX(Rohdaten_tab5!$1:$1048576,ROW(Rohdaten_tab5!D268),COLUMN(Rohdaten_tab5!D268)+(10*(Steuerung!$A$3-1)))</f>
        <v>413</v>
      </c>
      <c r="F282" s="72">
        <f>INDEX(Rohdaten_tab5!$1:$1048576,ROW(Rohdaten_tab5!E268),COLUMN(Rohdaten_tab5!E268)+(10*(Steuerung!$A$3-1)))</f>
        <v>19</v>
      </c>
      <c r="G282" s="72">
        <f>INDEX(Rohdaten_tab5!$1:$1048576,ROW(Rohdaten_tab5!F268),COLUMN(Rohdaten_tab5!F268)+(10*(Steuerung!$A$3-1)))</f>
        <v>243</v>
      </c>
      <c r="H282" s="72">
        <f>INDEX(Rohdaten_tab5!$1:$1048576,ROW(Rohdaten_tab5!G268),COLUMN(Rohdaten_tab5!G268)+(10*(Steuerung!$A$3-1)))</f>
        <v>36</v>
      </c>
      <c r="I282" s="72">
        <f>INDEX(Rohdaten_tab5!$1:$1048576,ROW(Rohdaten_tab5!H268),COLUMN(Rohdaten_tab5!H268)+(10*(Steuerung!$A$3-1)))</f>
        <v>53</v>
      </c>
      <c r="J282" s="72">
        <f>INDEX(Rohdaten_tab5!$1:$1048576,ROW(Rohdaten_tab5!I268),COLUMN(Rohdaten_tab5!I268)+(10*(Steuerung!$A$3-1)))</f>
        <v>0</v>
      </c>
      <c r="K282" s="72">
        <f>INDEX(Rohdaten_tab5!$1:$1048576,ROW(Rohdaten_tab5!J268),COLUMN(Rohdaten_tab5!J268)+(10*(Steuerung!$A$3-1)))</f>
        <v>4</v>
      </c>
      <c r="L282" s="73">
        <f>INDEX(Rohdaten_tab5!$1:$1048576,ROW(Rohdaten_tab5!K268),COLUMN(Rohdaten_tab5!K268)+(10*(Steuerung!$A$3-1)))</f>
        <v>93</v>
      </c>
    </row>
    <row r="283" spans="1:12" ht="15" customHeight="1" x14ac:dyDescent="0.25">
      <c r="A283" s="63" t="s">
        <v>431</v>
      </c>
      <c r="B283" s="43"/>
      <c r="C283" s="71">
        <f>INDEX(Rohdaten_tab5!$1:$1048576,ROW(Rohdaten_tab5!B269),COLUMN(Rohdaten_tab5!B269)+(10*(Steuerung!$A$3-1)))</f>
        <v>866</v>
      </c>
      <c r="D283" s="72">
        <f>INDEX(Rohdaten_tab5!$1:$1048576,ROW(Rohdaten_tab5!C269),COLUMN(Rohdaten_tab5!C269)+(10*(Steuerung!$A$3-1)))</f>
        <v>860</v>
      </c>
      <c r="E283" s="72">
        <f>INDEX(Rohdaten_tab5!$1:$1048576,ROW(Rohdaten_tab5!D269),COLUMN(Rohdaten_tab5!D269)+(10*(Steuerung!$A$3-1)))</f>
        <v>421</v>
      </c>
      <c r="F283" s="72">
        <f>INDEX(Rohdaten_tab5!$1:$1048576,ROW(Rohdaten_tab5!E269),COLUMN(Rohdaten_tab5!E269)+(10*(Steuerung!$A$3-1)))</f>
        <v>14</v>
      </c>
      <c r="G283" s="72">
        <f>INDEX(Rohdaten_tab5!$1:$1048576,ROW(Rohdaten_tab5!F269),COLUMN(Rohdaten_tab5!F269)+(10*(Steuerung!$A$3-1)))</f>
        <v>245</v>
      </c>
      <c r="H283" s="72">
        <f>INDEX(Rohdaten_tab5!$1:$1048576,ROW(Rohdaten_tab5!G269),COLUMN(Rohdaten_tab5!G269)+(10*(Steuerung!$A$3-1)))</f>
        <v>44</v>
      </c>
      <c r="I283" s="72">
        <f>INDEX(Rohdaten_tab5!$1:$1048576,ROW(Rohdaten_tab5!H269),COLUMN(Rohdaten_tab5!H269)+(10*(Steuerung!$A$3-1)))</f>
        <v>38</v>
      </c>
      <c r="J283" s="72">
        <f>INDEX(Rohdaten_tab5!$1:$1048576,ROW(Rohdaten_tab5!I269),COLUMN(Rohdaten_tab5!I269)+(10*(Steuerung!$A$3-1)))</f>
        <v>4</v>
      </c>
      <c r="K283" s="72">
        <f>INDEX(Rohdaten_tab5!$1:$1048576,ROW(Rohdaten_tab5!J269),COLUMN(Rohdaten_tab5!J269)+(10*(Steuerung!$A$3-1)))</f>
        <v>9</v>
      </c>
      <c r="L283" s="73">
        <f>INDEX(Rohdaten_tab5!$1:$1048576,ROW(Rohdaten_tab5!K269),COLUMN(Rohdaten_tab5!K269)+(10*(Steuerung!$A$3-1)))</f>
        <v>85</v>
      </c>
    </row>
    <row r="284" spans="1:12" ht="11.25" customHeight="1" x14ac:dyDescent="0.25">
      <c r="A284" s="8"/>
      <c r="B284" s="8"/>
      <c r="C284" s="8"/>
      <c r="D284" s="53"/>
      <c r="E284" s="53"/>
      <c r="F284" s="53"/>
      <c r="G284" s="53"/>
      <c r="H284" s="53"/>
      <c r="I284" s="53"/>
      <c r="J284" s="53"/>
      <c r="K284" s="53"/>
      <c r="L284" s="9" t="s">
        <v>18</v>
      </c>
    </row>
    <row r="286" spans="1:12" ht="12.75" customHeight="1" x14ac:dyDescent="0.25">
      <c r="A286" s="104" t="s">
        <v>61</v>
      </c>
      <c r="B286" s="104"/>
      <c r="C286" s="104"/>
      <c r="D286" s="104"/>
      <c r="E286" s="104"/>
      <c r="F286" s="104"/>
      <c r="G286" s="104"/>
      <c r="H286" s="104"/>
      <c r="I286" s="104"/>
      <c r="J286" s="104"/>
      <c r="K286" s="104"/>
      <c r="L286" s="104"/>
    </row>
    <row r="287" spans="1:12" ht="12.75" customHeight="1" x14ac:dyDescent="0.25">
      <c r="A287" s="104" t="s">
        <v>94</v>
      </c>
      <c r="B287" s="104"/>
      <c r="C287" s="104"/>
      <c r="D287" s="104"/>
      <c r="E287" s="104"/>
      <c r="F287" s="104"/>
      <c r="G287" s="104"/>
      <c r="H287" s="104"/>
      <c r="I287" s="104"/>
      <c r="J287" s="104"/>
      <c r="K287" s="104"/>
      <c r="L287" s="104"/>
    </row>
    <row r="288" spans="1:12" ht="22.5" customHeight="1" x14ac:dyDescent="0.25">
      <c r="A288" s="104" t="s">
        <v>99</v>
      </c>
      <c r="B288" s="104"/>
      <c r="C288" s="104"/>
      <c r="D288" s="104"/>
      <c r="E288" s="104"/>
      <c r="F288" s="104"/>
      <c r="G288" s="104"/>
      <c r="H288" s="104"/>
      <c r="I288" s="104"/>
      <c r="J288" s="104"/>
      <c r="K288" s="104"/>
      <c r="L288" s="104"/>
    </row>
    <row r="289" spans="1:12" x14ac:dyDescent="0.25">
      <c r="A289" s="86" t="s">
        <v>100</v>
      </c>
      <c r="B289" s="86"/>
      <c r="C289" s="86"/>
      <c r="D289" s="86"/>
      <c r="E289" s="86"/>
      <c r="F289" s="86"/>
      <c r="G289" s="86"/>
      <c r="H289" s="86"/>
    </row>
    <row r="290" spans="1:12" ht="33.75" customHeight="1" x14ac:dyDescent="0.25">
      <c r="A290" s="104" t="s">
        <v>101</v>
      </c>
      <c r="B290" s="104"/>
      <c r="C290" s="104"/>
      <c r="D290" s="104"/>
      <c r="E290" s="104"/>
      <c r="F290" s="104"/>
      <c r="G290" s="104"/>
      <c r="H290" s="104"/>
      <c r="I290" s="104"/>
      <c r="J290" s="104"/>
      <c r="K290" s="104"/>
      <c r="L290" s="104"/>
    </row>
  </sheetData>
  <autoFilter ref="A15:B15" xr:uid="{00000000-0001-0000-0700-000000000000}"/>
  <mergeCells count="13">
    <mergeCell ref="A3:L3"/>
    <mergeCell ref="A7:L7"/>
    <mergeCell ref="A12:A14"/>
    <mergeCell ref="C12:C14"/>
    <mergeCell ref="D13:D14"/>
    <mergeCell ref="A4:L4"/>
    <mergeCell ref="A8:L8"/>
    <mergeCell ref="A290:L290"/>
    <mergeCell ref="A288:L288"/>
    <mergeCell ref="A286:L286"/>
    <mergeCell ref="A287:L287"/>
    <mergeCell ref="D12:L12"/>
    <mergeCell ref="E13:L13"/>
  </mergeCells>
  <hyperlinks>
    <hyperlink ref="A290"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78740157480314965" header="0.51181102362204722" footer="0.51181102362204722"/>
  <pageSetup paperSize="9" scale="82" fitToHeight="23"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3561" r:id="rId5" name="Drop Down 9">
              <controlPr defaultSize="0" print="0" autoLine="0" autoPict="0">
                <anchor moveWithCells="1">
                  <from>
                    <xdr:col>9</xdr:col>
                    <xdr:colOff>431800</xdr:colOff>
                    <xdr:row>8</xdr:row>
                    <xdr:rowOff>0</xdr:rowOff>
                  </from>
                  <to>
                    <xdr:col>12</xdr:col>
                    <xdr:colOff>12700</xdr:colOff>
                    <xdr:row>10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J301"/>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4.7265625" style="51" customWidth="1"/>
    <col min="2" max="2" width="1" style="51" hidden="1" customWidth="1"/>
    <col min="3" max="8" width="12.54296875" style="51" customWidth="1"/>
    <col min="9" max="16384" width="11.453125" style="51"/>
  </cols>
  <sheetData>
    <row r="1" spans="1:10" ht="33.75" customHeight="1" x14ac:dyDescent="0.25">
      <c r="A1" s="50"/>
      <c r="B1" s="50"/>
      <c r="C1" s="50"/>
      <c r="D1" s="50"/>
      <c r="E1" s="50"/>
      <c r="F1" s="50"/>
      <c r="G1" s="50"/>
      <c r="H1" s="6" t="s">
        <v>95</v>
      </c>
    </row>
    <row r="2" spans="1:10" ht="11.25" customHeight="1" x14ac:dyDescent="0.25"/>
    <row r="3" spans="1:10" ht="25.5" customHeight="1" x14ac:dyDescent="0.25">
      <c r="A3" s="131" t="str">
        <f>CONCATENATE("6. Durchschnittliche Anspruchshöhe von Leistungsbeziehenden bei Arbeitslosigkeit in Euro", Auswahl_Text)</f>
        <v>6. Durchschnittliche Anspruchshöhe von Leistungsbeziehenden bei Arbeitslosigkeit in Euro</v>
      </c>
      <c r="B3" s="131"/>
      <c r="C3" s="131"/>
      <c r="D3" s="132"/>
      <c r="E3" s="132"/>
      <c r="F3" s="132"/>
      <c r="G3" s="132"/>
      <c r="H3" s="132"/>
    </row>
    <row r="4" spans="1:10" ht="11.25" customHeight="1" x14ac:dyDescent="0.25">
      <c r="A4" s="127" t="s">
        <v>631</v>
      </c>
      <c r="B4" s="127"/>
      <c r="C4" s="127"/>
      <c r="D4" s="127"/>
      <c r="E4" s="127"/>
      <c r="F4" s="127"/>
      <c r="G4" s="127"/>
      <c r="H4" s="127"/>
    </row>
    <row r="5" spans="1:10" ht="11.25" customHeight="1" x14ac:dyDescent="0.25">
      <c r="A5" s="7" t="s">
        <v>34</v>
      </c>
      <c r="B5" s="7"/>
      <c r="C5" s="7"/>
    </row>
    <row r="6" spans="1:10" ht="11.25" customHeight="1" x14ac:dyDescent="0.25"/>
    <row r="7" spans="1:10" ht="12.75" customHeight="1" x14ac:dyDescent="0.25">
      <c r="A7" s="107" t="s">
        <v>92</v>
      </c>
      <c r="B7" s="107"/>
      <c r="C7" s="107"/>
      <c r="D7" s="107"/>
      <c r="E7" s="107"/>
      <c r="F7" s="107"/>
      <c r="G7" s="107"/>
      <c r="H7" s="107"/>
    </row>
    <row r="8" spans="1:10" hidden="1" x14ac:dyDescent="0.25">
      <c r="A8" s="46"/>
      <c r="B8" s="46"/>
      <c r="C8" s="46"/>
      <c r="D8" s="46"/>
      <c r="E8" s="46"/>
      <c r="F8" s="46"/>
      <c r="G8" s="46"/>
      <c r="H8" s="46"/>
    </row>
    <row r="9" spans="1:10" hidden="1" x14ac:dyDescent="0.25">
      <c r="A9" s="46"/>
      <c r="B9" s="46"/>
      <c r="C9" s="46"/>
      <c r="D9" s="46"/>
      <c r="E9" s="46"/>
      <c r="F9" s="46"/>
      <c r="G9" s="46"/>
      <c r="H9" s="46"/>
    </row>
    <row r="10" spans="1:10" x14ac:dyDescent="0.25">
      <c r="A10" s="46"/>
      <c r="B10" s="46"/>
      <c r="C10" s="46"/>
      <c r="D10" s="46"/>
      <c r="E10" s="46"/>
      <c r="F10" s="46"/>
      <c r="G10" s="46"/>
      <c r="H10" s="46"/>
      <c r="J10" s="54"/>
    </row>
    <row r="11" spans="1:10" ht="11.25" customHeight="1" x14ac:dyDescent="0.25"/>
    <row r="12" spans="1:10" ht="12.75" customHeight="1" x14ac:dyDescent="0.25">
      <c r="A12" s="123" t="s">
        <v>35</v>
      </c>
      <c r="B12" s="47"/>
      <c r="C12" s="125" t="s">
        <v>83</v>
      </c>
      <c r="D12" s="126" t="s">
        <v>33</v>
      </c>
      <c r="E12" s="126"/>
      <c r="F12" s="126"/>
      <c r="G12" s="126"/>
      <c r="H12" s="126"/>
    </row>
    <row r="13" spans="1:10" ht="12.75" customHeight="1" x14ac:dyDescent="0.25">
      <c r="A13" s="124"/>
      <c r="B13" s="48"/>
      <c r="C13" s="125"/>
      <c r="D13" s="133" t="s">
        <v>58</v>
      </c>
      <c r="E13" s="133" t="s">
        <v>53</v>
      </c>
      <c r="F13" s="130" t="s">
        <v>41</v>
      </c>
      <c r="G13" s="130"/>
      <c r="H13" s="130"/>
    </row>
    <row r="14" spans="1:10" ht="30.75" customHeight="1" x14ac:dyDescent="0.25">
      <c r="A14" s="124"/>
      <c r="B14" s="48"/>
      <c r="C14" s="125"/>
      <c r="D14" s="133"/>
      <c r="E14" s="133"/>
      <c r="F14" s="49" t="s">
        <v>42</v>
      </c>
      <c r="G14" s="49" t="s">
        <v>43</v>
      </c>
      <c r="H14" s="49" t="s">
        <v>44</v>
      </c>
    </row>
    <row r="15" spans="1:10" s="52" customFormat="1" ht="11.25" customHeight="1" x14ac:dyDescent="0.25">
      <c r="A15" s="45" t="s">
        <v>36</v>
      </c>
      <c r="B15" s="45"/>
      <c r="C15" s="10">
        <v>1</v>
      </c>
      <c r="D15" s="3">
        <v>2</v>
      </c>
      <c r="E15" s="10">
        <v>3</v>
      </c>
      <c r="F15" s="3">
        <v>4</v>
      </c>
      <c r="G15" s="10">
        <v>5</v>
      </c>
      <c r="H15" s="3">
        <v>6</v>
      </c>
    </row>
    <row r="16" spans="1:10" ht="15" customHeight="1" x14ac:dyDescent="0.25">
      <c r="A16" s="62" t="str">
        <f>IF(INDEX(Rohdaten_tab6!$A:$A,ROW(Rohdaten_tab6!$A2),COLUMN(Rohdaten_tab6!$A:$A))&lt;&gt;"",INDEX(Rohdaten_tab6!$A:$A,ROW(Rohdaten_tab6!$A2),COLUMN(Rohdaten_tab6!$A:$A)),"")</f>
        <v>2005</v>
      </c>
      <c r="B16" s="44"/>
      <c r="C16" s="83" t="str">
        <f>INDEX(Rohdaten_tab6!$1:$1048576,ROW(Rohdaten_tab6!B2),COLUMN(Rohdaten_tab6!B2)+(6*(Steuerung!$A$3-1)))</f>
        <v>X</v>
      </c>
      <c r="D16" s="84">
        <f>INDEX(Rohdaten_tab6!$1:$1048576,ROW(Rohdaten_tab6!C2),COLUMN(Rohdaten_tab6!C2)+(6*(Steuerung!$A$3-1)))</f>
        <v>779.58031430934705</v>
      </c>
      <c r="E16" s="84" t="str">
        <f>INDEX(Rohdaten_tab6!$1:$1048576,ROW(Rohdaten_tab6!D2),COLUMN(Rohdaten_tab6!D2)+(6*(Steuerung!$A$3-1)))</f>
        <v>X</v>
      </c>
      <c r="F16" s="84" t="str">
        <f>INDEX(Rohdaten_tab6!$1:$1048576,ROW(Rohdaten_tab6!E2),COLUMN(Rohdaten_tab6!E2)+(6*(Steuerung!$A$3-1)))</f>
        <v>X</v>
      </c>
      <c r="G16" s="84" t="str">
        <f>INDEX(Rohdaten_tab6!$1:$1048576,ROW(Rohdaten_tab6!F2),COLUMN(Rohdaten_tab6!F2)+(6*(Steuerung!$A$3-1)))</f>
        <v>X</v>
      </c>
      <c r="H16" s="85" t="str">
        <f>INDEX(Rohdaten_tab6!$1:$1048576,ROW(Rohdaten_tab6!G2),COLUMN(Rohdaten_tab6!G2)+(6*(Steuerung!$A$3-1)))</f>
        <v>X</v>
      </c>
    </row>
    <row r="17" spans="1:8" ht="15" customHeight="1" x14ac:dyDescent="0.25">
      <c r="A17" s="63" t="str">
        <f>IF(INDEX(Rohdaten_tab6!$A:$A,ROW(Rohdaten_tab6!$A3),COLUMN(Rohdaten_tab6!$A:$A))&lt;&gt;"",INDEX(Rohdaten_tab6!$A:$A,ROW(Rohdaten_tab6!$A3),COLUMN(Rohdaten_tab6!$A:$A)),"")</f>
        <v>2006</v>
      </c>
      <c r="B17" s="43"/>
      <c r="C17" s="79" t="str">
        <f>INDEX(Rohdaten_tab6!$1:$1048576,ROW(Rohdaten_tab6!B3),COLUMN(Rohdaten_tab6!B3)+(6*(Steuerung!$A$3-1)))</f>
        <v>X</v>
      </c>
      <c r="D17" s="80">
        <f>INDEX(Rohdaten_tab6!$1:$1048576,ROW(Rohdaten_tab6!C3),COLUMN(Rohdaten_tab6!C3)+(6*(Steuerung!$A$3-1)))</f>
        <v>783.26550528565201</v>
      </c>
      <c r="E17" s="80" t="str">
        <f>INDEX(Rohdaten_tab6!$1:$1048576,ROW(Rohdaten_tab6!D3),COLUMN(Rohdaten_tab6!D3)+(6*(Steuerung!$A$3-1)))</f>
        <v>X</v>
      </c>
      <c r="F17" s="80" t="str">
        <f>INDEX(Rohdaten_tab6!$1:$1048576,ROW(Rohdaten_tab6!E3),COLUMN(Rohdaten_tab6!E3)+(6*(Steuerung!$A$3-1)))</f>
        <v>X</v>
      </c>
      <c r="G17" s="80" t="str">
        <f>INDEX(Rohdaten_tab6!$1:$1048576,ROW(Rohdaten_tab6!F3),COLUMN(Rohdaten_tab6!F3)+(6*(Steuerung!$A$3-1)))</f>
        <v>X</v>
      </c>
      <c r="H17" s="81" t="str">
        <f>INDEX(Rohdaten_tab6!$1:$1048576,ROW(Rohdaten_tab6!G3),COLUMN(Rohdaten_tab6!G3)+(6*(Steuerung!$A$3-1)))</f>
        <v>X</v>
      </c>
    </row>
    <row r="18" spans="1:8" ht="15" customHeight="1" x14ac:dyDescent="0.25">
      <c r="A18" s="63" t="str">
        <f>IF(INDEX(Rohdaten_tab6!$A:$A,ROW(Rohdaten_tab6!$A4),COLUMN(Rohdaten_tab6!$A:$A))&lt;&gt;"",INDEX(Rohdaten_tab6!$A:$A,ROW(Rohdaten_tab6!$A4),COLUMN(Rohdaten_tab6!$A:$A)),"")</f>
        <v>2007</v>
      </c>
      <c r="B18" s="43"/>
      <c r="C18" s="79">
        <f>INDEX(Rohdaten_tab6!$1:$1048576,ROW(Rohdaten_tab6!B4),COLUMN(Rohdaten_tab6!B4)+(6*(Steuerung!$A$3-1)))</f>
        <v>1311.9640630238</v>
      </c>
      <c r="D18" s="80">
        <f>INDEX(Rohdaten_tab6!$1:$1048576,ROW(Rohdaten_tab6!C4),COLUMN(Rohdaten_tab6!C4)+(6*(Steuerung!$A$3-1)))</f>
        <v>775.25636646881298</v>
      </c>
      <c r="E18" s="80">
        <f>INDEX(Rohdaten_tab6!$1:$1048576,ROW(Rohdaten_tab6!D4),COLUMN(Rohdaten_tab6!D4)+(6*(Steuerung!$A$3-1)))</f>
        <v>536.70769655498805</v>
      </c>
      <c r="F18" s="80">
        <f>INDEX(Rohdaten_tab6!$1:$1048576,ROW(Rohdaten_tab6!E4),COLUMN(Rohdaten_tab6!E4)+(6*(Steuerung!$A$3-1)))</f>
        <v>297.69813847094298</v>
      </c>
      <c r="G18" s="80">
        <f>INDEX(Rohdaten_tab6!$1:$1048576,ROW(Rohdaten_tab6!F4),COLUMN(Rohdaten_tab6!F4)+(6*(Steuerung!$A$3-1)))</f>
        <v>214.50217112658001</v>
      </c>
      <c r="H18" s="81">
        <f>INDEX(Rohdaten_tab6!$1:$1048576,ROW(Rohdaten_tab6!G4),COLUMN(Rohdaten_tab6!G4)+(6*(Steuerung!$A$3-1)))</f>
        <v>24.507386957464899</v>
      </c>
    </row>
    <row r="19" spans="1:8" ht="15" customHeight="1" x14ac:dyDescent="0.25">
      <c r="A19" s="63" t="str">
        <f>IF(INDEX(Rohdaten_tab6!$A:$A,ROW(Rohdaten_tab6!$A5),COLUMN(Rohdaten_tab6!$A:$A))&lt;&gt;"",INDEX(Rohdaten_tab6!$A:$A,ROW(Rohdaten_tab6!$A5),COLUMN(Rohdaten_tab6!$A:$A)),"")</f>
        <v>2008</v>
      </c>
      <c r="B19" s="43"/>
      <c r="C19" s="79">
        <f>INDEX(Rohdaten_tab6!$1:$1048576,ROW(Rohdaten_tab6!B5),COLUMN(Rohdaten_tab6!B5)+(6*(Steuerung!$A$3-1)))</f>
        <v>1320.75124304528</v>
      </c>
      <c r="D19" s="80">
        <f>INDEX(Rohdaten_tab6!$1:$1048576,ROW(Rohdaten_tab6!C5),COLUMN(Rohdaten_tab6!C5)+(6*(Steuerung!$A$3-1)))</f>
        <v>775.34000281709996</v>
      </c>
      <c r="E19" s="80">
        <f>INDEX(Rohdaten_tab6!$1:$1048576,ROW(Rohdaten_tab6!D5),COLUMN(Rohdaten_tab6!D5)+(6*(Steuerung!$A$3-1)))</f>
        <v>545.41124022818497</v>
      </c>
      <c r="F19" s="80">
        <f>INDEX(Rohdaten_tab6!$1:$1048576,ROW(Rohdaten_tab6!E5),COLUMN(Rohdaten_tab6!E5)+(6*(Steuerung!$A$3-1)))</f>
        <v>299.52331150081</v>
      </c>
      <c r="G19" s="80">
        <f>INDEX(Rohdaten_tab6!$1:$1048576,ROW(Rohdaten_tab6!F5),COLUMN(Rohdaten_tab6!F5)+(6*(Steuerung!$A$3-1)))</f>
        <v>219.90339460525399</v>
      </c>
      <c r="H19" s="81">
        <f>INDEX(Rohdaten_tab6!$1:$1048576,ROW(Rohdaten_tab6!G5),COLUMN(Rohdaten_tab6!G5)+(6*(Steuerung!$A$3-1)))</f>
        <v>25.9845341221213</v>
      </c>
    </row>
    <row r="20" spans="1:8" ht="15" customHeight="1" x14ac:dyDescent="0.25">
      <c r="A20" s="63" t="str">
        <f>IF(INDEX(Rohdaten_tab6!$A:$A,ROW(Rohdaten_tab6!$A6),COLUMN(Rohdaten_tab6!$A:$A))&lt;&gt;"",INDEX(Rohdaten_tab6!$A:$A,ROW(Rohdaten_tab6!$A6),COLUMN(Rohdaten_tab6!$A:$A)),"")</f>
        <v>2009</v>
      </c>
      <c r="B20" s="43"/>
      <c r="C20" s="79">
        <f>INDEX(Rohdaten_tab6!$1:$1048576,ROW(Rohdaten_tab6!B6),COLUMN(Rohdaten_tab6!B6)+(6*(Steuerung!$A$3-1)))</f>
        <v>1314.88230946411</v>
      </c>
      <c r="D20" s="80">
        <f>INDEX(Rohdaten_tab6!$1:$1048576,ROW(Rohdaten_tab6!C6),COLUMN(Rohdaten_tab6!C6)+(6*(Steuerung!$A$3-1)))</f>
        <v>771.076714385679</v>
      </c>
      <c r="E20" s="80">
        <f>INDEX(Rohdaten_tab6!$1:$1048576,ROW(Rohdaten_tab6!D6),COLUMN(Rohdaten_tab6!D6)+(6*(Steuerung!$A$3-1)))</f>
        <v>543.80559507842997</v>
      </c>
      <c r="F20" s="80">
        <f>INDEX(Rohdaten_tab6!$1:$1048576,ROW(Rohdaten_tab6!E6),COLUMN(Rohdaten_tab6!E6)+(6*(Steuerung!$A$3-1)))</f>
        <v>295.20271590180198</v>
      </c>
      <c r="G20" s="80">
        <f>INDEX(Rohdaten_tab6!$1:$1048576,ROW(Rohdaten_tab6!F6),COLUMN(Rohdaten_tab6!F6)+(6*(Steuerung!$A$3-1)))</f>
        <v>220.56925330923099</v>
      </c>
      <c r="H20" s="81">
        <f>INDEX(Rohdaten_tab6!$1:$1048576,ROW(Rohdaten_tab6!G6),COLUMN(Rohdaten_tab6!G6)+(6*(Steuerung!$A$3-1)))</f>
        <v>28.0336258673975</v>
      </c>
    </row>
    <row r="21" spans="1:8" ht="15" customHeight="1" x14ac:dyDescent="0.25">
      <c r="A21" s="63" t="str">
        <f>IF(INDEX(Rohdaten_tab6!$A:$A,ROW(Rohdaten_tab6!$A7),COLUMN(Rohdaten_tab6!$A:$A))&lt;&gt;"",INDEX(Rohdaten_tab6!$A:$A,ROW(Rohdaten_tab6!$A7),COLUMN(Rohdaten_tab6!$A:$A)),"")</f>
        <v>2010</v>
      </c>
      <c r="B21" s="43"/>
      <c r="C21" s="79">
        <f>INDEX(Rohdaten_tab6!$1:$1048576,ROW(Rohdaten_tab6!B7),COLUMN(Rohdaten_tab6!B7)+(6*(Steuerung!$A$3-1)))</f>
        <v>1377.53177600699</v>
      </c>
      <c r="D21" s="80">
        <f>INDEX(Rohdaten_tab6!$1:$1048576,ROW(Rohdaten_tab6!C7),COLUMN(Rohdaten_tab6!C7)+(6*(Steuerung!$A$3-1)))</f>
        <v>811.28633882763904</v>
      </c>
      <c r="E21" s="80">
        <f>INDEX(Rohdaten_tab6!$1:$1048576,ROW(Rohdaten_tab6!D7),COLUMN(Rohdaten_tab6!D7)+(6*(Steuerung!$A$3-1)))</f>
        <v>566.24543717934705</v>
      </c>
      <c r="F21" s="80">
        <f>INDEX(Rohdaten_tab6!$1:$1048576,ROW(Rohdaten_tab6!E7),COLUMN(Rohdaten_tab6!E7)+(6*(Steuerung!$A$3-1)))</f>
        <v>310.70754830258699</v>
      </c>
      <c r="G21" s="80">
        <f>INDEX(Rohdaten_tab6!$1:$1048576,ROW(Rohdaten_tab6!F7),COLUMN(Rohdaten_tab6!F7)+(6*(Steuerung!$A$3-1)))</f>
        <v>226.13162318524201</v>
      </c>
      <c r="H21" s="81">
        <f>INDEX(Rohdaten_tab6!$1:$1048576,ROW(Rohdaten_tab6!G7),COLUMN(Rohdaten_tab6!G7)+(6*(Steuerung!$A$3-1)))</f>
        <v>29.406265691518399</v>
      </c>
    </row>
    <row r="22" spans="1:8" ht="15" customHeight="1" x14ac:dyDescent="0.25">
      <c r="A22" s="63" t="str">
        <f>IF(INDEX(Rohdaten_tab6!$A:$A,ROW(Rohdaten_tab6!$A8),COLUMN(Rohdaten_tab6!$A:$A))&lt;&gt;"",INDEX(Rohdaten_tab6!$A:$A,ROW(Rohdaten_tab6!$A8),COLUMN(Rohdaten_tab6!$A:$A)),"")</f>
        <v>2011</v>
      </c>
      <c r="B22" s="43"/>
      <c r="C22" s="79">
        <f>INDEX(Rohdaten_tab6!$1:$1048576,ROW(Rohdaten_tab6!B8),COLUMN(Rohdaten_tab6!B8)+(6*(Steuerung!$A$3-1)))</f>
        <v>1428.0092847578401</v>
      </c>
      <c r="D22" s="80">
        <f>INDEX(Rohdaten_tab6!$1:$1048576,ROW(Rohdaten_tab6!C8),COLUMN(Rohdaten_tab6!C8)+(6*(Steuerung!$A$3-1)))</f>
        <v>838.23977666051906</v>
      </c>
      <c r="E22" s="80">
        <f>INDEX(Rohdaten_tab6!$1:$1048576,ROW(Rohdaten_tab6!D8),COLUMN(Rohdaten_tab6!D8)+(6*(Steuerung!$A$3-1)))</f>
        <v>589.76950809731898</v>
      </c>
      <c r="F22" s="80">
        <f>INDEX(Rohdaten_tab6!$1:$1048576,ROW(Rohdaten_tab6!E8),COLUMN(Rohdaten_tab6!E8)+(6*(Steuerung!$A$3-1)))</f>
        <v>320.85690103837698</v>
      </c>
      <c r="G22" s="80">
        <f>INDEX(Rohdaten_tab6!$1:$1048576,ROW(Rohdaten_tab6!F8),COLUMN(Rohdaten_tab6!F8)+(6*(Steuerung!$A$3-1)))</f>
        <v>238.88722366792101</v>
      </c>
      <c r="H22" s="81">
        <f>INDEX(Rohdaten_tab6!$1:$1048576,ROW(Rohdaten_tab6!G8),COLUMN(Rohdaten_tab6!G8)+(6*(Steuerung!$A$3-1)))</f>
        <v>30.025383391020899</v>
      </c>
    </row>
    <row r="23" spans="1:8" ht="15" customHeight="1" x14ac:dyDescent="0.25">
      <c r="A23" s="63" t="str">
        <f>IF(INDEX(Rohdaten_tab6!$A:$A,ROW(Rohdaten_tab6!$A9),COLUMN(Rohdaten_tab6!$A:$A))&lt;&gt;"",INDEX(Rohdaten_tab6!$A:$A,ROW(Rohdaten_tab6!$A9),COLUMN(Rohdaten_tab6!$A:$A)),"")</f>
        <v>2012</v>
      </c>
      <c r="B23" s="43"/>
      <c r="C23" s="79">
        <f>INDEX(Rohdaten_tab6!$1:$1048576,ROW(Rohdaten_tab6!B9),COLUMN(Rohdaten_tab6!B9)+(6*(Steuerung!$A$3-1)))</f>
        <v>1452.0664743423699</v>
      </c>
      <c r="D23" s="80">
        <f>INDEX(Rohdaten_tab6!$1:$1048576,ROW(Rohdaten_tab6!C9),COLUMN(Rohdaten_tab6!C9)+(6*(Steuerung!$A$3-1)))</f>
        <v>854.53181828886295</v>
      </c>
      <c r="E23" s="80">
        <f>INDEX(Rohdaten_tab6!$1:$1048576,ROW(Rohdaten_tab6!D9),COLUMN(Rohdaten_tab6!D9)+(6*(Steuerung!$A$3-1)))</f>
        <v>597.53465605350505</v>
      </c>
      <c r="F23" s="80">
        <f>INDEX(Rohdaten_tab6!$1:$1048576,ROW(Rohdaten_tab6!E9),COLUMN(Rohdaten_tab6!E9)+(6*(Steuerung!$A$3-1)))</f>
        <v>322.00483715234401</v>
      </c>
      <c r="G23" s="80">
        <f>INDEX(Rohdaten_tab6!$1:$1048576,ROW(Rohdaten_tab6!F9),COLUMN(Rohdaten_tab6!F9)+(6*(Steuerung!$A$3-1)))</f>
        <v>245.02323905517699</v>
      </c>
      <c r="H23" s="81">
        <f>INDEX(Rohdaten_tab6!$1:$1048576,ROW(Rohdaten_tab6!G9),COLUMN(Rohdaten_tab6!G9)+(6*(Steuerung!$A$3-1)))</f>
        <v>30.506579845983602</v>
      </c>
    </row>
    <row r="24" spans="1:8" ht="15" customHeight="1" x14ac:dyDescent="0.25">
      <c r="A24" s="63" t="str">
        <f>IF(INDEX(Rohdaten_tab6!$A:$A,ROW(Rohdaten_tab6!$A10),COLUMN(Rohdaten_tab6!$A:$A))&lt;&gt;"",INDEX(Rohdaten_tab6!$A:$A,ROW(Rohdaten_tab6!$A10),COLUMN(Rohdaten_tab6!$A:$A)),"")</f>
        <v>2013</v>
      </c>
      <c r="B24" s="43"/>
      <c r="C24" s="79">
        <f>INDEX(Rohdaten_tab6!$1:$1048576,ROW(Rohdaten_tab6!B10),COLUMN(Rohdaten_tab6!B10)+(6*(Steuerung!$A$3-1)))</f>
        <v>1419.46339377352</v>
      </c>
      <c r="D24" s="80">
        <f>INDEX(Rohdaten_tab6!$1:$1048576,ROW(Rohdaten_tab6!C10),COLUMN(Rohdaten_tab6!C10)+(6*(Steuerung!$A$3-1)))</f>
        <v>840.72689445774904</v>
      </c>
      <c r="E24" s="80">
        <f>INDEX(Rohdaten_tab6!$1:$1048576,ROW(Rohdaten_tab6!D10),COLUMN(Rohdaten_tab6!D10)+(6*(Steuerung!$A$3-1)))</f>
        <v>578.73649931577097</v>
      </c>
      <c r="F24" s="80">
        <f>INDEX(Rohdaten_tab6!$1:$1048576,ROW(Rohdaten_tab6!E10),COLUMN(Rohdaten_tab6!E10)+(6*(Steuerung!$A$3-1)))</f>
        <v>305.40868542593199</v>
      </c>
      <c r="G24" s="80">
        <f>INDEX(Rohdaten_tab6!$1:$1048576,ROW(Rohdaten_tab6!F10),COLUMN(Rohdaten_tab6!F10)+(6*(Steuerung!$A$3-1)))</f>
        <v>241.78557988368101</v>
      </c>
      <c r="H24" s="81">
        <f>INDEX(Rohdaten_tab6!$1:$1048576,ROW(Rohdaten_tab6!G10),COLUMN(Rohdaten_tab6!G10)+(6*(Steuerung!$A$3-1)))</f>
        <v>31.5422340061581</v>
      </c>
    </row>
    <row r="25" spans="1:8" ht="15" customHeight="1" x14ac:dyDescent="0.25">
      <c r="A25" s="63" t="str">
        <f>IF(INDEX(Rohdaten_tab6!$A:$A,ROW(Rohdaten_tab6!$A11),COLUMN(Rohdaten_tab6!$A:$A))&lt;&gt;"",INDEX(Rohdaten_tab6!$A:$A,ROW(Rohdaten_tab6!$A11),COLUMN(Rohdaten_tab6!$A:$A)),"")</f>
        <v>2014</v>
      </c>
      <c r="B25" s="43"/>
      <c r="C25" s="79">
        <f>INDEX(Rohdaten_tab6!$1:$1048576,ROW(Rohdaten_tab6!B11),COLUMN(Rohdaten_tab6!B11)+(6*(Steuerung!$A$3-1)))</f>
        <v>1453.5862956192</v>
      </c>
      <c r="D25" s="80">
        <f>INDEX(Rohdaten_tab6!$1:$1048576,ROW(Rohdaten_tab6!C11),COLUMN(Rohdaten_tab6!C11)+(6*(Steuerung!$A$3-1)))</f>
        <v>861.70081928363504</v>
      </c>
      <c r="E25" s="80">
        <f>INDEX(Rohdaten_tab6!$1:$1048576,ROW(Rohdaten_tab6!D11),COLUMN(Rohdaten_tab6!D11)+(6*(Steuerung!$A$3-1)))</f>
        <v>591.885476335568</v>
      </c>
      <c r="F25" s="80">
        <f>INDEX(Rohdaten_tab6!$1:$1048576,ROW(Rohdaten_tab6!E11),COLUMN(Rohdaten_tab6!E11)+(6*(Steuerung!$A$3-1)))</f>
        <v>311.55512221545098</v>
      </c>
      <c r="G25" s="80">
        <f>INDEX(Rohdaten_tab6!$1:$1048576,ROW(Rohdaten_tab6!F11),COLUMN(Rohdaten_tab6!F11)+(6*(Steuerung!$A$3-1)))</f>
        <v>247.790750897149</v>
      </c>
      <c r="H25" s="81">
        <f>INDEX(Rohdaten_tab6!$1:$1048576,ROW(Rohdaten_tab6!G11),COLUMN(Rohdaten_tab6!G11)+(6*(Steuerung!$A$3-1)))</f>
        <v>32.539603222967003</v>
      </c>
    </row>
    <row r="26" spans="1:8" ht="15" customHeight="1" x14ac:dyDescent="0.25">
      <c r="A26" s="63" t="str">
        <f>IF(INDEX(Rohdaten_tab6!$A:$A,ROW(Rohdaten_tab6!$A12),COLUMN(Rohdaten_tab6!$A:$A))&lt;&gt;"",INDEX(Rohdaten_tab6!$A:$A,ROW(Rohdaten_tab6!$A12),COLUMN(Rohdaten_tab6!$A:$A)),"")</f>
        <v>2015</v>
      </c>
      <c r="B26" s="43"/>
      <c r="C26" s="79">
        <f>INDEX(Rohdaten_tab6!$1:$1048576,ROW(Rohdaten_tab6!B12),COLUMN(Rohdaten_tab6!B12)+(6*(Steuerung!$A$3-1)))</f>
        <v>1495.8316444622201</v>
      </c>
      <c r="D26" s="80">
        <f>INDEX(Rohdaten_tab6!$1:$1048576,ROW(Rohdaten_tab6!C12),COLUMN(Rohdaten_tab6!C12)+(6*(Steuerung!$A$3-1)))</f>
        <v>884.54572199865004</v>
      </c>
      <c r="E26" s="80">
        <f>INDEX(Rohdaten_tab6!$1:$1048576,ROW(Rohdaten_tab6!D12),COLUMN(Rohdaten_tab6!D12)+(6*(Steuerung!$A$3-1)))</f>
        <v>611.28592246356902</v>
      </c>
      <c r="F26" s="80">
        <f>INDEX(Rohdaten_tab6!$1:$1048576,ROW(Rohdaten_tab6!E12),COLUMN(Rohdaten_tab6!E12)+(6*(Steuerung!$A$3-1)))</f>
        <v>319.22739270627602</v>
      </c>
      <c r="G26" s="80">
        <f>INDEX(Rohdaten_tab6!$1:$1048576,ROW(Rohdaten_tab6!F12),COLUMN(Rohdaten_tab6!F12)+(6*(Steuerung!$A$3-1)))</f>
        <v>254.38988427025299</v>
      </c>
      <c r="H26" s="81">
        <f>INDEX(Rohdaten_tab6!$1:$1048576,ROW(Rohdaten_tab6!G12),COLUMN(Rohdaten_tab6!G12)+(6*(Steuerung!$A$3-1)))</f>
        <v>37.668645487039797</v>
      </c>
    </row>
    <row r="27" spans="1:8" ht="15" customHeight="1" x14ac:dyDescent="0.25">
      <c r="A27" s="63" t="str">
        <f>IF(INDEX(Rohdaten_tab6!$A:$A,ROW(Rohdaten_tab6!$A13),COLUMN(Rohdaten_tab6!$A:$A))&lt;&gt;"",INDEX(Rohdaten_tab6!$A:$A,ROW(Rohdaten_tab6!$A13),COLUMN(Rohdaten_tab6!$A:$A)),"")</f>
        <v>2016</v>
      </c>
      <c r="B27" s="43"/>
      <c r="C27" s="79">
        <f>INDEX(Rohdaten_tab6!$1:$1048576,ROW(Rohdaten_tab6!B13),COLUMN(Rohdaten_tab6!B13)+(6*(Steuerung!$A$3-1)))</f>
        <v>1541.3847491638801</v>
      </c>
      <c r="D27" s="80">
        <f>INDEX(Rohdaten_tab6!$1:$1048576,ROW(Rohdaten_tab6!C13),COLUMN(Rohdaten_tab6!C13)+(6*(Steuerung!$A$3-1)))</f>
        <v>908.73828762541802</v>
      </c>
      <c r="E27" s="80">
        <f>INDEX(Rohdaten_tab6!$1:$1048576,ROW(Rohdaten_tab6!D13),COLUMN(Rohdaten_tab6!D13)+(6*(Steuerung!$A$3-1)))</f>
        <v>632.64646153846104</v>
      </c>
      <c r="F27" s="80">
        <f>INDEX(Rohdaten_tab6!$1:$1048576,ROW(Rohdaten_tab6!E13),COLUMN(Rohdaten_tab6!E13)+(6*(Steuerung!$A$3-1)))</f>
        <v>328.18250167224102</v>
      </c>
      <c r="G27" s="80">
        <f>INDEX(Rohdaten_tab6!$1:$1048576,ROW(Rohdaten_tab6!F13),COLUMN(Rohdaten_tab6!F13)+(6*(Steuerung!$A$3-1)))</f>
        <v>265.07823411371203</v>
      </c>
      <c r="H27" s="81">
        <f>INDEX(Rohdaten_tab6!$1:$1048576,ROW(Rohdaten_tab6!G13),COLUMN(Rohdaten_tab6!G13)+(6*(Steuerung!$A$3-1)))</f>
        <v>39.3857257525083</v>
      </c>
    </row>
    <row r="28" spans="1:8" ht="15" customHeight="1" x14ac:dyDescent="0.25">
      <c r="A28" s="63" t="str">
        <f>IF(INDEX(Rohdaten_tab6!$A:$A,ROW(Rohdaten_tab6!$A14),COLUMN(Rohdaten_tab6!$A:$A))&lt;&gt;"",INDEX(Rohdaten_tab6!$A:$A,ROW(Rohdaten_tab6!$A14),COLUMN(Rohdaten_tab6!$A:$A)),"")</f>
        <v>2017</v>
      </c>
      <c r="B28" s="43"/>
      <c r="C28" s="79">
        <f>INDEX(Rohdaten_tab6!$1:$1048576,ROW(Rohdaten_tab6!B14),COLUMN(Rohdaten_tab6!B14)+(6*(Steuerung!$A$3-1)))</f>
        <v>1568.3567340940499</v>
      </c>
      <c r="D28" s="80">
        <f>INDEX(Rohdaten_tab6!$1:$1048576,ROW(Rohdaten_tab6!C14),COLUMN(Rohdaten_tab6!C14)+(6*(Steuerung!$A$3-1)))</f>
        <v>922.15467669432905</v>
      </c>
      <c r="E28" s="80">
        <f>INDEX(Rohdaten_tab6!$1:$1048576,ROW(Rohdaten_tab6!D14),COLUMN(Rohdaten_tab6!D14)+(6*(Steuerung!$A$3-1)))</f>
        <v>646.202057399723</v>
      </c>
      <c r="F28" s="80">
        <f>INDEX(Rohdaten_tab6!$1:$1048576,ROW(Rohdaten_tab6!E14),COLUMN(Rohdaten_tab6!E14)+(6*(Steuerung!$A$3-1)))</f>
        <v>333.81096991701202</v>
      </c>
      <c r="G28" s="80">
        <f>INDEX(Rohdaten_tab6!$1:$1048576,ROW(Rohdaten_tab6!F14),COLUMN(Rohdaten_tab6!F14)+(6*(Steuerung!$A$3-1)))</f>
        <v>269.50855809128598</v>
      </c>
      <c r="H28" s="81">
        <f>INDEX(Rohdaten_tab6!$1:$1048576,ROW(Rohdaten_tab6!G14),COLUMN(Rohdaten_tab6!G14)+(6*(Steuerung!$A$3-1)))</f>
        <v>42.882529391424598</v>
      </c>
    </row>
    <row r="29" spans="1:8" ht="15" customHeight="1" x14ac:dyDescent="0.25">
      <c r="A29" s="63" t="str">
        <f>IF(INDEX(Rohdaten_tab6!$A:$A,ROW(Rohdaten_tab6!$A15),COLUMN(Rohdaten_tab6!$A:$A))&lt;&gt;"",INDEX(Rohdaten_tab6!$A:$A,ROW(Rohdaten_tab6!$A15),COLUMN(Rohdaten_tab6!$A:$A)),"")</f>
        <v>2018</v>
      </c>
      <c r="B29" s="43"/>
      <c r="C29" s="79">
        <f>INDEX(Rohdaten_tab6!$1:$1048576,ROW(Rohdaten_tab6!B15),COLUMN(Rohdaten_tab6!B15)+(6*(Steuerung!$A$3-1)))</f>
        <v>1615.43517389009</v>
      </c>
      <c r="D29" s="80">
        <f>INDEX(Rohdaten_tab6!$1:$1048576,ROW(Rohdaten_tab6!C15),COLUMN(Rohdaten_tab6!C15)+(6*(Steuerung!$A$3-1)))</f>
        <v>950.53775438390699</v>
      </c>
      <c r="E29" s="80">
        <f>INDEX(Rohdaten_tab6!$1:$1048576,ROW(Rohdaten_tab6!D15),COLUMN(Rohdaten_tab6!D15)+(6*(Steuerung!$A$3-1)))</f>
        <v>664.89741950618702</v>
      </c>
      <c r="F29" s="80">
        <f>INDEX(Rohdaten_tab6!$1:$1048576,ROW(Rohdaten_tab6!E15),COLUMN(Rohdaten_tab6!E15)+(6*(Steuerung!$A$3-1)))</f>
        <v>342.69712040349498</v>
      </c>
      <c r="G29" s="80">
        <f>INDEX(Rohdaten_tab6!$1:$1048576,ROW(Rohdaten_tab6!F15),COLUMN(Rohdaten_tab6!F15)+(6*(Steuerung!$A$3-1)))</f>
        <v>277.53339393584002</v>
      </c>
      <c r="H29" s="81">
        <f>INDEX(Rohdaten_tab6!$1:$1048576,ROW(Rohdaten_tab6!G15),COLUMN(Rohdaten_tab6!G15)+(6*(Steuerung!$A$3-1)))</f>
        <v>44.666905166852402</v>
      </c>
    </row>
    <row r="30" spans="1:8" ht="15" customHeight="1" x14ac:dyDescent="0.25">
      <c r="A30" s="63" t="str">
        <f>IF(INDEX(Rohdaten_tab6!$A:$A,ROW(Rohdaten_tab6!$A16),COLUMN(Rohdaten_tab6!$A:$A))&lt;&gt;"",INDEX(Rohdaten_tab6!$A:$A,ROW(Rohdaten_tab6!$A16),COLUMN(Rohdaten_tab6!$A:$A)),"")</f>
        <v>2019</v>
      </c>
      <c r="B30" s="43"/>
      <c r="C30" s="79">
        <f>INDEX(Rohdaten_tab6!$1:$1048576,ROW(Rohdaten_tab6!B16),COLUMN(Rohdaten_tab6!B16)+(6*(Steuerung!$A$3-1)))</f>
        <v>1712.5081904103799</v>
      </c>
      <c r="D30" s="80">
        <f>INDEX(Rohdaten_tab6!$1:$1048576,ROW(Rohdaten_tab6!C16),COLUMN(Rohdaten_tab6!C16)+(6*(Steuerung!$A$3-1)))</f>
        <v>1008.5275966734901</v>
      </c>
      <c r="E30" s="80">
        <f>INDEX(Rohdaten_tab6!$1:$1048576,ROW(Rohdaten_tab6!D16),COLUMN(Rohdaten_tab6!D16)+(6*(Steuerung!$A$3-1)))</f>
        <v>703.98059373689</v>
      </c>
      <c r="F30" s="80">
        <f>INDEX(Rohdaten_tab6!$1:$1048576,ROW(Rohdaten_tab6!E16),COLUMN(Rohdaten_tab6!E16)+(6*(Steuerung!$A$3-1)))</f>
        <v>358.89812945734502</v>
      </c>
      <c r="G30" s="80">
        <f>INDEX(Rohdaten_tab6!$1:$1048576,ROW(Rohdaten_tab6!F16),COLUMN(Rohdaten_tab6!F16)+(6*(Steuerung!$A$3-1)))</f>
        <v>289.927142610369</v>
      </c>
      <c r="H30" s="81">
        <f>INDEX(Rohdaten_tab6!$1:$1048576,ROW(Rohdaten_tab6!G16),COLUMN(Rohdaten_tab6!G16)+(6*(Steuerung!$A$3-1)))</f>
        <v>55.155321669175599</v>
      </c>
    </row>
    <row r="31" spans="1:8" ht="15" customHeight="1" x14ac:dyDescent="0.25">
      <c r="A31" s="63" t="str">
        <f>IF(INDEX(Rohdaten_tab6!$A:$A,ROW(Rohdaten_tab6!$A17),COLUMN(Rohdaten_tab6!$A:$A))&lt;&gt;"",INDEX(Rohdaten_tab6!$A:$A,ROW(Rohdaten_tab6!$A17),COLUMN(Rohdaten_tab6!$A:$A)),"")</f>
        <v>2020</v>
      </c>
      <c r="B31" s="43"/>
      <c r="C31" s="79">
        <f>INDEX(Rohdaten_tab6!$1:$1048576,ROW(Rohdaten_tab6!B17),COLUMN(Rohdaten_tab6!B17)+(6*(Steuerung!$A$3-1)))</f>
        <v>1746.31115741744</v>
      </c>
      <c r="D31" s="80">
        <f>INDEX(Rohdaten_tab6!$1:$1048576,ROW(Rohdaten_tab6!C17),COLUMN(Rohdaten_tab6!C17)+(6*(Steuerung!$A$3-1)))</f>
        <v>1027.3973427576</v>
      </c>
      <c r="E31" s="80">
        <f>INDEX(Rohdaten_tab6!$1:$1048576,ROW(Rohdaten_tab6!D17),COLUMN(Rohdaten_tab6!D17)+(6*(Steuerung!$A$3-1)))</f>
        <v>718.91381465984296</v>
      </c>
      <c r="F31" s="80">
        <f>INDEX(Rohdaten_tab6!$1:$1048576,ROW(Rohdaten_tab6!E17),COLUMN(Rohdaten_tab6!E17)+(6*(Steuerung!$A$3-1)))</f>
        <v>365.03733142180801</v>
      </c>
      <c r="G31" s="80">
        <f>INDEX(Rohdaten_tab6!$1:$1048576,ROW(Rohdaten_tab6!F17),COLUMN(Rohdaten_tab6!F17)+(6*(Steuerung!$A$3-1)))</f>
        <v>296.31156083818098</v>
      </c>
      <c r="H31" s="81">
        <f>INDEX(Rohdaten_tab6!$1:$1048576,ROW(Rohdaten_tab6!G17),COLUMN(Rohdaten_tab6!G17)+(6*(Steuerung!$A$3-1)))</f>
        <v>57.564922399853302</v>
      </c>
    </row>
    <row r="32" spans="1:8" ht="15" customHeight="1" x14ac:dyDescent="0.25">
      <c r="A32" s="63" t="str">
        <f>IF(INDEX(Rohdaten_tab6!$A:$A,ROW(Rohdaten_tab6!$A18),COLUMN(Rohdaten_tab6!$A:$A))&lt;&gt;"",INDEX(Rohdaten_tab6!$A:$A,ROW(Rohdaten_tab6!$A18),COLUMN(Rohdaten_tab6!$A:$A)),"")</f>
        <v>2021</v>
      </c>
      <c r="B32" s="43"/>
      <c r="C32" s="79">
        <f>INDEX(Rohdaten_tab6!$1:$1048576,ROW(Rohdaten_tab6!B18),COLUMN(Rohdaten_tab6!B18)+(6*(Steuerung!$A$3-1)))</f>
        <v>1818.2339900254101</v>
      </c>
      <c r="D32" s="80">
        <f>INDEX(Rohdaten_tab6!$1:$1048576,ROW(Rohdaten_tab6!C18),COLUMN(Rohdaten_tab6!C18)+(6*(Steuerung!$A$3-1)))</f>
        <v>1071.04586589723</v>
      </c>
      <c r="E32" s="80">
        <f>INDEX(Rohdaten_tab6!$1:$1048576,ROW(Rohdaten_tab6!D18),COLUMN(Rohdaten_tab6!D18)+(6*(Steuerung!$A$3-1)))</f>
        <v>747.18812412817897</v>
      </c>
      <c r="F32" s="80">
        <f>INDEX(Rohdaten_tab6!$1:$1048576,ROW(Rohdaten_tab6!E18),COLUMN(Rohdaten_tab6!E18)+(6*(Steuerung!$A$3-1)))</f>
        <v>378.32413964420198</v>
      </c>
      <c r="G32" s="80">
        <f>INDEX(Rohdaten_tab6!$1:$1048576,ROW(Rohdaten_tab6!F18),COLUMN(Rohdaten_tab6!F18)+(6*(Steuerung!$A$3-1)))</f>
        <v>309.533680469302</v>
      </c>
      <c r="H32" s="81">
        <f>INDEX(Rohdaten_tab6!$1:$1048576,ROW(Rohdaten_tab6!G18),COLUMN(Rohdaten_tab6!G18)+(6*(Steuerung!$A$3-1)))</f>
        <v>59.330304014675299</v>
      </c>
    </row>
    <row r="33" spans="1:8" ht="15" customHeight="1" x14ac:dyDescent="0.25">
      <c r="A33" s="63" t="str">
        <f>IF(INDEX(Rohdaten_tab6!$A:$A,ROW(Rohdaten_tab6!$A19),COLUMN(Rohdaten_tab6!$A:$A))&lt;&gt;"",INDEX(Rohdaten_tab6!$A:$A,ROW(Rohdaten_tab6!$A19),COLUMN(Rohdaten_tab6!$A:$A)),"")</f>
        <v>2022</v>
      </c>
      <c r="B33" s="43"/>
      <c r="C33" s="79">
        <f>INDEX(Rohdaten_tab6!$1:$1048576,ROW(Rohdaten_tab6!B19),COLUMN(Rohdaten_tab6!B19)+(6*(Steuerung!$A$3-1)))</f>
        <v>1959.1474454609399</v>
      </c>
      <c r="D33" s="80">
        <f>INDEX(Rohdaten_tab6!$1:$1048576,ROW(Rohdaten_tab6!C19),COLUMN(Rohdaten_tab6!C19)+(6*(Steuerung!$A$3-1)))</f>
        <v>1152.52529908515</v>
      </c>
      <c r="E33" s="80">
        <f>INDEX(Rohdaten_tab6!$1:$1048576,ROW(Rohdaten_tab6!D19),COLUMN(Rohdaten_tab6!D19)+(6*(Steuerung!$A$3-1)))</f>
        <v>806.622146375792</v>
      </c>
      <c r="F33" s="80">
        <f>INDEX(Rohdaten_tab6!$1:$1048576,ROW(Rohdaten_tab6!E19),COLUMN(Rohdaten_tab6!E19)+(6*(Steuerung!$A$3-1)))</f>
        <v>409.51165376495402</v>
      </c>
      <c r="G33" s="80">
        <f>INDEX(Rohdaten_tab6!$1:$1048576,ROW(Rohdaten_tab6!F19),COLUMN(Rohdaten_tab6!F19)+(6*(Steuerung!$A$3-1)))</f>
        <v>333.65655876143597</v>
      </c>
      <c r="H33" s="81">
        <f>INDEX(Rohdaten_tab6!$1:$1048576,ROW(Rohdaten_tab6!G19),COLUMN(Rohdaten_tab6!G19)+(6*(Steuerung!$A$3-1)))</f>
        <v>63.4539338494018</v>
      </c>
    </row>
    <row r="34" spans="1:8" ht="15" customHeight="1" x14ac:dyDescent="0.25">
      <c r="A34" s="63" t="str">
        <f>IF(INDEX(Rohdaten_tab6!$A:$A,ROW(Rohdaten_tab6!$A20),COLUMN(Rohdaten_tab6!$A:$A))&lt;&gt;"",INDEX(Rohdaten_tab6!$A:$A,ROW(Rohdaten_tab6!$A20),COLUMN(Rohdaten_tab6!$A:$A)),"")</f>
        <v>2023</v>
      </c>
      <c r="B34" s="43"/>
      <c r="C34" s="79">
        <f>INDEX(Rohdaten_tab6!$1:$1048576,ROW(Rohdaten_tab6!B20),COLUMN(Rohdaten_tab6!B20)+(6*(Steuerung!$A$3-1)))</f>
        <v>1980.66936552427</v>
      </c>
      <c r="D34" s="80">
        <f>INDEX(Rohdaten_tab6!$1:$1048576,ROW(Rohdaten_tab6!C20),COLUMN(Rohdaten_tab6!C20)+(6*(Steuerung!$A$3-1)))</f>
        <v>1166.1909733724001</v>
      </c>
      <c r="E34" s="80">
        <f>INDEX(Rohdaten_tab6!$1:$1048576,ROW(Rohdaten_tab6!D20),COLUMN(Rohdaten_tab6!D20)+(6*(Steuerung!$A$3-1)))</f>
        <v>814.47839215186696</v>
      </c>
      <c r="F34" s="80">
        <f>INDEX(Rohdaten_tab6!$1:$1048576,ROW(Rohdaten_tab6!E20),COLUMN(Rohdaten_tab6!E20)+(6*(Steuerung!$A$3-1)))</f>
        <v>407.89747738565399</v>
      </c>
      <c r="G34" s="80">
        <f>INDEX(Rohdaten_tab6!$1:$1048576,ROW(Rohdaten_tab6!F20),COLUMN(Rohdaten_tab6!F20)+(6*(Steuerung!$A$3-1)))</f>
        <v>339.74740094279503</v>
      </c>
      <c r="H34" s="81">
        <f>INDEX(Rohdaten_tab6!$1:$1048576,ROW(Rohdaten_tab6!G20),COLUMN(Rohdaten_tab6!G20)+(6*(Steuerung!$A$3-1)))</f>
        <v>66.833513823416993</v>
      </c>
    </row>
    <row r="35" spans="1:8" ht="15" customHeight="1" x14ac:dyDescent="0.25">
      <c r="A35" s="63" t="str">
        <f>IF(INDEX(Rohdaten_tab6!$A:$A,ROW(Rohdaten_tab6!$A21),COLUMN(Rohdaten_tab6!$A:$A))&lt;&gt;"",INDEX(Rohdaten_tab6!$A:$A,ROW(Rohdaten_tab6!$A21),COLUMN(Rohdaten_tab6!$A:$A)),"")</f>
        <v>2024</v>
      </c>
      <c r="B35" s="43"/>
      <c r="C35" s="79">
        <f>INDEX(Rohdaten_tab6!$1:$1048576,ROW(Rohdaten_tab6!B21),COLUMN(Rohdaten_tab6!B21)+(6*(Steuerung!$A$3-1)))</f>
        <v>2030.55679316638</v>
      </c>
      <c r="D35" s="80">
        <f>INDEX(Rohdaten_tab6!$1:$1048576,ROW(Rohdaten_tab6!C21),COLUMN(Rohdaten_tab6!C21)+(6*(Steuerung!$A$3-1)))</f>
        <v>1194.55273852754</v>
      </c>
      <c r="E35" s="80">
        <f>INDEX(Rohdaten_tab6!$1:$1048576,ROW(Rohdaten_tab6!D21),COLUMN(Rohdaten_tab6!D21)+(6*(Steuerung!$A$3-1)))</f>
        <v>836.00405463884601</v>
      </c>
      <c r="F35" s="80">
        <f>INDEX(Rohdaten_tab6!$1:$1048576,ROW(Rohdaten_tab6!E21),COLUMN(Rohdaten_tab6!E21)+(6*(Steuerung!$A$3-1)))</f>
        <v>413.79790400572</v>
      </c>
      <c r="G35" s="80">
        <f>INDEX(Rohdaten_tab6!$1:$1048576,ROW(Rohdaten_tab6!F21),COLUMN(Rohdaten_tab6!F21)+(6*(Steuerung!$A$3-1)))</f>
        <v>349.59212402867399</v>
      </c>
      <c r="H35" s="81">
        <f>INDEX(Rohdaten_tab6!$1:$1048576,ROW(Rohdaten_tab6!G21),COLUMN(Rohdaten_tab6!G21)+(6*(Steuerung!$A$3-1)))</f>
        <v>72.614026604451595</v>
      </c>
    </row>
    <row r="36" spans="1:8" ht="15" customHeight="1" x14ac:dyDescent="0.25">
      <c r="A36" s="63" t="str">
        <f>IF(INDEX(Rohdaten_tab6!$A:$A,ROW(Rohdaten_tab6!$A22),COLUMN(Rohdaten_tab6!$A:$A))&lt;&gt;"",INDEX(Rohdaten_tab6!$A:$A,ROW(Rohdaten_tab6!$A22),COLUMN(Rohdaten_tab6!$A:$A)),"")</f>
        <v>2025</v>
      </c>
      <c r="B36" s="43"/>
      <c r="C36" s="79">
        <f>INDEX(Rohdaten_tab6!$1:$1048576,ROW(Rohdaten_tab6!B22),COLUMN(Rohdaten_tab6!B22)+(6*(Steuerung!$A$3-1)))</f>
        <v>2155.4441539263398</v>
      </c>
      <c r="D36" s="80">
        <f>INDEX(Rohdaten_tab6!$1:$1048576,ROW(Rohdaten_tab6!C22),COLUMN(Rohdaten_tab6!C22)+(6*(Steuerung!$A$3-1)))</f>
        <v>1251.74396977067</v>
      </c>
      <c r="E36" s="80">
        <f>INDEX(Rohdaten_tab6!$1:$1048576,ROW(Rohdaten_tab6!D22),COLUMN(Rohdaten_tab6!D22)+(6*(Steuerung!$A$3-1)))</f>
        <v>903.70018415566403</v>
      </c>
      <c r="F36" s="80">
        <f>INDEX(Rohdaten_tab6!$1:$1048576,ROW(Rohdaten_tab6!E22),COLUMN(Rohdaten_tab6!E22)+(6*(Steuerung!$A$3-1)))</f>
        <v>433.35914697706698</v>
      </c>
      <c r="G36" s="80">
        <f>INDEX(Rohdaten_tab6!$1:$1048576,ROW(Rohdaten_tab6!F22),COLUMN(Rohdaten_tab6!F22)+(6*(Steuerung!$A$3-1)))</f>
        <v>389.95518763029901</v>
      </c>
      <c r="H36" s="81">
        <f>INDEX(Rohdaten_tab6!$1:$1048576,ROW(Rohdaten_tab6!G22),COLUMN(Rohdaten_tab6!G22)+(6*(Steuerung!$A$3-1)))</f>
        <v>80.385849548297401</v>
      </c>
    </row>
    <row r="37" spans="1:8" ht="15" customHeight="1" x14ac:dyDescent="0.25">
      <c r="A37" s="63" t="str">
        <f>IF(INDEX(Rohdaten_tab6!$A:$A,ROW(Rohdaten_tab6!$A23),COLUMN(Rohdaten_tab6!$A:$A))&lt;&gt;"",INDEX(Rohdaten_tab6!$A:$A,ROW(Rohdaten_tab6!$A23),COLUMN(Rohdaten_tab6!$A:$A)),"")</f>
        <v>Januar 2005</v>
      </c>
      <c r="B37" s="43"/>
      <c r="C37" s="79" t="str">
        <f>INDEX(Rohdaten_tab6!$1:$1048576,ROW(Rohdaten_tab6!B23),COLUMN(Rohdaten_tab6!B23)+(6*(Steuerung!$A$3-1)))</f>
        <v>X</v>
      </c>
      <c r="D37" s="80">
        <f>INDEX(Rohdaten_tab6!$1:$1048576,ROW(Rohdaten_tab6!C23),COLUMN(Rohdaten_tab6!C23)+(6*(Steuerung!$A$3-1)))</f>
        <v>781.32246340858399</v>
      </c>
      <c r="E37" s="80" t="str">
        <f>INDEX(Rohdaten_tab6!$1:$1048576,ROW(Rohdaten_tab6!D23),COLUMN(Rohdaten_tab6!D23)+(6*(Steuerung!$A$3-1)))</f>
        <v>X</v>
      </c>
      <c r="F37" s="80" t="str">
        <f>INDEX(Rohdaten_tab6!$1:$1048576,ROW(Rohdaten_tab6!E23),COLUMN(Rohdaten_tab6!E23)+(6*(Steuerung!$A$3-1)))</f>
        <v>X</v>
      </c>
      <c r="G37" s="80" t="str">
        <f>INDEX(Rohdaten_tab6!$1:$1048576,ROW(Rohdaten_tab6!F23),COLUMN(Rohdaten_tab6!F23)+(6*(Steuerung!$A$3-1)))</f>
        <v>X</v>
      </c>
      <c r="H37" s="81" t="str">
        <f>INDEX(Rohdaten_tab6!$1:$1048576,ROW(Rohdaten_tab6!G23),COLUMN(Rohdaten_tab6!G23)+(6*(Steuerung!$A$3-1)))</f>
        <v>X</v>
      </c>
    </row>
    <row r="38" spans="1:8" ht="15" customHeight="1" x14ac:dyDescent="0.25">
      <c r="A38" s="63" t="str">
        <f>IF(INDEX(Rohdaten_tab6!$A:$A,ROW(Rohdaten_tab6!$A24),COLUMN(Rohdaten_tab6!$A:$A))&lt;&gt;"",INDEX(Rohdaten_tab6!$A:$A,ROW(Rohdaten_tab6!$A24),COLUMN(Rohdaten_tab6!$A:$A)),"")</f>
        <v>Februar 2005</v>
      </c>
      <c r="B38" s="43"/>
      <c r="C38" s="79" t="str">
        <f>INDEX(Rohdaten_tab6!$1:$1048576,ROW(Rohdaten_tab6!B24),COLUMN(Rohdaten_tab6!B24)+(6*(Steuerung!$A$3-1)))</f>
        <v>X</v>
      </c>
      <c r="D38" s="80">
        <f>INDEX(Rohdaten_tab6!$1:$1048576,ROW(Rohdaten_tab6!C24),COLUMN(Rohdaten_tab6!C24)+(6*(Steuerung!$A$3-1)))</f>
        <v>777.57477222359</v>
      </c>
      <c r="E38" s="80" t="str">
        <f>INDEX(Rohdaten_tab6!$1:$1048576,ROW(Rohdaten_tab6!D24),COLUMN(Rohdaten_tab6!D24)+(6*(Steuerung!$A$3-1)))</f>
        <v>X</v>
      </c>
      <c r="F38" s="80" t="str">
        <f>INDEX(Rohdaten_tab6!$1:$1048576,ROW(Rohdaten_tab6!E24),COLUMN(Rohdaten_tab6!E24)+(6*(Steuerung!$A$3-1)))</f>
        <v>X</v>
      </c>
      <c r="G38" s="80" t="str">
        <f>INDEX(Rohdaten_tab6!$1:$1048576,ROW(Rohdaten_tab6!F24),COLUMN(Rohdaten_tab6!F24)+(6*(Steuerung!$A$3-1)))</f>
        <v>X</v>
      </c>
      <c r="H38" s="81" t="str">
        <f>INDEX(Rohdaten_tab6!$1:$1048576,ROW(Rohdaten_tab6!G24),COLUMN(Rohdaten_tab6!G24)+(6*(Steuerung!$A$3-1)))</f>
        <v>X</v>
      </c>
    </row>
    <row r="39" spans="1:8" ht="15" customHeight="1" x14ac:dyDescent="0.25">
      <c r="A39" s="63" t="str">
        <f>IF(INDEX(Rohdaten_tab6!$A:$A,ROW(Rohdaten_tab6!$A25),COLUMN(Rohdaten_tab6!$A:$A))&lt;&gt;"",INDEX(Rohdaten_tab6!$A:$A,ROW(Rohdaten_tab6!$A25),COLUMN(Rohdaten_tab6!$A:$A)),"")</f>
        <v>März 2005</v>
      </c>
      <c r="B39" s="43"/>
      <c r="C39" s="79" t="str">
        <f>INDEX(Rohdaten_tab6!$1:$1048576,ROW(Rohdaten_tab6!B25),COLUMN(Rohdaten_tab6!B25)+(6*(Steuerung!$A$3-1)))</f>
        <v>X</v>
      </c>
      <c r="D39" s="80">
        <f>INDEX(Rohdaten_tab6!$1:$1048576,ROW(Rohdaten_tab6!C25),COLUMN(Rohdaten_tab6!C25)+(6*(Steuerung!$A$3-1)))</f>
        <v>783.463006220642</v>
      </c>
      <c r="E39" s="80" t="str">
        <f>INDEX(Rohdaten_tab6!$1:$1048576,ROW(Rohdaten_tab6!D25),COLUMN(Rohdaten_tab6!D25)+(6*(Steuerung!$A$3-1)))</f>
        <v>X</v>
      </c>
      <c r="F39" s="80" t="str">
        <f>INDEX(Rohdaten_tab6!$1:$1048576,ROW(Rohdaten_tab6!E25),COLUMN(Rohdaten_tab6!E25)+(6*(Steuerung!$A$3-1)))</f>
        <v>X</v>
      </c>
      <c r="G39" s="80" t="str">
        <f>INDEX(Rohdaten_tab6!$1:$1048576,ROW(Rohdaten_tab6!F25),COLUMN(Rohdaten_tab6!F25)+(6*(Steuerung!$A$3-1)))</f>
        <v>X</v>
      </c>
      <c r="H39" s="81" t="str">
        <f>INDEX(Rohdaten_tab6!$1:$1048576,ROW(Rohdaten_tab6!G25),COLUMN(Rohdaten_tab6!G25)+(6*(Steuerung!$A$3-1)))</f>
        <v>X</v>
      </c>
    </row>
    <row r="40" spans="1:8" ht="15" customHeight="1" x14ac:dyDescent="0.25">
      <c r="A40" s="63" t="str">
        <f>IF(INDEX(Rohdaten_tab6!$A:$A,ROW(Rohdaten_tab6!$A26),COLUMN(Rohdaten_tab6!$A:$A))&lt;&gt;"",INDEX(Rohdaten_tab6!$A:$A,ROW(Rohdaten_tab6!$A26),COLUMN(Rohdaten_tab6!$A:$A)),"")</f>
        <v>April 2005</v>
      </c>
      <c r="B40" s="43"/>
      <c r="C40" s="79" t="str">
        <f>INDEX(Rohdaten_tab6!$1:$1048576,ROW(Rohdaten_tab6!B26),COLUMN(Rohdaten_tab6!B26)+(6*(Steuerung!$A$3-1)))</f>
        <v>X</v>
      </c>
      <c r="D40" s="80">
        <f>INDEX(Rohdaten_tab6!$1:$1048576,ROW(Rohdaten_tab6!C26),COLUMN(Rohdaten_tab6!C26)+(6*(Steuerung!$A$3-1)))</f>
        <v>787.39271414952998</v>
      </c>
      <c r="E40" s="80" t="str">
        <f>INDEX(Rohdaten_tab6!$1:$1048576,ROW(Rohdaten_tab6!D26),COLUMN(Rohdaten_tab6!D26)+(6*(Steuerung!$A$3-1)))</f>
        <v>X</v>
      </c>
      <c r="F40" s="80" t="str">
        <f>INDEX(Rohdaten_tab6!$1:$1048576,ROW(Rohdaten_tab6!E26),COLUMN(Rohdaten_tab6!E26)+(6*(Steuerung!$A$3-1)))</f>
        <v>X</v>
      </c>
      <c r="G40" s="80" t="str">
        <f>INDEX(Rohdaten_tab6!$1:$1048576,ROW(Rohdaten_tab6!F26),COLUMN(Rohdaten_tab6!F26)+(6*(Steuerung!$A$3-1)))</f>
        <v>X</v>
      </c>
      <c r="H40" s="81" t="str">
        <f>INDEX(Rohdaten_tab6!$1:$1048576,ROW(Rohdaten_tab6!G26),COLUMN(Rohdaten_tab6!G26)+(6*(Steuerung!$A$3-1)))</f>
        <v>X</v>
      </c>
    </row>
    <row r="41" spans="1:8" ht="15" customHeight="1" x14ac:dyDescent="0.25">
      <c r="A41" s="63" t="str">
        <f>IF(INDEX(Rohdaten_tab6!$A:$A,ROW(Rohdaten_tab6!$A27),COLUMN(Rohdaten_tab6!$A:$A))&lt;&gt;"",INDEX(Rohdaten_tab6!$A:$A,ROW(Rohdaten_tab6!$A27),COLUMN(Rohdaten_tab6!$A:$A)),"")</f>
        <v>Mai 2005</v>
      </c>
      <c r="B41" s="43"/>
      <c r="C41" s="79" t="str">
        <f>INDEX(Rohdaten_tab6!$1:$1048576,ROW(Rohdaten_tab6!B27),COLUMN(Rohdaten_tab6!B27)+(6*(Steuerung!$A$3-1)))</f>
        <v>X</v>
      </c>
      <c r="D41" s="80">
        <f>INDEX(Rohdaten_tab6!$1:$1048576,ROW(Rohdaten_tab6!C27),COLUMN(Rohdaten_tab6!C27)+(6*(Steuerung!$A$3-1)))</f>
        <v>786.35731927292898</v>
      </c>
      <c r="E41" s="80" t="str">
        <f>INDEX(Rohdaten_tab6!$1:$1048576,ROW(Rohdaten_tab6!D27),COLUMN(Rohdaten_tab6!D27)+(6*(Steuerung!$A$3-1)))</f>
        <v>X</v>
      </c>
      <c r="F41" s="80" t="str">
        <f>INDEX(Rohdaten_tab6!$1:$1048576,ROW(Rohdaten_tab6!E27),COLUMN(Rohdaten_tab6!E27)+(6*(Steuerung!$A$3-1)))</f>
        <v>X</v>
      </c>
      <c r="G41" s="80" t="str">
        <f>INDEX(Rohdaten_tab6!$1:$1048576,ROW(Rohdaten_tab6!F27),COLUMN(Rohdaten_tab6!F27)+(6*(Steuerung!$A$3-1)))</f>
        <v>X</v>
      </c>
      <c r="H41" s="81" t="str">
        <f>INDEX(Rohdaten_tab6!$1:$1048576,ROW(Rohdaten_tab6!G27),COLUMN(Rohdaten_tab6!G27)+(6*(Steuerung!$A$3-1)))</f>
        <v>X</v>
      </c>
    </row>
    <row r="42" spans="1:8" ht="15" customHeight="1" x14ac:dyDescent="0.25">
      <c r="A42" s="63" t="str">
        <f>IF(INDEX(Rohdaten_tab6!$A:$A,ROW(Rohdaten_tab6!$A28),COLUMN(Rohdaten_tab6!$A:$A))&lt;&gt;"",INDEX(Rohdaten_tab6!$A:$A,ROW(Rohdaten_tab6!$A28),COLUMN(Rohdaten_tab6!$A:$A)),"")</f>
        <v>Juni 2005</v>
      </c>
      <c r="B42" s="43"/>
      <c r="C42" s="79" t="str">
        <f>INDEX(Rohdaten_tab6!$1:$1048576,ROW(Rohdaten_tab6!B28),COLUMN(Rohdaten_tab6!B28)+(6*(Steuerung!$A$3-1)))</f>
        <v>X</v>
      </c>
      <c r="D42" s="80">
        <f>INDEX(Rohdaten_tab6!$1:$1048576,ROW(Rohdaten_tab6!C28),COLUMN(Rohdaten_tab6!C28)+(6*(Steuerung!$A$3-1)))</f>
        <v>786.32243030736299</v>
      </c>
      <c r="E42" s="80" t="str">
        <f>INDEX(Rohdaten_tab6!$1:$1048576,ROW(Rohdaten_tab6!D28),COLUMN(Rohdaten_tab6!D28)+(6*(Steuerung!$A$3-1)))</f>
        <v>X</v>
      </c>
      <c r="F42" s="80" t="str">
        <f>INDEX(Rohdaten_tab6!$1:$1048576,ROW(Rohdaten_tab6!E28),COLUMN(Rohdaten_tab6!E28)+(6*(Steuerung!$A$3-1)))</f>
        <v>X</v>
      </c>
      <c r="G42" s="80" t="str">
        <f>INDEX(Rohdaten_tab6!$1:$1048576,ROW(Rohdaten_tab6!F28),COLUMN(Rohdaten_tab6!F28)+(6*(Steuerung!$A$3-1)))</f>
        <v>X</v>
      </c>
      <c r="H42" s="81" t="str">
        <f>INDEX(Rohdaten_tab6!$1:$1048576,ROW(Rohdaten_tab6!G28),COLUMN(Rohdaten_tab6!G28)+(6*(Steuerung!$A$3-1)))</f>
        <v>X</v>
      </c>
    </row>
    <row r="43" spans="1:8" ht="15" customHeight="1" x14ac:dyDescent="0.25">
      <c r="A43" s="63" t="str">
        <f>IF(INDEX(Rohdaten_tab6!$A:$A,ROW(Rohdaten_tab6!$A29),COLUMN(Rohdaten_tab6!$A:$A))&lt;&gt;"",INDEX(Rohdaten_tab6!$A:$A,ROW(Rohdaten_tab6!$A29),COLUMN(Rohdaten_tab6!$A:$A)),"")</f>
        <v>Juli 2005</v>
      </c>
      <c r="B43" s="43"/>
      <c r="C43" s="79" t="str">
        <f>INDEX(Rohdaten_tab6!$1:$1048576,ROW(Rohdaten_tab6!B29),COLUMN(Rohdaten_tab6!B29)+(6*(Steuerung!$A$3-1)))</f>
        <v>X</v>
      </c>
      <c r="D43" s="80">
        <f>INDEX(Rohdaten_tab6!$1:$1048576,ROW(Rohdaten_tab6!C29),COLUMN(Rohdaten_tab6!C29)+(6*(Steuerung!$A$3-1)))</f>
        <v>781.85414364640906</v>
      </c>
      <c r="E43" s="80" t="str">
        <f>INDEX(Rohdaten_tab6!$1:$1048576,ROW(Rohdaten_tab6!D29),COLUMN(Rohdaten_tab6!D29)+(6*(Steuerung!$A$3-1)))</f>
        <v>X</v>
      </c>
      <c r="F43" s="80" t="str">
        <f>INDEX(Rohdaten_tab6!$1:$1048576,ROW(Rohdaten_tab6!E29),COLUMN(Rohdaten_tab6!E29)+(6*(Steuerung!$A$3-1)))</f>
        <v>X</v>
      </c>
      <c r="G43" s="80" t="str">
        <f>INDEX(Rohdaten_tab6!$1:$1048576,ROW(Rohdaten_tab6!F29),COLUMN(Rohdaten_tab6!F29)+(6*(Steuerung!$A$3-1)))</f>
        <v>X</v>
      </c>
      <c r="H43" s="81" t="str">
        <f>INDEX(Rohdaten_tab6!$1:$1048576,ROW(Rohdaten_tab6!G29),COLUMN(Rohdaten_tab6!G29)+(6*(Steuerung!$A$3-1)))</f>
        <v>X</v>
      </c>
    </row>
    <row r="44" spans="1:8" ht="15" customHeight="1" x14ac:dyDescent="0.25">
      <c r="A44" s="63" t="str">
        <f>IF(INDEX(Rohdaten_tab6!$A:$A,ROW(Rohdaten_tab6!$A30),COLUMN(Rohdaten_tab6!$A:$A))&lt;&gt;"",INDEX(Rohdaten_tab6!$A:$A,ROW(Rohdaten_tab6!$A30),COLUMN(Rohdaten_tab6!$A:$A)),"")</f>
        <v>August 2005</v>
      </c>
      <c r="B44" s="43"/>
      <c r="C44" s="79" t="str">
        <f>INDEX(Rohdaten_tab6!$1:$1048576,ROW(Rohdaten_tab6!B30),COLUMN(Rohdaten_tab6!B30)+(6*(Steuerung!$A$3-1)))</f>
        <v>X</v>
      </c>
      <c r="D44" s="80">
        <f>INDEX(Rohdaten_tab6!$1:$1048576,ROW(Rohdaten_tab6!C30),COLUMN(Rohdaten_tab6!C30)+(6*(Steuerung!$A$3-1)))</f>
        <v>773.54061461794095</v>
      </c>
      <c r="E44" s="80" t="str">
        <f>INDEX(Rohdaten_tab6!$1:$1048576,ROW(Rohdaten_tab6!D30),COLUMN(Rohdaten_tab6!D30)+(6*(Steuerung!$A$3-1)))</f>
        <v>X</v>
      </c>
      <c r="F44" s="80" t="str">
        <f>INDEX(Rohdaten_tab6!$1:$1048576,ROW(Rohdaten_tab6!E30),COLUMN(Rohdaten_tab6!E30)+(6*(Steuerung!$A$3-1)))</f>
        <v>X</v>
      </c>
      <c r="G44" s="80" t="str">
        <f>INDEX(Rohdaten_tab6!$1:$1048576,ROW(Rohdaten_tab6!F30),COLUMN(Rohdaten_tab6!F30)+(6*(Steuerung!$A$3-1)))</f>
        <v>X</v>
      </c>
      <c r="H44" s="81" t="str">
        <f>INDEX(Rohdaten_tab6!$1:$1048576,ROW(Rohdaten_tab6!G30),COLUMN(Rohdaten_tab6!G30)+(6*(Steuerung!$A$3-1)))</f>
        <v>X</v>
      </c>
    </row>
    <row r="45" spans="1:8" ht="15" customHeight="1" x14ac:dyDescent="0.25">
      <c r="A45" s="63" t="str">
        <f>IF(INDEX(Rohdaten_tab6!$A:$A,ROW(Rohdaten_tab6!$A31),COLUMN(Rohdaten_tab6!$A:$A))&lt;&gt;"",INDEX(Rohdaten_tab6!$A:$A,ROW(Rohdaten_tab6!$A31),COLUMN(Rohdaten_tab6!$A:$A)),"")</f>
        <v>September 2005</v>
      </c>
      <c r="B45" s="43"/>
      <c r="C45" s="79" t="str">
        <f>INDEX(Rohdaten_tab6!$1:$1048576,ROW(Rohdaten_tab6!B31),COLUMN(Rohdaten_tab6!B31)+(6*(Steuerung!$A$3-1)))</f>
        <v>X</v>
      </c>
      <c r="D45" s="80">
        <f>INDEX(Rohdaten_tab6!$1:$1048576,ROW(Rohdaten_tab6!C31),COLUMN(Rohdaten_tab6!C31)+(6*(Steuerung!$A$3-1)))</f>
        <v>771.28010737086504</v>
      </c>
      <c r="E45" s="80" t="str">
        <f>INDEX(Rohdaten_tab6!$1:$1048576,ROW(Rohdaten_tab6!D31),COLUMN(Rohdaten_tab6!D31)+(6*(Steuerung!$A$3-1)))</f>
        <v>X</v>
      </c>
      <c r="F45" s="80" t="str">
        <f>INDEX(Rohdaten_tab6!$1:$1048576,ROW(Rohdaten_tab6!E31),COLUMN(Rohdaten_tab6!E31)+(6*(Steuerung!$A$3-1)))</f>
        <v>X</v>
      </c>
      <c r="G45" s="80" t="str">
        <f>INDEX(Rohdaten_tab6!$1:$1048576,ROW(Rohdaten_tab6!F31),COLUMN(Rohdaten_tab6!F31)+(6*(Steuerung!$A$3-1)))</f>
        <v>X</v>
      </c>
      <c r="H45" s="81" t="str">
        <f>INDEX(Rohdaten_tab6!$1:$1048576,ROW(Rohdaten_tab6!G31),COLUMN(Rohdaten_tab6!G31)+(6*(Steuerung!$A$3-1)))</f>
        <v>X</v>
      </c>
    </row>
    <row r="46" spans="1:8" ht="15" customHeight="1" x14ac:dyDescent="0.25">
      <c r="A46" s="63" t="str">
        <f>IF(INDEX(Rohdaten_tab6!$A:$A,ROW(Rohdaten_tab6!$A32),COLUMN(Rohdaten_tab6!$A:$A))&lt;&gt;"",INDEX(Rohdaten_tab6!$A:$A,ROW(Rohdaten_tab6!$A32),COLUMN(Rohdaten_tab6!$A:$A)),"")</f>
        <v>Oktober 2005</v>
      </c>
      <c r="B46" s="43"/>
      <c r="C46" s="79" t="str">
        <f>INDEX(Rohdaten_tab6!$1:$1048576,ROW(Rohdaten_tab6!B32),COLUMN(Rohdaten_tab6!B32)+(6*(Steuerung!$A$3-1)))</f>
        <v>X</v>
      </c>
      <c r="D46" s="80">
        <f>INDEX(Rohdaten_tab6!$1:$1048576,ROW(Rohdaten_tab6!C32),COLUMN(Rohdaten_tab6!C32)+(6*(Steuerung!$A$3-1)))</f>
        <v>773.70719316649195</v>
      </c>
      <c r="E46" s="80" t="str">
        <f>INDEX(Rohdaten_tab6!$1:$1048576,ROW(Rohdaten_tab6!D32),COLUMN(Rohdaten_tab6!D32)+(6*(Steuerung!$A$3-1)))</f>
        <v>X</v>
      </c>
      <c r="F46" s="80" t="str">
        <f>INDEX(Rohdaten_tab6!$1:$1048576,ROW(Rohdaten_tab6!E32),COLUMN(Rohdaten_tab6!E32)+(6*(Steuerung!$A$3-1)))</f>
        <v>X</v>
      </c>
      <c r="G46" s="80" t="str">
        <f>INDEX(Rohdaten_tab6!$1:$1048576,ROW(Rohdaten_tab6!F32),COLUMN(Rohdaten_tab6!F32)+(6*(Steuerung!$A$3-1)))</f>
        <v>X</v>
      </c>
      <c r="H46" s="81" t="str">
        <f>INDEX(Rohdaten_tab6!$1:$1048576,ROW(Rohdaten_tab6!G32),COLUMN(Rohdaten_tab6!G32)+(6*(Steuerung!$A$3-1)))</f>
        <v>X</v>
      </c>
    </row>
    <row r="47" spans="1:8" ht="15" customHeight="1" x14ac:dyDescent="0.25">
      <c r="A47" s="63" t="str">
        <f>IF(INDEX(Rohdaten_tab6!$A:$A,ROW(Rohdaten_tab6!$A33),COLUMN(Rohdaten_tab6!$A:$A))&lt;&gt;"",INDEX(Rohdaten_tab6!$A:$A,ROW(Rohdaten_tab6!$A33),COLUMN(Rohdaten_tab6!$A:$A)),"")</f>
        <v>November 2005</v>
      </c>
      <c r="B47" s="43"/>
      <c r="C47" s="79" t="str">
        <f>INDEX(Rohdaten_tab6!$1:$1048576,ROW(Rohdaten_tab6!B33),COLUMN(Rohdaten_tab6!B33)+(6*(Steuerung!$A$3-1)))</f>
        <v>X</v>
      </c>
      <c r="D47" s="80">
        <f>INDEX(Rohdaten_tab6!$1:$1048576,ROW(Rohdaten_tab6!C33),COLUMN(Rohdaten_tab6!C33)+(6*(Steuerung!$A$3-1)))</f>
        <v>773.91110120374503</v>
      </c>
      <c r="E47" s="80" t="str">
        <f>INDEX(Rohdaten_tab6!$1:$1048576,ROW(Rohdaten_tab6!D33),COLUMN(Rohdaten_tab6!D33)+(6*(Steuerung!$A$3-1)))</f>
        <v>X</v>
      </c>
      <c r="F47" s="80" t="str">
        <f>INDEX(Rohdaten_tab6!$1:$1048576,ROW(Rohdaten_tab6!E33),COLUMN(Rohdaten_tab6!E33)+(6*(Steuerung!$A$3-1)))</f>
        <v>X</v>
      </c>
      <c r="G47" s="80" t="str">
        <f>INDEX(Rohdaten_tab6!$1:$1048576,ROW(Rohdaten_tab6!F33),COLUMN(Rohdaten_tab6!F33)+(6*(Steuerung!$A$3-1)))</f>
        <v>X</v>
      </c>
      <c r="H47" s="81" t="str">
        <f>INDEX(Rohdaten_tab6!$1:$1048576,ROW(Rohdaten_tab6!G33),COLUMN(Rohdaten_tab6!G33)+(6*(Steuerung!$A$3-1)))</f>
        <v>X</v>
      </c>
    </row>
    <row r="48" spans="1:8" ht="15" customHeight="1" x14ac:dyDescent="0.25">
      <c r="A48" s="63" t="str">
        <f>IF(INDEX(Rohdaten_tab6!$A:$A,ROW(Rohdaten_tab6!$A34),COLUMN(Rohdaten_tab6!$A:$A))&lt;&gt;"",INDEX(Rohdaten_tab6!$A:$A,ROW(Rohdaten_tab6!$A34),COLUMN(Rohdaten_tab6!$A:$A)),"")</f>
        <v>Dezember 2005</v>
      </c>
      <c r="B48" s="43"/>
      <c r="C48" s="79" t="str">
        <f>INDEX(Rohdaten_tab6!$1:$1048576,ROW(Rohdaten_tab6!B34),COLUMN(Rohdaten_tab6!B34)+(6*(Steuerung!$A$3-1)))</f>
        <v>X</v>
      </c>
      <c r="D48" s="80">
        <f>INDEX(Rohdaten_tab6!$1:$1048576,ROW(Rohdaten_tab6!C34),COLUMN(Rohdaten_tab6!C34)+(6*(Steuerung!$A$3-1)))</f>
        <v>776.72739985433304</v>
      </c>
      <c r="E48" s="80" t="str">
        <f>INDEX(Rohdaten_tab6!$1:$1048576,ROW(Rohdaten_tab6!D34),COLUMN(Rohdaten_tab6!D34)+(6*(Steuerung!$A$3-1)))</f>
        <v>X</v>
      </c>
      <c r="F48" s="80" t="str">
        <f>INDEX(Rohdaten_tab6!$1:$1048576,ROW(Rohdaten_tab6!E34),COLUMN(Rohdaten_tab6!E34)+(6*(Steuerung!$A$3-1)))</f>
        <v>X</v>
      </c>
      <c r="G48" s="80" t="str">
        <f>INDEX(Rohdaten_tab6!$1:$1048576,ROW(Rohdaten_tab6!F34),COLUMN(Rohdaten_tab6!F34)+(6*(Steuerung!$A$3-1)))</f>
        <v>X</v>
      </c>
      <c r="H48" s="81" t="str">
        <f>INDEX(Rohdaten_tab6!$1:$1048576,ROW(Rohdaten_tab6!G34),COLUMN(Rohdaten_tab6!G34)+(6*(Steuerung!$A$3-1)))</f>
        <v>X</v>
      </c>
    </row>
    <row r="49" spans="1:8" ht="15" customHeight="1" x14ac:dyDescent="0.25">
      <c r="A49" s="63" t="str">
        <f>IF(INDEX(Rohdaten_tab6!$A:$A,ROW(Rohdaten_tab6!$A35),COLUMN(Rohdaten_tab6!$A:$A))&lt;&gt;"",INDEX(Rohdaten_tab6!$A:$A,ROW(Rohdaten_tab6!$A35),COLUMN(Rohdaten_tab6!$A:$A)),"")</f>
        <v>Januar 2006</v>
      </c>
      <c r="B49" s="43"/>
      <c r="C49" s="79" t="str">
        <f>INDEX(Rohdaten_tab6!$1:$1048576,ROW(Rohdaten_tab6!B35),COLUMN(Rohdaten_tab6!B35)+(6*(Steuerung!$A$3-1)))</f>
        <v>X</v>
      </c>
      <c r="D49" s="80">
        <f>INDEX(Rohdaten_tab6!$1:$1048576,ROW(Rohdaten_tab6!C35),COLUMN(Rohdaten_tab6!C35)+(6*(Steuerung!$A$3-1)))</f>
        <v>783.60312093628102</v>
      </c>
      <c r="E49" s="80" t="str">
        <f>INDEX(Rohdaten_tab6!$1:$1048576,ROW(Rohdaten_tab6!D35),COLUMN(Rohdaten_tab6!D35)+(6*(Steuerung!$A$3-1)))</f>
        <v>X</v>
      </c>
      <c r="F49" s="80" t="str">
        <f>INDEX(Rohdaten_tab6!$1:$1048576,ROW(Rohdaten_tab6!E35),COLUMN(Rohdaten_tab6!E35)+(6*(Steuerung!$A$3-1)))</f>
        <v>X</v>
      </c>
      <c r="G49" s="80" t="str">
        <f>INDEX(Rohdaten_tab6!$1:$1048576,ROW(Rohdaten_tab6!F35),COLUMN(Rohdaten_tab6!F35)+(6*(Steuerung!$A$3-1)))</f>
        <v>X</v>
      </c>
      <c r="H49" s="81" t="str">
        <f>INDEX(Rohdaten_tab6!$1:$1048576,ROW(Rohdaten_tab6!G35),COLUMN(Rohdaten_tab6!G35)+(6*(Steuerung!$A$3-1)))</f>
        <v>X</v>
      </c>
    </row>
    <row r="50" spans="1:8" ht="15" customHeight="1" x14ac:dyDescent="0.25">
      <c r="A50" s="63" t="str">
        <f>IF(INDEX(Rohdaten_tab6!$A:$A,ROW(Rohdaten_tab6!$A36),COLUMN(Rohdaten_tab6!$A:$A))&lt;&gt;"",INDEX(Rohdaten_tab6!$A:$A,ROW(Rohdaten_tab6!$A36),COLUMN(Rohdaten_tab6!$A:$A)),"")</f>
        <v>Februar 2006</v>
      </c>
      <c r="B50" s="43"/>
      <c r="C50" s="79" t="str">
        <f>INDEX(Rohdaten_tab6!$1:$1048576,ROW(Rohdaten_tab6!B36),COLUMN(Rohdaten_tab6!B36)+(6*(Steuerung!$A$3-1)))</f>
        <v>X</v>
      </c>
      <c r="D50" s="80">
        <f>INDEX(Rohdaten_tab6!$1:$1048576,ROW(Rohdaten_tab6!C36),COLUMN(Rohdaten_tab6!C36)+(6*(Steuerung!$A$3-1)))</f>
        <v>784.43388924252099</v>
      </c>
      <c r="E50" s="80" t="str">
        <f>INDEX(Rohdaten_tab6!$1:$1048576,ROW(Rohdaten_tab6!D36),COLUMN(Rohdaten_tab6!D36)+(6*(Steuerung!$A$3-1)))</f>
        <v>X</v>
      </c>
      <c r="F50" s="80" t="str">
        <f>INDEX(Rohdaten_tab6!$1:$1048576,ROW(Rohdaten_tab6!E36),COLUMN(Rohdaten_tab6!E36)+(6*(Steuerung!$A$3-1)))</f>
        <v>X</v>
      </c>
      <c r="G50" s="80" t="str">
        <f>INDEX(Rohdaten_tab6!$1:$1048576,ROW(Rohdaten_tab6!F36),COLUMN(Rohdaten_tab6!F36)+(6*(Steuerung!$A$3-1)))</f>
        <v>X</v>
      </c>
      <c r="H50" s="81" t="str">
        <f>INDEX(Rohdaten_tab6!$1:$1048576,ROW(Rohdaten_tab6!G36),COLUMN(Rohdaten_tab6!G36)+(6*(Steuerung!$A$3-1)))</f>
        <v>X</v>
      </c>
    </row>
    <row r="51" spans="1:8" ht="15" customHeight="1" x14ac:dyDescent="0.25">
      <c r="A51" s="63" t="str">
        <f>IF(INDEX(Rohdaten_tab6!$A:$A,ROW(Rohdaten_tab6!$A37),COLUMN(Rohdaten_tab6!$A:$A))&lt;&gt;"",INDEX(Rohdaten_tab6!$A:$A,ROW(Rohdaten_tab6!$A37),COLUMN(Rohdaten_tab6!$A:$A)),"")</f>
        <v>März 2006</v>
      </c>
      <c r="B51" s="43"/>
      <c r="C51" s="79" t="str">
        <f>INDEX(Rohdaten_tab6!$1:$1048576,ROW(Rohdaten_tab6!B37),COLUMN(Rohdaten_tab6!B37)+(6*(Steuerung!$A$3-1)))</f>
        <v>X</v>
      </c>
      <c r="D51" s="80">
        <f>INDEX(Rohdaten_tab6!$1:$1048576,ROW(Rohdaten_tab6!C37),COLUMN(Rohdaten_tab6!C37)+(6*(Steuerung!$A$3-1)))</f>
        <v>782.92819538670301</v>
      </c>
      <c r="E51" s="80" t="str">
        <f>INDEX(Rohdaten_tab6!$1:$1048576,ROW(Rohdaten_tab6!D37),COLUMN(Rohdaten_tab6!D37)+(6*(Steuerung!$A$3-1)))</f>
        <v>X</v>
      </c>
      <c r="F51" s="80" t="str">
        <f>INDEX(Rohdaten_tab6!$1:$1048576,ROW(Rohdaten_tab6!E37),COLUMN(Rohdaten_tab6!E37)+(6*(Steuerung!$A$3-1)))</f>
        <v>X</v>
      </c>
      <c r="G51" s="80" t="str">
        <f>INDEX(Rohdaten_tab6!$1:$1048576,ROW(Rohdaten_tab6!F37),COLUMN(Rohdaten_tab6!F37)+(6*(Steuerung!$A$3-1)))</f>
        <v>X</v>
      </c>
      <c r="H51" s="81" t="str">
        <f>INDEX(Rohdaten_tab6!$1:$1048576,ROW(Rohdaten_tab6!G37),COLUMN(Rohdaten_tab6!G37)+(6*(Steuerung!$A$3-1)))</f>
        <v>X</v>
      </c>
    </row>
    <row r="52" spans="1:8" ht="15" customHeight="1" x14ac:dyDescent="0.25">
      <c r="A52" s="63" t="str">
        <f>IF(INDEX(Rohdaten_tab6!$A:$A,ROW(Rohdaten_tab6!$A38),COLUMN(Rohdaten_tab6!$A:$A))&lt;&gt;"",INDEX(Rohdaten_tab6!$A:$A,ROW(Rohdaten_tab6!$A38),COLUMN(Rohdaten_tab6!$A:$A)),"")</f>
        <v>April 2006</v>
      </c>
      <c r="B52" s="43"/>
      <c r="C52" s="79" t="str">
        <f>INDEX(Rohdaten_tab6!$1:$1048576,ROW(Rohdaten_tab6!B38),COLUMN(Rohdaten_tab6!B38)+(6*(Steuerung!$A$3-1)))</f>
        <v>X</v>
      </c>
      <c r="D52" s="80">
        <f>INDEX(Rohdaten_tab6!$1:$1048576,ROW(Rohdaten_tab6!C38),COLUMN(Rohdaten_tab6!C38)+(6*(Steuerung!$A$3-1)))</f>
        <v>789.65449969493602</v>
      </c>
      <c r="E52" s="80" t="str">
        <f>INDEX(Rohdaten_tab6!$1:$1048576,ROW(Rohdaten_tab6!D38),COLUMN(Rohdaten_tab6!D38)+(6*(Steuerung!$A$3-1)))</f>
        <v>X</v>
      </c>
      <c r="F52" s="80" t="str">
        <f>INDEX(Rohdaten_tab6!$1:$1048576,ROW(Rohdaten_tab6!E38),COLUMN(Rohdaten_tab6!E38)+(6*(Steuerung!$A$3-1)))</f>
        <v>X</v>
      </c>
      <c r="G52" s="80" t="str">
        <f>INDEX(Rohdaten_tab6!$1:$1048576,ROW(Rohdaten_tab6!F38),COLUMN(Rohdaten_tab6!F38)+(6*(Steuerung!$A$3-1)))</f>
        <v>X</v>
      </c>
      <c r="H52" s="81" t="str">
        <f>INDEX(Rohdaten_tab6!$1:$1048576,ROW(Rohdaten_tab6!G38),COLUMN(Rohdaten_tab6!G38)+(6*(Steuerung!$A$3-1)))</f>
        <v>X</v>
      </c>
    </row>
    <row r="53" spans="1:8" ht="15" customHeight="1" x14ac:dyDescent="0.25">
      <c r="A53" s="63" t="str">
        <f>IF(INDEX(Rohdaten_tab6!$A:$A,ROW(Rohdaten_tab6!$A39),COLUMN(Rohdaten_tab6!$A:$A))&lt;&gt;"",INDEX(Rohdaten_tab6!$A:$A,ROW(Rohdaten_tab6!$A39),COLUMN(Rohdaten_tab6!$A:$A)),"")</f>
        <v>Mai 2006</v>
      </c>
      <c r="B53" s="43"/>
      <c r="C53" s="79" t="str">
        <f>INDEX(Rohdaten_tab6!$1:$1048576,ROW(Rohdaten_tab6!B39),COLUMN(Rohdaten_tab6!B39)+(6*(Steuerung!$A$3-1)))</f>
        <v>X</v>
      </c>
      <c r="D53" s="80">
        <f>INDEX(Rohdaten_tab6!$1:$1048576,ROW(Rohdaten_tab6!C39),COLUMN(Rohdaten_tab6!C39)+(6*(Steuerung!$A$3-1)))</f>
        <v>793.43301020408205</v>
      </c>
      <c r="E53" s="80" t="str">
        <f>INDEX(Rohdaten_tab6!$1:$1048576,ROW(Rohdaten_tab6!D39),COLUMN(Rohdaten_tab6!D39)+(6*(Steuerung!$A$3-1)))</f>
        <v>X</v>
      </c>
      <c r="F53" s="80" t="str">
        <f>INDEX(Rohdaten_tab6!$1:$1048576,ROW(Rohdaten_tab6!E39),COLUMN(Rohdaten_tab6!E39)+(6*(Steuerung!$A$3-1)))</f>
        <v>X</v>
      </c>
      <c r="G53" s="80" t="str">
        <f>INDEX(Rohdaten_tab6!$1:$1048576,ROW(Rohdaten_tab6!F39),COLUMN(Rohdaten_tab6!F39)+(6*(Steuerung!$A$3-1)))</f>
        <v>X</v>
      </c>
      <c r="H53" s="81" t="str">
        <f>INDEX(Rohdaten_tab6!$1:$1048576,ROW(Rohdaten_tab6!G39),COLUMN(Rohdaten_tab6!G39)+(6*(Steuerung!$A$3-1)))</f>
        <v>X</v>
      </c>
    </row>
    <row r="54" spans="1:8" ht="15" customHeight="1" x14ac:dyDescent="0.25">
      <c r="A54" s="63" t="str">
        <f>IF(INDEX(Rohdaten_tab6!$A:$A,ROW(Rohdaten_tab6!$A40),COLUMN(Rohdaten_tab6!$A:$A))&lt;&gt;"",INDEX(Rohdaten_tab6!$A:$A,ROW(Rohdaten_tab6!$A40),COLUMN(Rohdaten_tab6!$A:$A)),"")</f>
        <v>Juni 2006</v>
      </c>
      <c r="B54" s="43"/>
      <c r="C54" s="79" t="str">
        <f>INDEX(Rohdaten_tab6!$1:$1048576,ROW(Rohdaten_tab6!B40),COLUMN(Rohdaten_tab6!B40)+(6*(Steuerung!$A$3-1)))</f>
        <v>X</v>
      </c>
      <c r="D54" s="80">
        <f>INDEX(Rohdaten_tab6!$1:$1048576,ROW(Rohdaten_tab6!C40),COLUMN(Rohdaten_tab6!C40)+(6*(Steuerung!$A$3-1)))</f>
        <v>792.657779414473</v>
      </c>
      <c r="E54" s="80" t="str">
        <f>INDEX(Rohdaten_tab6!$1:$1048576,ROW(Rohdaten_tab6!D40),COLUMN(Rohdaten_tab6!D40)+(6*(Steuerung!$A$3-1)))</f>
        <v>X</v>
      </c>
      <c r="F54" s="80" t="str">
        <f>INDEX(Rohdaten_tab6!$1:$1048576,ROW(Rohdaten_tab6!E40),COLUMN(Rohdaten_tab6!E40)+(6*(Steuerung!$A$3-1)))</f>
        <v>X</v>
      </c>
      <c r="G54" s="80" t="str">
        <f>INDEX(Rohdaten_tab6!$1:$1048576,ROW(Rohdaten_tab6!F40),COLUMN(Rohdaten_tab6!F40)+(6*(Steuerung!$A$3-1)))</f>
        <v>X</v>
      </c>
      <c r="H54" s="81" t="str">
        <f>INDEX(Rohdaten_tab6!$1:$1048576,ROW(Rohdaten_tab6!G40),COLUMN(Rohdaten_tab6!G40)+(6*(Steuerung!$A$3-1)))</f>
        <v>X</v>
      </c>
    </row>
    <row r="55" spans="1:8" ht="15" customHeight="1" x14ac:dyDescent="0.25">
      <c r="A55" s="63" t="str">
        <f>IF(INDEX(Rohdaten_tab6!$A:$A,ROW(Rohdaten_tab6!$A41),COLUMN(Rohdaten_tab6!$A:$A))&lt;&gt;"",INDEX(Rohdaten_tab6!$A:$A,ROW(Rohdaten_tab6!$A41),COLUMN(Rohdaten_tab6!$A:$A)),"")</f>
        <v>Juli 2006</v>
      </c>
      <c r="B55" s="43"/>
      <c r="C55" s="79" t="str">
        <f>INDEX(Rohdaten_tab6!$1:$1048576,ROW(Rohdaten_tab6!B41),COLUMN(Rohdaten_tab6!B41)+(6*(Steuerung!$A$3-1)))</f>
        <v>X</v>
      </c>
      <c r="D55" s="80">
        <f>INDEX(Rohdaten_tab6!$1:$1048576,ROW(Rohdaten_tab6!C41),COLUMN(Rohdaten_tab6!C41)+(6*(Steuerung!$A$3-1)))</f>
        <v>779.52385938668704</v>
      </c>
      <c r="E55" s="80" t="str">
        <f>INDEX(Rohdaten_tab6!$1:$1048576,ROW(Rohdaten_tab6!D41),COLUMN(Rohdaten_tab6!D41)+(6*(Steuerung!$A$3-1)))</f>
        <v>X</v>
      </c>
      <c r="F55" s="80" t="str">
        <f>INDEX(Rohdaten_tab6!$1:$1048576,ROW(Rohdaten_tab6!E41),COLUMN(Rohdaten_tab6!E41)+(6*(Steuerung!$A$3-1)))</f>
        <v>X</v>
      </c>
      <c r="G55" s="80" t="str">
        <f>INDEX(Rohdaten_tab6!$1:$1048576,ROW(Rohdaten_tab6!F41),COLUMN(Rohdaten_tab6!F41)+(6*(Steuerung!$A$3-1)))</f>
        <v>X</v>
      </c>
      <c r="H55" s="81" t="str">
        <f>INDEX(Rohdaten_tab6!$1:$1048576,ROW(Rohdaten_tab6!G41),COLUMN(Rohdaten_tab6!G41)+(6*(Steuerung!$A$3-1)))</f>
        <v>X</v>
      </c>
    </row>
    <row r="56" spans="1:8" ht="15" customHeight="1" x14ac:dyDescent="0.25">
      <c r="A56" s="63" t="str">
        <f>IF(INDEX(Rohdaten_tab6!$A:$A,ROW(Rohdaten_tab6!$A42),COLUMN(Rohdaten_tab6!$A:$A))&lt;&gt;"",INDEX(Rohdaten_tab6!$A:$A,ROW(Rohdaten_tab6!$A42),COLUMN(Rohdaten_tab6!$A:$A)),"")</f>
        <v>August 2006</v>
      </c>
      <c r="B56" s="43"/>
      <c r="C56" s="79" t="str">
        <f>INDEX(Rohdaten_tab6!$1:$1048576,ROW(Rohdaten_tab6!B42),COLUMN(Rohdaten_tab6!B42)+(6*(Steuerung!$A$3-1)))</f>
        <v>X</v>
      </c>
      <c r="D56" s="80">
        <f>INDEX(Rohdaten_tab6!$1:$1048576,ROW(Rohdaten_tab6!C42),COLUMN(Rohdaten_tab6!C42)+(6*(Steuerung!$A$3-1)))</f>
        <v>773.85829859795399</v>
      </c>
      <c r="E56" s="80" t="str">
        <f>INDEX(Rohdaten_tab6!$1:$1048576,ROW(Rohdaten_tab6!D42),COLUMN(Rohdaten_tab6!D42)+(6*(Steuerung!$A$3-1)))</f>
        <v>X</v>
      </c>
      <c r="F56" s="80" t="str">
        <f>INDEX(Rohdaten_tab6!$1:$1048576,ROW(Rohdaten_tab6!E42),COLUMN(Rohdaten_tab6!E42)+(6*(Steuerung!$A$3-1)))</f>
        <v>X</v>
      </c>
      <c r="G56" s="80" t="str">
        <f>INDEX(Rohdaten_tab6!$1:$1048576,ROW(Rohdaten_tab6!F42),COLUMN(Rohdaten_tab6!F42)+(6*(Steuerung!$A$3-1)))</f>
        <v>X</v>
      </c>
      <c r="H56" s="81" t="str">
        <f>INDEX(Rohdaten_tab6!$1:$1048576,ROW(Rohdaten_tab6!G42),COLUMN(Rohdaten_tab6!G42)+(6*(Steuerung!$A$3-1)))</f>
        <v>X</v>
      </c>
    </row>
    <row r="57" spans="1:8" ht="15" customHeight="1" x14ac:dyDescent="0.25">
      <c r="A57" s="63" t="str">
        <f>IF(INDEX(Rohdaten_tab6!$A:$A,ROW(Rohdaten_tab6!$A43),COLUMN(Rohdaten_tab6!$A:$A))&lt;&gt;"",INDEX(Rohdaten_tab6!$A:$A,ROW(Rohdaten_tab6!$A43),COLUMN(Rohdaten_tab6!$A:$A)),"")</f>
        <v>September 2006</v>
      </c>
      <c r="B57" s="43"/>
      <c r="C57" s="79" t="str">
        <f>INDEX(Rohdaten_tab6!$1:$1048576,ROW(Rohdaten_tab6!B43),COLUMN(Rohdaten_tab6!B43)+(6*(Steuerung!$A$3-1)))</f>
        <v>X</v>
      </c>
      <c r="D57" s="80">
        <f>INDEX(Rohdaten_tab6!$1:$1048576,ROW(Rohdaten_tab6!C43),COLUMN(Rohdaten_tab6!C43)+(6*(Steuerung!$A$3-1)))</f>
        <v>776.732710659899</v>
      </c>
      <c r="E57" s="80" t="str">
        <f>INDEX(Rohdaten_tab6!$1:$1048576,ROW(Rohdaten_tab6!D43),COLUMN(Rohdaten_tab6!D43)+(6*(Steuerung!$A$3-1)))</f>
        <v>X</v>
      </c>
      <c r="F57" s="80" t="str">
        <f>INDEX(Rohdaten_tab6!$1:$1048576,ROW(Rohdaten_tab6!E43),COLUMN(Rohdaten_tab6!E43)+(6*(Steuerung!$A$3-1)))</f>
        <v>X</v>
      </c>
      <c r="G57" s="80" t="str">
        <f>INDEX(Rohdaten_tab6!$1:$1048576,ROW(Rohdaten_tab6!F43),COLUMN(Rohdaten_tab6!F43)+(6*(Steuerung!$A$3-1)))</f>
        <v>X</v>
      </c>
      <c r="H57" s="81" t="str">
        <f>INDEX(Rohdaten_tab6!$1:$1048576,ROW(Rohdaten_tab6!G43),COLUMN(Rohdaten_tab6!G43)+(6*(Steuerung!$A$3-1)))</f>
        <v>X</v>
      </c>
    </row>
    <row r="58" spans="1:8" ht="15" customHeight="1" x14ac:dyDescent="0.25">
      <c r="A58" s="63" t="str">
        <f>IF(INDEX(Rohdaten_tab6!$A:$A,ROW(Rohdaten_tab6!$A44),COLUMN(Rohdaten_tab6!$A:$A))&lt;&gt;"",INDEX(Rohdaten_tab6!$A:$A,ROW(Rohdaten_tab6!$A44),COLUMN(Rohdaten_tab6!$A:$A)),"")</f>
        <v>Oktober 2006</v>
      </c>
      <c r="B58" s="43"/>
      <c r="C58" s="79" t="str">
        <f>INDEX(Rohdaten_tab6!$1:$1048576,ROW(Rohdaten_tab6!B44),COLUMN(Rohdaten_tab6!B44)+(6*(Steuerung!$A$3-1)))</f>
        <v>X</v>
      </c>
      <c r="D58" s="80">
        <f>INDEX(Rohdaten_tab6!$1:$1048576,ROW(Rohdaten_tab6!C44),COLUMN(Rohdaten_tab6!C44)+(6*(Steuerung!$A$3-1)))</f>
        <v>772.67415333471899</v>
      </c>
      <c r="E58" s="80" t="str">
        <f>INDEX(Rohdaten_tab6!$1:$1048576,ROW(Rohdaten_tab6!D44),COLUMN(Rohdaten_tab6!D44)+(6*(Steuerung!$A$3-1)))</f>
        <v>X</v>
      </c>
      <c r="F58" s="80" t="str">
        <f>INDEX(Rohdaten_tab6!$1:$1048576,ROW(Rohdaten_tab6!E44),COLUMN(Rohdaten_tab6!E44)+(6*(Steuerung!$A$3-1)))</f>
        <v>X</v>
      </c>
      <c r="G58" s="80" t="str">
        <f>INDEX(Rohdaten_tab6!$1:$1048576,ROW(Rohdaten_tab6!F44),COLUMN(Rohdaten_tab6!F44)+(6*(Steuerung!$A$3-1)))</f>
        <v>X</v>
      </c>
      <c r="H58" s="81" t="str">
        <f>INDEX(Rohdaten_tab6!$1:$1048576,ROW(Rohdaten_tab6!G44),COLUMN(Rohdaten_tab6!G44)+(6*(Steuerung!$A$3-1)))</f>
        <v>X</v>
      </c>
    </row>
    <row r="59" spans="1:8" ht="15" customHeight="1" x14ac:dyDescent="0.25">
      <c r="A59" s="63" t="str">
        <f>IF(INDEX(Rohdaten_tab6!$A:$A,ROW(Rohdaten_tab6!$A45),COLUMN(Rohdaten_tab6!$A:$A))&lt;&gt;"",INDEX(Rohdaten_tab6!$A:$A,ROW(Rohdaten_tab6!$A45),COLUMN(Rohdaten_tab6!$A:$A)),"")</f>
        <v>November 2006</v>
      </c>
      <c r="B59" s="43"/>
      <c r="C59" s="79" t="str">
        <f>INDEX(Rohdaten_tab6!$1:$1048576,ROW(Rohdaten_tab6!B45),COLUMN(Rohdaten_tab6!B45)+(6*(Steuerung!$A$3-1)))</f>
        <v>X</v>
      </c>
      <c r="D59" s="80">
        <f>INDEX(Rohdaten_tab6!$1:$1048576,ROW(Rohdaten_tab6!C45),COLUMN(Rohdaten_tab6!C45)+(6*(Steuerung!$A$3-1)))</f>
        <v>779.88954081632698</v>
      </c>
      <c r="E59" s="80" t="str">
        <f>INDEX(Rohdaten_tab6!$1:$1048576,ROW(Rohdaten_tab6!D45),COLUMN(Rohdaten_tab6!D45)+(6*(Steuerung!$A$3-1)))</f>
        <v>X</v>
      </c>
      <c r="F59" s="80" t="str">
        <f>INDEX(Rohdaten_tab6!$1:$1048576,ROW(Rohdaten_tab6!E45),COLUMN(Rohdaten_tab6!E45)+(6*(Steuerung!$A$3-1)))</f>
        <v>X</v>
      </c>
      <c r="G59" s="80" t="str">
        <f>INDEX(Rohdaten_tab6!$1:$1048576,ROW(Rohdaten_tab6!F45),COLUMN(Rohdaten_tab6!F45)+(6*(Steuerung!$A$3-1)))</f>
        <v>X</v>
      </c>
      <c r="H59" s="81" t="str">
        <f>INDEX(Rohdaten_tab6!$1:$1048576,ROW(Rohdaten_tab6!G45),COLUMN(Rohdaten_tab6!G45)+(6*(Steuerung!$A$3-1)))</f>
        <v>X</v>
      </c>
    </row>
    <row r="60" spans="1:8" ht="15" customHeight="1" x14ac:dyDescent="0.25">
      <c r="A60" s="63" t="str">
        <f>IF(INDEX(Rohdaten_tab6!$A:$A,ROW(Rohdaten_tab6!$A46),COLUMN(Rohdaten_tab6!$A:$A))&lt;&gt;"",INDEX(Rohdaten_tab6!$A:$A,ROW(Rohdaten_tab6!$A46),COLUMN(Rohdaten_tab6!$A:$A)),"")</f>
        <v>Dezember 2006</v>
      </c>
      <c r="B60" s="43"/>
      <c r="C60" s="79" t="str">
        <f>INDEX(Rohdaten_tab6!$1:$1048576,ROW(Rohdaten_tab6!B46),COLUMN(Rohdaten_tab6!B46)+(6*(Steuerung!$A$3-1)))</f>
        <v>X</v>
      </c>
      <c r="D60" s="80">
        <f>INDEX(Rohdaten_tab6!$1:$1048576,ROW(Rohdaten_tab6!C46),COLUMN(Rohdaten_tab6!C46)+(6*(Steuerung!$A$3-1)))</f>
        <v>784.66249740286696</v>
      </c>
      <c r="E60" s="80" t="str">
        <f>INDEX(Rohdaten_tab6!$1:$1048576,ROW(Rohdaten_tab6!D46),COLUMN(Rohdaten_tab6!D46)+(6*(Steuerung!$A$3-1)))</f>
        <v>X</v>
      </c>
      <c r="F60" s="80" t="str">
        <f>INDEX(Rohdaten_tab6!$1:$1048576,ROW(Rohdaten_tab6!E46),COLUMN(Rohdaten_tab6!E46)+(6*(Steuerung!$A$3-1)))</f>
        <v>X</v>
      </c>
      <c r="G60" s="80" t="str">
        <f>INDEX(Rohdaten_tab6!$1:$1048576,ROW(Rohdaten_tab6!F46),COLUMN(Rohdaten_tab6!F46)+(6*(Steuerung!$A$3-1)))</f>
        <v>X</v>
      </c>
      <c r="H60" s="81" t="str">
        <f>INDEX(Rohdaten_tab6!$1:$1048576,ROW(Rohdaten_tab6!G46),COLUMN(Rohdaten_tab6!G46)+(6*(Steuerung!$A$3-1)))</f>
        <v>X</v>
      </c>
    </row>
    <row r="61" spans="1:8" ht="15" customHeight="1" x14ac:dyDescent="0.25">
      <c r="A61" s="63" t="str">
        <f>IF(INDEX(Rohdaten_tab6!$A:$A,ROW(Rohdaten_tab6!$A47),COLUMN(Rohdaten_tab6!$A:$A))&lt;&gt;"",INDEX(Rohdaten_tab6!$A:$A,ROW(Rohdaten_tab6!$A47),COLUMN(Rohdaten_tab6!$A:$A)),"")</f>
        <v>Januar 2007</v>
      </c>
      <c r="B61" s="43"/>
      <c r="C61" s="79">
        <f>INDEX(Rohdaten_tab6!$1:$1048576,ROW(Rohdaten_tab6!B47),COLUMN(Rohdaten_tab6!B47)+(6*(Steuerung!$A$3-1)))</f>
        <v>1313.0621035362699</v>
      </c>
      <c r="D61" s="80">
        <f>INDEX(Rohdaten_tab6!$1:$1048576,ROW(Rohdaten_tab6!C47),COLUMN(Rohdaten_tab6!C47)+(6*(Steuerung!$A$3-1)))</f>
        <v>779.84524243528995</v>
      </c>
      <c r="E61" s="80">
        <f>INDEX(Rohdaten_tab6!$1:$1048576,ROW(Rohdaten_tab6!D47),COLUMN(Rohdaten_tab6!D47)+(6*(Steuerung!$A$3-1)))</f>
        <v>533.21686110098403</v>
      </c>
      <c r="F61" s="80">
        <f>INDEX(Rohdaten_tab6!$1:$1048576,ROW(Rohdaten_tab6!E47),COLUMN(Rohdaten_tab6!E47)+(6*(Steuerung!$A$3-1)))</f>
        <v>296.849289099526</v>
      </c>
      <c r="G61" s="80">
        <f>INDEX(Rohdaten_tab6!$1:$1048576,ROW(Rohdaten_tab6!F47),COLUMN(Rohdaten_tab6!F47)+(6*(Steuerung!$A$3-1)))</f>
        <v>211.88973751367101</v>
      </c>
      <c r="H61" s="81">
        <f>INDEX(Rohdaten_tab6!$1:$1048576,ROW(Rohdaten_tab6!G47),COLUMN(Rohdaten_tab6!G47)+(6*(Steuerung!$A$3-1)))</f>
        <v>24.477834487787099</v>
      </c>
    </row>
    <row r="62" spans="1:8" ht="15" customHeight="1" x14ac:dyDescent="0.25">
      <c r="A62" s="63" t="str">
        <f>IF(INDEX(Rohdaten_tab6!$A:$A,ROW(Rohdaten_tab6!$A48),COLUMN(Rohdaten_tab6!$A:$A))&lt;&gt;"",INDEX(Rohdaten_tab6!$A:$A,ROW(Rohdaten_tab6!$A48),COLUMN(Rohdaten_tab6!$A:$A)),"")</f>
        <v>Februar 2007</v>
      </c>
      <c r="B62" s="43"/>
      <c r="C62" s="79">
        <f>INDEX(Rohdaten_tab6!$1:$1048576,ROW(Rohdaten_tab6!B48),COLUMN(Rohdaten_tab6!B48)+(6*(Steuerung!$A$3-1)))</f>
        <v>1300.47382189572</v>
      </c>
      <c r="D62" s="80">
        <f>INDEX(Rohdaten_tab6!$1:$1048576,ROW(Rohdaten_tab6!C48),COLUMN(Rohdaten_tab6!C48)+(6*(Steuerung!$A$3-1)))</f>
        <v>771.75346712058797</v>
      </c>
      <c r="E62" s="80">
        <f>INDEX(Rohdaten_tab6!$1:$1048576,ROW(Rohdaten_tab6!D48),COLUMN(Rohdaten_tab6!D48)+(6*(Steuerung!$A$3-1)))</f>
        <v>528.72035477512998</v>
      </c>
      <c r="F62" s="80">
        <f>INDEX(Rohdaten_tab6!$1:$1048576,ROW(Rohdaten_tab6!E48),COLUMN(Rohdaten_tab6!E48)+(6*(Steuerung!$A$3-1)))</f>
        <v>293.46031177208403</v>
      </c>
      <c r="G62" s="80">
        <f>INDEX(Rohdaten_tab6!$1:$1048576,ROW(Rohdaten_tab6!F48),COLUMN(Rohdaten_tab6!F48)+(6*(Steuerung!$A$3-1)))</f>
        <v>210.989016305322</v>
      </c>
      <c r="H62" s="81">
        <f>INDEX(Rohdaten_tab6!$1:$1048576,ROW(Rohdaten_tab6!G48),COLUMN(Rohdaten_tab6!G48)+(6*(Steuerung!$A$3-1)))</f>
        <v>24.271026697724398</v>
      </c>
    </row>
    <row r="63" spans="1:8" ht="15" customHeight="1" x14ac:dyDescent="0.25">
      <c r="A63" s="63" t="str">
        <f>IF(INDEX(Rohdaten_tab6!$A:$A,ROW(Rohdaten_tab6!$A49),COLUMN(Rohdaten_tab6!$A:$A))&lt;&gt;"",INDEX(Rohdaten_tab6!$A:$A,ROW(Rohdaten_tab6!$A49),COLUMN(Rohdaten_tab6!$A:$A)),"")</f>
        <v>März 2007</v>
      </c>
      <c r="B63" s="43"/>
      <c r="C63" s="79">
        <f>INDEX(Rohdaten_tab6!$1:$1048576,ROW(Rohdaten_tab6!B49),COLUMN(Rohdaten_tab6!B49)+(6*(Steuerung!$A$3-1)))</f>
        <v>1296.4795086761601</v>
      </c>
      <c r="D63" s="80">
        <f>INDEX(Rohdaten_tab6!$1:$1048576,ROW(Rohdaten_tab6!C49),COLUMN(Rohdaten_tab6!C49)+(6*(Steuerung!$A$3-1)))</f>
        <v>768.59456034314701</v>
      </c>
      <c r="E63" s="80">
        <f>INDEX(Rohdaten_tab6!$1:$1048576,ROW(Rohdaten_tab6!D49),COLUMN(Rohdaten_tab6!D49)+(6*(Steuerung!$A$3-1)))</f>
        <v>527.88494833300797</v>
      </c>
      <c r="F63" s="80">
        <f>INDEX(Rohdaten_tab6!$1:$1048576,ROW(Rohdaten_tab6!E49),COLUMN(Rohdaten_tab6!E49)+(6*(Steuerung!$A$3-1)))</f>
        <v>292.73092220705797</v>
      </c>
      <c r="G63" s="80">
        <f>INDEX(Rohdaten_tab6!$1:$1048576,ROW(Rohdaten_tab6!F49),COLUMN(Rohdaten_tab6!F49)+(6*(Steuerung!$A$3-1)))</f>
        <v>210.95422109572999</v>
      </c>
      <c r="H63" s="81">
        <f>INDEX(Rohdaten_tab6!$1:$1048576,ROW(Rohdaten_tab6!G49),COLUMN(Rohdaten_tab6!G49)+(6*(Steuerung!$A$3-1)))</f>
        <v>24.1998050302203</v>
      </c>
    </row>
    <row r="64" spans="1:8" ht="15" customHeight="1" x14ac:dyDescent="0.25">
      <c r="A64" s="63" t="str">
        <f>IF(INDEX(Rohdaten_tab6!$A:$A,ROW(Rohdaten_tab6!$A50),COLUMN(Rohdaten_tab6!$A:$A))&lt;&gt;"",INDEX(Rohdaten_tab6!$A:$A,ROW(Rohdaten_tab6!$A50),COLUMN(Rohdaten_tab6!$A:$A)),"")</f>
        <v>April 2007</v>
      </c>
      <c r="B64" s="43"/>
      <c r="C64" s="79">
        <f>INDEX(Rohdaten_tab6!$1:$1048576,ROW(Rohdaten_tab6!B50),COLUMN(Rohdaten_tab6!B50)+(6*(Steuerung!$A$3-1)))</f>
        <v>1319.5376382930699</v>
      </c>
      <c r="D64" s="80">
        <f>INDEX(Rohdaten_tab6!$1:$1048576,ROW(Rohdaten_tab6!C50),COLUMN(Rohdaten_tab6!C50)+(6*(Steuerung!$A$3-1)))</f>
        <v>780.59674870173797</v>
      </c>
      <c r="E64" s="80">
        <f>INDEX(Rohdaten_tab6!$1:$1048576,ROW(Rohdaten_tab6!D50),COLUMN(Rohdaten_tab6!D50)+(6*(Steuerung!$A$3-1)))</f>
        <v>538.94088959133001</v>
      </c>
      <c r="F64" s="80">
        <f>INDEX(Rohdaten_tab6!$1:$1048576,ROW(Rohdaten_tab6!E50),COLUMN(Rohdaten_tab6!E50)+(6*(Steuerung!$A$3-1)))</f>
        <v>299.33131632422698</v>
      </c>
      <c r="G64" s="80">
        <f>INDEX(Rohdaten_tab6!$1:$1048576,ROW(Rohdaten_tab6!F50),COLUMN(Rohdaten_tab6!F50)+(6*(Steuerung!$A$3-1)))</f>
        <v>214.972522013999</v>
      </c>
      <c r="H64" s="81">
        <f>INDEX(Rohdaten_tab6!$1:$1048576,ROW(Rohdaten_tab6!G50),COLUMN(Rohdaten_tab6!G50)+(6*(Steuerung!$A$3-1)))</f>
        <v>24.637051253104499</v>
      </c>
    </row>
    <row r="65" spans="1:8" ht="15" customHeight="1" x14ac:dyDescent="0.25">
      <c r="A65" s="63" t="str">
        <f>IF(INDEX(Rohdaten_tab6!$A:$A,ROW(Rohdaten_tab6!$A51),COLUMN(Rohdaten_tab6!$A:$A))&lt;&gt;"",INDEX(Rohdaten_tab6!$A:$A,ROW(Rohdaten_tab6!$A51),COLUMN(Rohdaten_tab6!$A:$A)),"")</f>
        <v>Mai 2007</v>
      </c>
      <c r="B65" s="43"/>
      <c r="C65" s="79">
        <f>INDEX(Rohdaten_tab6!$1:$1048576,ROW(Rohdaten_tab6!B51),COLUMN(Rohdaten_tab6!B51)+(6*(Steuerung!$A$3-1)))</f>
        <v>1321.0012589073599</v>
      </c>
      <c r="D65" s="80">
        <f>INDEX(Rohdaten_tab6!$1:$1048576,ROW(Rohdaten_tab6!C51),COLUMN(Rohdaten_tab6!C51)+(6*(Steuerung!$A$3-1)))</f>
        <v>780.35572446555796</v>
      </c>
      <c r="E65" s="80">
        <f>INDEX(Rohdaten_tab6!$1:$1048576,ROW(Rohdaten_tab6!D51),COLUMN(Rohdaten_tab6!D51)+(6*(Steuerung!$A$3-1)))</f>
        <v>540.64553444180501</v>
      </c>
      <c r="F65" s="80">
        <f>INDEX(Rohdaten_tab6!$1:$1048576,ROW(Rohdaten_tab6!E51),COLUMN(Rohdaten_tab6!E51)+(6*(Steuerung!$A$3-1)))</f>
        <v>300.14052256532102</v>
      </c>
      <c r="G65" s="80">
        <f>INDEX(Rohdaten_tab6!$1:$1048576,ROW(Rohdaten_tab6!F51),COLUMN(Rohdaten_tab6!F51)+(6*(Steuerung!$A$3-1)))</f>
        <v>215.81693586698299</v>
      </c>
      <c r="H65" s="81">
        <f>INDEX(Rohdaten_tab6!$1:$1048576,ROW(Rohdaten_tab6!G51),COLUMN(Rohdaten_tab6!G51)+(6*(Steuerung!$A$3-1)))</f>
        <v>24.688076009501199</v>
      </c>
    </row>
    <row r="66" spans="1:8" ht="15" customHeight="1" x14ac:dyDescent="0.25">
      <c r="A66" s="63" t="str">
        <f>IF(INDEX(Rohdaten_tab6!$A:$A,ROW(Rohdaten_tab6!$A52),COLUMN(Rohdaten_tab6!$A:$A))&lt;&gt;"",INDEX(Rohdaten_tab6!$A:$A,ROW(Rohdaten_tab6!$A52),COLUMN(Rohdaten_tab6!$A:$A)),"")</f>
        <v>Juni 2007</v>
      </c>
      <c r="B66" s="43"/>
      <c r="C66" s="79">
        <f>INDEX(Rohdaten_tab6!$1:$1048576,ROW(Rohdaten_tab6!B52),COLUMN(Rohdaten_tab6!B52)+(6*(Steuerung!$A$3-1)))</f>
        <v>1338.84811463047</v>
      </c>
      <c r="D66" s="80">
        <f>INDEX(Rohdaten_tab6!$1:$1048576,ROW(Rohdaten_tab6!C52),COLUMN(Rohdaten_tab6!C52)+(6*(Steuerung!$A$3-1)))</f>
        <v>790.87405731523404</v>
      </c>
      <c r="E66" s="80">
        <f>INDEX(Rohdaten_tab6!$1:$1048576,ROW(Rohdaten_tab6!D52),COLUMN(Rohdaten_tab6!D52)+(6*(Steuerung!$A$3-1)))</f>
        <v>547.97405731523395</v>
      </c>
      <c r="F66" s="80">
        <f>INDEX(Rohdaten_tab6!$1:$1048576,ROW(Rohdaten_tab6!E52),COLUMN(Rohdaten_tab6!E52)+(6*(Steuerung!$A$3-1)))</f>
        <v>304.38808446455499</v>
      </c>
      <c r="G66" s="80">
        <f>INDEX(Rohdaten_tab6!$1:$1048576,ROW(Rohdaten_tab6!F52),COLUMN(Rohdaten_tab6!F52)+(6*(Steuerung!$A$3-1)))</f>
        <v>218.598793363499</v>
      </c>
      <c r="H66" s="81">
        <f>INDEX(Rohdaten_tab6!$1:$1048576,ROW(Rohdaten_tab6!G52),COLUMN(Rohdaten_tab6!G52)+(6*(Steuerung!$A$3-1)))</f>
        <v>24.9871794871795</v>
      </c>
    </row>
    <row r="67" spans="1:8" ht="15" customHeight="1" x14ac:dyDescent="0.25">
      <c r="A67" s="63" t="str">
        <f>IF(INDEX(Rohdaten_tab6!$A:$A,ROW(Rohdaten_tab6!$A53),COLUMN(Rohdaten_tab6!$A:$A))&lt;&gt;"",INDEX(Rohdaten_tab6!$A:$A,ROW(Rohdaten_tab6!$A53),COLUMN(Rohdaten_tab6!$A:$A)),"")</f>
        <v>Juli 2007</v>
      </c>
      <c r="B67" s="43"/>
      <c r="C67" s="79">
        <f>INDEX(Rohdaten_tab6!$1:$1048576,ROW(Rohdaten_tab6!B53),COLUMN(Rohdaten_tab6!B53)+(6*(Steuerung!$A$3-1)))</f>
        <v>1333.0011279159201</v>
      </c>
      <c r="D67" s="80">
        <f>INDEX(Rohdaten_tab6!$1:$1048576,ROW(Rohdaten_tab6!C53),COLUMN(Rohdaten_tab6!C53)+(6*(Steuerung!$A$3-1)))</f>
        <v>786.37867213535003</v>
      </c>
      <c r="E67" s="80">
        <f>INDEX(Rohdaten_tab6!$1:$1048576,ROW(Rohdaten_tab6!D53),COLUMN(Rohdaten_tab6!D53)+(6*(Steuerung!$A$3-1)))</f>
        <v>546.622455780569</v>
      </c>
      <c r="F67" s="80">
        <f>INDEX(Rohdaten_tab6!$1:$1048576,ROW(Rohdaten_tab6!E53),COLUMN(Rohdaten_tab6!E53)+(6*(Steuerung!$A$3-1)))</f>
        <v>303.64975647269898</v>
      </c>
      <c r="G67" s="80">
        <f>INDEX(Rohdaten_tab6!$1:$1048576,ROW(Rohdaten_tab6!F53),COLUMN(Rohdaten_tab6!F53)+(6*(Steuerung!$A$3-1)))</f>
        <v>218.12253268392701</v>
      </c>
      <c r="H67" s="81">
        <f>INDEX(Rohdaten_tab6!$1:$1048576,ROW(Rohdaten_tab6!G53),COLUMN(Rohdaten_tab6!G53)+(6*(Steuerung!$A$3-1)))</f>
        <v>24.850166623942599</v>
      </c>
    </row>
    <row r="68" spans="1:8" ht="15" customHeight="1" x14ac:dyDescent="0.25">
      <c r="A68" s="63" t="str">
        <f>IF(INDEX(Rohdaten_tab6!$A:$A,ROW(Rohdaten_tab6!$A54),COLUMN(Rohdaten_tab6!$A:$A))&lt;&gt;"",INDEX(Rohdaten_tab6!$A:$A,ROW(Rohdaten_tab6!$A54),COLUMN(Rohdaten_tab6!$A:$A)),"")</f>
        <v>August 2007</v>
      </c>
      <c r="B68" s="43"/>
      <c r="C68" s="79">
        <f>INDEX(Rohdaten_tab6!$1:$1048576,ROW(Rohdaten_tab6!B54),COLUMN(Rohdaten_tab6!B54)+(6*(Steuerung!$A$3-1)))</f>
        <v>1297.2202203997999</v>
      </c>
      <c r="D68" s="80">
        <f>INDEX(Rohdaten_tab6!$1:$1048576,ROW(Rohdaten_tab6!C54),COLUMN(Rohdaten_tab6!C54)+(6*(Steuerung!$A$3-1)))</f>
        <v>764.20517683239405</v>
      </c>
      <c r="E68" s="80">
        <f>INDEX(Rohdaten_tab6!$1:$1048576,ROW(Rohdaten_tab6!D54),COLUMN(Rohdaten_tab6!D54)+(6*(Steuerung!$A$3-1)))</f>
        <v>533.01504356740099</v>
      </c>
      <c r="F68" s="80">
        <f>INDEX(Rohdaten_tab6!$1:$1048576,ROW(Rohdaten_tab6!E54),COLUMN(Rohdaten_tab6!E54)+(6*(Steuerung!$A$3-1)))</f>
        <v>295.400666324962</v>
      </c>
      <c r="G68" s="80">
        <f>INDEX(Rohdaten_tab6!$1:$1048576,ROW(Rohdaten_tab6!F54),COLUMN(Rohdaten_tab6!F54)+(6*(Steuerung!$A$3-1)))</f>
        <v>213.36373654536101</v>
      </c>
      <c r="H68" s="81">
        <f>INDEX(Rohdaten_tab6!$1:$1048576,ROW(Rohdaten_tab6!G54),COLUMN(Rohdaten_tab6!G54)+(6*(Steuerung!$A$3-1)))</f>
        <v>24.250640697078399</v>
      </c>
    </row>
    <row r="69" spans="1:8" ht="15" customHeight="1" x14ac:dyDescent="0.25">
      <c r="A69" s="63" t="str">
        <f>IF(INDEX(Rohdaten_tab6!$A:$A,ROW(Rohdaten_tab6!$A55),COLUMN(Rohdaten_tab6!$A:$A))&lt;&gt;"",INDEX(Rohdaten_tab6!$A:$A,ROW(Rohdaten_tab6!$A55),COLUMN(Rohdaten_tab6!$A:$A)),"")</f>
        <v>September 2007</v>
      </c>
      <c r="B69" s="43"/>
      <c r="C69" s="79">
        <f>INDEX(Rohdaten_tab6!$1:$1048576,ROW(Rohdaten_tab6!B55),COLUMN(Rohdaten_tab6!B55)+(6*(Steuerung!$A$3-1)))</f>
        <v>1295.18852047924</v>
      </c>
      <c r="D69" s="80">
        <f>INDEX(Rohdaten_tab6!$1:$1048576,ROW(Rohdaten_tab6!C55),COLUMN(Rohdaten_tab6!C55)+(6*(Steuerung!$A$3-1)))</f>
        <v>763.59938701588203</v>
      </c>
      <c r="E69" s="80">
        <f>INDEX(Rohdaten_tab6!$1:$1048576,ROW(Rohdaten_tab6!D55),COLUMN(Rohdaten_tab6!D55)+(6*(Steuerung!$A$3-1)))</f>
        <v>531.58913346335999</v>
      </c>
      <c r="F69" s="80">
        <f>INDEX(Rohdaten_tab6!$1:$1048576,ROW(Rohdaten_tab6!E55),COLUMN(Rohdaten_tab6!E55)+(6*(Steuerung!$A$3-1)))</f>
        <v>294.28144329896901</v>
      </c>
      <c r="G69" s="80">
        <f>INDEX(Rohdaten_tab6!$1:$1048576,ROW(Rohdaten_tab6!F55),COLUMN(Rohdaten_tab6!F55)+(6*(Steuerung!$A$3-1)))</f>
        <v>213.10114237949301</v>
      </c>
      <c r="H69" s="81">
        <f>INDEX(Rohdaten_tab6!$1:$1048576,ROW(Rohdaten_tab6!G55),COLUMN(Rohdaten_tab6!G55)+(6*(Steuerung!$A$3-1)))</f>
        <v>24.206547784898302</v>
      </c>
    </row>
    <row r="70" spans="1:8" ht="15" customHeight="1" x14ac:dyDescent="0.25">
      <c r="A70" s="63" t="str">
        <f>IF(INDEX(Rohdaten_tab6!$A:$A,ROW(Rohdaten_tab6!$A56),COLUMN(Rohdaten_tab6!$A:$A))&lt;&gt;"",INDEX(Rohdaten_tab6!$A:$A,ROW(Rohdaten_tab6!$A56),COLUMN(Rohdaten_tab6!$A:$A)),"")</f>
        <v>Oktober 2007</v>
      </c>
      <c r="B70" s="43"/>
      <c r="C70" s="79">
        <f>INDEX(Rohdaten_tab6!$1:$1048576,ROW(Rohdaten_tab6!B56),COLUMN(Rohdaten_tab6!B56)+(6*(Steuerung!$A$3-1)))</f>
        <v>1313.9724366359401</v>
      </c>
      <c r="D70" s="80">
        <f>INDEX(Rohdaten_tab6!$1:$1048576,ROW(Rohdaten_tab6!C56),COLUMN(Rohdaten_tab6!C56)+(6*(Steuerung!$A$3-1)))</f>
        <v>773.50593317972402</v>
      </c>
      <c r="E70" s="80">
        <f>INDEX(Rohdaten_tab6!$1:$1048576,ROW(Rohdaten_tab6!D56),COLUMN(Rohdaten_tab6!D56)+(6*(Steuerung!$A$3-1)))</f>
        <v>540.46650345622095</v>
      </c>
      <c r="F70" s="80">
        <f>INDEX(Rohdaten_tab6!$1:$1048576,ROW(Rohdaten_tab6!E56),COLUMN(Rohdaten_tab6!E56)+(6*(Steuerung!$A$3-1)))</f>
        <v>299.28369815668202</v>
      </c>
      <c r="G70" s="80">
        <f>INDEX(Rohdaten_tab6!$1:$1048576,ROW(Rohdaten_tab6!F56),COLUMN(Rohdaten_tab6!F56)+(6*(Steuerung!$A$3-1)))</f>
        <v>216.62980990783399</v>
      </c>
      <c r="H70" s="81">
        <f>INDEX(Rohdaten_tab6!$1:$1048576,ROW(Rohdaten_tab6!G56),COLUMN(Rohdaten_tab6!G56)+(6*(Steuerung!$A$3-1)))</f>
        <v>24.5529953917051</v>
      </c>
    </row>
    <row r="71" spans="1:8" ht="15" customHeight="1" x14ac:dyDescent="0.25">
      <c r="A71" s="63" t="s">
        <v>206</v>
      </c>
      <c r="B71" s="43"/>
      <c r="C71" s="79">
        <f>INDEX(Rohdaten_tab6!$1:$1048576,ROW(Rohdaten_tab6!B57),COLUMN(Rohdaten_tab6!B57)+(6*(Steuerung!$A$3-1)))</f>
        <v>1311.5600287769801</v>
      </c>
      <c r="D71" s="80">
        <f>INDEX(Rohdaten_tab6!$1:$1048576,ROW(Rohdaten_tab6!C57),COLUMN(Rohdaten_tab6!C57)+(6*(Steuerung!$A$3-1)))</f>
        <v>771.84069064748201</v>
      </c>
      <c r="E71" s="80">
        <f>INDEX(Rohdaten_tab6!$1:$1048576,ROW(Rohdaten_tab6!D57),COLUMN(Rohdaten_tab6!D57)+(6*(Steuerung!$A$3-1)))</f>
        <v>539.71933812949703</v>
      </c>
      <c r="F71" s="80">
        <f>INDEX(Rohdaten_tab6!$1:$1048576,ROW(Rohdaten_tab6!E57),COLUMN(Rohdaten_tab6!E57)+(6*(Steuerung!$A$3-1)))</f>
        <v>298.20362589927998</v>
      </c>
      <c r="G71" s="80">
        <f>INDEX(Rohdaten_tab6!$1:$1048576,ROW(Rohdaten_tab6!F57),COLUMN(Rohdaten_tab6!F57)+(6*(Steuerung!$A$3-1)))</f>
        <v>216.94834532374099</v>
      </c>
      <c r="H71" s="81">
        <f>INDEX(Rohdaten_tab6!$1:$1048576,ROW(Rohdaten_tab6!G57),COLUMN(Rohdaten_tab6!G57)+(6*(Steuerung!$A$3-1)))</f>
        <v>24.567366906474799</v>
      </c>
    </row>
    <row r="72" spans="1:8" ht="15" customHeight="1" x14ac:dyDescent="0.25">
      <c r="A72" s="63" t="s">
        <v>207</v>
      </c>
      <c r="B72" s="43"/>
      <c r="C72" s="79">
        <f>INDEX(Rohdaten_tab6!$1:$1048576,ROW(Rohdaten_tab6!B58),COLUMN(Rohdaten_tab6!B58)+(6*(Steuerung!$A$3-1)))</f>
        <v>1308.8991570665901</v>
      </c>
      <c r="D72" s="80">
        <f>INDEX(Rohdaten_tab6!$1:$1048576,ROW(Rohdaten_tab6!C58),COLUMN(Rohdaten_tab6!C58)+(6*(Steuerung!$A$3-1)))</f>
        <v>769.86524304579996</v>
      </c>
      <c r="E72" s="80">
        <f>INDEX(Rohdaten_tab6!$1:$1048576,ROW(Rohdaten_tab6!D58),COLUMN(Rohdaten_tab6!D58)+(6*(Steuerung!$A$3-1)))</f>
        <v>539.03391402079205</v>
      </c>
      <c r="F72" s="80">
        <f>INDEX(Rohdaten_tab6!$1:$1048576,ROW(Rohdaten_tab6!E58),COLUMN(Rohdaten_tab6!E58)+(6*(Steuerung!$A$3-1)))</f>
        <v>297.81191345883701</v>
      </c>
      <c r="G72" s="80">
        <f>INDEX(Rohdaten_tab6!$1:$1048576,ROW(Rohdaten_tab6!F58),COLUMN(Rohdaten_tab6!F58)+(6*(Steuerung!$A$3-1)))</f>
        <v>216.66043832537201</v>
      </c>
      <c r="H72" s="81">
        <f>INDEX(Rohdaten_tab6!$1:$1048576,ROW(Rohdaten_tab6!G58),COLUMN(Rohdaten_tab6!G58)+(6*(Steuerung!$A$3-1)))</f>
        <v>24.561562236583299</v>
      </c>
    </row>
    <row r="73" spans="1:8" ht="15" customHeight="1" x14ac:dyDescent="0.25">
      <c r="A73" s="63" t="s">
        <v>208</v>
      </c>
      <c r="B73" s="43"/>
      <c r="C73" s="79">
        <f>INDEX(Rohdaten_tab6!$1:$1048576,ROW(Rohdaten_tab6!B59),COLUMN(Rohdaten_tab6!B59)+(6*(Steuerung!$A$3-1)))</f>
        <v>1311.81497776738</v>
      </c>
      <c r="D73" s="80">
        <f>INDEX(Rohdaten_tab6!$1:$1048576,ROW(Rohdaten_tab6!C59),COLUMN(Rohdaten_tab6!C59)+(6*(Steuerung!$A$3-1)))</f>
        <v>771.111912005617</v>
      </c>
      <c r="E73" s="80">
        <f>INDEX(Rohdaten_tab6!$1:$1048576,ROW(Rohdaten_tab6!D59),COLUMN(Rohdaten_tab6!D59)+(6*(Steuerung!$A$3-1)))</f>
        <v>540.70306576175994</v>
      </c>
      <c r="F73" s="80">
        <f>INDEX(Rohdaten_tab6!$1:$1048576,ROW(Rohdaten_tab6!E59),COLUMN(Rohdaten_tab6!E59)+(6*(Steuerung!$A$3-1)))</f>
        <v>298.00018722209199</v>
      </c>
      <c r="G73" s="80">
        <f>INDEX(Rohdaten_tab6!$1:$1048576,ROW(Rohdaten_tab6!F59),COLUMN(Rohdaten_tab6!F59)+(6*(Steuerung!$A$3-1)))</f>
        <v>218.06398315001201</v>
      </c>
      <c r="H73" s="81">
        <f>INDEX(Rohdaten_tab6!$1:$1048576,ROW(Rohdaten_tab6!G59),COLUMN(Rohdaten_tab6!G59)+(6*(Steuerung!$A$3-1)))</f>
        <v>24.638895389656</v>
      </c>
    </row>
    <row r="74" spans="1:8" ht="15" customHeight="1" x14ac:dyDescent="0.25">
      <c r="A74" s="63" t="s">
        <v>209</v>
      </c>
      <c r="B74" s="43"/>
      <c r="C74" s="79">
        <f>INDEX(Rohdaten_tab6!$1:$1048576,ROW(Rohdaten_tab6!B60),COLUMN(Rohdaten_tab6!B60)+(6*(Steuerung!$A$3-1)))</f>
        <v>1308.2653199439501</v>
      </c>
      <c r="D74" s="80">
        <f>INDEX(Rohdaten_tab6!$1:$1048576,ROW(Rohdaten_tab6!C60),COLUMN(Rohdaten_tab6!C60)+(6*(Steuerung!$A$3-1)))</f>
        <v>769.95203176085897</v>
      </c>
      <c r="E74" s="80">
        <f>INDEX(Rohdaten_tab6!$1:$1048576,ROW(Rohdaten_tab6!D60),COLUMN(Rohdaten_tab6!D60)+(6*(Steuerung!$A$3-1)))</f>
        <v>538.31328818309203</v>
      </c>
      <c r="F74" s="80">
        <f>INDEX(Rohdaten_tab6!$1:$1048576,ROW(Rohdaten_tab6!E60),COLUMN(Rohdaten_tab6!E60)+(6*(Steuerung!$A$3-1)))</f>
        <v>296.54957963568398</v>
      </c>
      <c r="G74" s="80">
        <f>INDEX(Rohdaten_tab6!$1:$1048576,ROW(Rohdaten_tab6!F60),COLUMN(Rohdaten_tab6!F60)+(6*(Steuerung!$A$3-1)))</f>
        <v>217.23019617001401</v>
      </c>
      <c r="H74" s="81">
        <f>INDEX(Rohdaten_tab6!$1:$1048576,ROW(Rohdaten_tab6!G60),COLUMN(Rohdaten_tab6!G60)+(6*(Steuerung!$A$3-1)))</f>
        <v>24.533512377393699</v>
      </c>
    </row>
    <row r="75" spans="1:8" ht="15" customHeight="1" x14ac:dyDescent="0.25">
      <c r="A75" s="63" t="s">
        <v>210</v>
      </c>
      <c r="B75" s="43"/>
      <c r="C75" s="79">
        <f>INDEX(Rohdaten_tab6!$1:$1048576,ROW(Rohdaten_tab6!B61),COLUMN(Rohdaten_tab6!B61)+(6*(Steuerung!$A$3-1)))</f>
        <v>1306.7881148630699</v>
      </c>
      <c r="D75" s="80">
        <f>INDEX(Rohdaten_tab6!$1:$1048576,ROW(Rohdaten_tab6!C61),COLUMN(Rohdaten_tab6!C61)+(6*(Steuerung!$A$3-1)))</f>
        <v>769.26628556235005</v>
      </c>
      <c r="E75" s="80">
        <f>INDEX(Rohdaten_tab6!$1:$1048576,ROW(Rohdaten_tab6!D61),COLUMN(Rohdaten_tab6!D61)+(6*(Steuerung!$A$3-1)))</f>
        <v>537.52182930071797</v>
      </c>
      <c r="F75" s="80">
        <f>INDEX(Rohdaten_tab6!$1:$1048576,ROW(Rohdaten_tab6!E61),COLUMN(Rohdaten_tab6!E61)+(6*(Steuerung!$A$3-1)))</f>
        <v>296.36817335814902</v>
      </c>
      <c r="G75" s="80">
        <f>INDEX(Rohdaten_tab6!$1:$1048576,ROW(Rohdaten_tab6!F61),COLUMN(Rohdaten_tab6!F61)+(6*(Steuerung!$A$3-1)))</f>
        <v>216.69906939643701</v>
      </c>
      <c r="H75" s="81">
        <f>INDEX(Rohdaten_tab6!$1:$1048576,ROW(Rohdaten_tab6!G61),COLUMN(Rohdaten_tab6!G61)+(6*(Steuerung!$A$3-1)))</f>
        <v>24.454586546131299</v>
      </c>
    </row>
    <row r="76" spans="1:8" ht="15" customHeight="1" x14ac:dyDescent="0.25">
      <c r="A76" s="63" t="s">
        <v>211</v>
      </c>
      <c r="B76" s="43"/>
      <c r="C76" s="79">
        <f>INDEX(Rohdaten_tab6!$1:$1048576,ROW(Rohdaten_tab6!B62),COLUMN(Rohdaten_tab6!B62)+(6*(Steuerung!$A$3-1)))</f>
        <v>1341.9533720930201</v>
      </c>
      <c r="D76" s="80">
        <f>INDEX(Rohdaten_tab6!$1:$1048576,ROW(Rohdaten_tab6!C62),COLUMN(Rohdaten_tab6!C62)+(6*(Steuerung!$A$3-1)))</f>
        <v>789.56197674418604</v>
      </c>
      <c r="E76" s="80">
        <f>INDEX(Rohdaten_tab6!$1:$1048576,ROW(Rohdaten_tab6!D62),COLUMN(Rohdaten_tab6!D62)+(6*(Steuerung!$A$3-1)))</f>
        <v>552.39139534883702</v>
      </c>
      <c r="F76" s="80">
        <f>INDEX(Rohdaten_tab6!$1:$1048576,ROW(Rohdaten_tab6!E62),COLUMN(Rohdaten_tab6!E62)+(6*(Steuerung!$A$3-1)))</f>
        <v>305.13872093023298</v>
      </c>
      <c r="G76" s="80">
        <f>INDEX(Rohdaten_tab6!$1:$1048576,ROW(Rohdaten_tab6!F62),COLUMN(Rohdaten_tab6!F62)+(6*(Steuerung!$A$3-1)))</f>
        <v>222.20075581395301</v>
      </c>
      <c r="H76" s="81">
        <f>INDEX(Rohdaten_tab6!$1:$1048576,ROW(Rohdaten_tab6!G62),COLUMN(Rohdaten_tab6!G62)+(6*(Steuerung!$A$3-1)))</f>
        <v>25.051918604651199</v>
      </c>
    </row>
    <row r="77" spans="1:8" ht="15" customHeight="1" x14ac:dyDescent="0.25">
      <c r="A77" s="63" t="s">
        <v>212</v>
      </c>
      <c r="B77" s="43"/>
      <c r="C77" s="79">
        <f>INDEX(Rohdaten_tab6!$1:$1048576,ROW(Rohdaten_tab6!B63),COLUMN(Rohdaten_tab6!B63)+(6*(Steuerung!$A$3-1)))</f>
        <v>1354.9165902841401</v>
      </c>
      <c r="D77" s="80">
        <f>INDEX(Rohdaten_tab6!$1:$1048576,ROW(Rohdaten_tab6!C63),COLUMN(Rohdaten_tab6!C63)+(6*(Steuerung!$A$3-1)))</f>
        <v>796.54353803849699</v>
      </c>
      <c r="E77" s="80">
        <f>INDEX(Rohdaten_tab6!$1:$1048576,ROW(Rohdaten_tab6!D63),COLUMN(Rohdaten_tab6!D63)+(6*(Steuerung!$A$3-1)))</f>
        <v>558.37305224564602</v>
      </c>
      <c r="F77" s="80">
        <f>INDEX(Rohdaten_tab6!$1:$1048576,ROW(Rohdaten_tab6!E63),COLUMN(Rohdaten_tab6!E63)+(6*(Steuerung!$A$3-1)))</f>
        <v>308.498625114574</v>
      </c>
      <c r="G77" s="80">
        <f>INDEX(Rohdaten_tab6!$1:$1048576,ROW(Rohdaten_tab6!F63),COLUMN(Rohdaten_tab6!F63)+(6*(Steuerung!$A$3-1)))</f>
        <v>224.55866177818501</v>
      </c>
      <c r="H77" s="81">
        <f>INDEX(Rohdaten_tab6!$1:$1048576,ROW(Rohdaten_tab6!G63),COLUMN(Rohdaten_tab6!G63)+(6*(Steuerung!$A$3-1)))</f>
        <v>25.315765352887301</v>
      </c>
    </row>
    <row r="78" spans="1:8" ht="15" customHeight="1" x14ac:dyDescent="0.25">
      <c r="A78" s="63" t="s">
        <v>213</v>
      </c>
      <c r="B78" s="43"/>
      <c r="C78" s="79">
        <f>INDEX(Rohdaten_tab6!$1:$1048576,ROW(Rohdaten_tab6!B64),COLUMN(Rohdaten_tab6!B64)+(6*(Steuerung!$A$3-1)))</f>
        <v>1357.9230077120801</v>
      </c>
      <c r="D78" s="80">
        <f>INDEX(Rohdaten_tab6!$1:$1048576,ROW(Rohdaten_tab6!C64),COLUMN(Rohdaten_tab6!C64)+(6*(Steuerung!$A$3-1)))</f>
        <v>798.36902313624705</v>
      </c>
      <c r="E78" s="80">
        <f>INDEX(Rohdaten_tab6!$1:$1048576,ROW(Rohdaten_tab6!D64),COLUMN(Rohdaten_tab6!D64)+(6*(Steuerung!$A$3-1)))</f>
        <v>559.55398457583601</v>
      </c>
      <c r="F78" s="80">
        <f>INDEX(Rohdaten_tab6!$1:$1048576,ROW(Rohdaten_tab6!E64),COLUMN(Rohdaten_tab6!E64)+(6*(Steuerung!$A$3-1)))</f>
        <v>309.54408740359901</v>
      </c>
      <c r="G78" s="80">
        <f>INDEX(Rohdaten_tab6!$1:$1048576,ROW(Rohdaten_tab6!F64),COLUMN(Rohdaten_tab6!F64)+(6*(Steuerung!$A$3-1)))</f>
        <v>224.695179948586</v>
      </c>
      <c r="H78" s="81">
        <f>INDEX(Rohdaten_tab6!$1:$1048576,ROW(Rohdaten_tab6!G64),COLUMN(Rohdaten_tab6!G64)+(6*(Steuerung!$A$3-1)))</f>
        <v>25.314717223650401</v>
      </c>
    </row>
    <row r="79" spans="1:8" ht="15" customHeight="1" x14ac:dyDescent="0.25">
      <c r="A79" s="63" t="s">
        <v>214</v>
      </c>
      <c r="B79" s="43"/>
      <c r="C79" s="79">
        <f>INDEX(Rohdaten_tab6!$1:$1048576,ROW(Rohdaten_tab6!B65),COLUMN(Rohdaten_tab6!B65)+(6*(Steuerung!$A$3-1)))</f>
        <v>1330.9127022169</v>
      </c>
      <c r="D79" s="80">
        <f>INDEX(Rohdaten_tab6!$1:$1048576,ROW(Rohdaten_tab6!C65),COLUMN(Rohdaten_tab6!C65)+(6*(Steuerung!$A$3-1)))</f>
        <v>779.99505692031198</v>
      </c>
      <c r="E79" s="80">
        <f>INDEX(Rohdaten_tab6!$1:$1048576,ROW(Rohdaten_tab6!D65),COLUMN(Rohdaten_tab6!D65)+(6*(Steuerung!$A$3-1)))</f>
        <v>550.91764529658496</v>
      </c>
      <c r="F79" s="80">
        <f>INDEX(Rohdaten_tab6!$1:$1048576,ROW(Rohdaten_tab6!E65),COLUMN(Rohdaten_tab6!E65)+(6*(Steuerung!$A$3-1)))</f>
        <v>302.45949670461403</v>
      </c>
      <c r="G79" s="80">
        <f>INDEX(Rohdaten_tab6!$1:$1048576,ROW(Rohdaten_tab6!F65),COLUMN(Rohdaten_tab6!F65)+(6*(Steuerung!$A$3-1)))</f>
        <v>221.25799880167801</v>
      </c>
      <c r="H79" s="81">
        <f>INDEX(Rohdaten_tab6!$1:$1048576,ROW(Rohdaten_tab6!G65),COLUMN(Rohdaten_tab6!G65)+(6*(Steuerung!$A$3-1)))</f>
        <v>27.200149790293601</v>
      </c>
    </row>
    <row r="80" spans="1:8" ht="15" customHeight="1" x14ac:dyDescent="0.25">
      <c r="A80" s="63" t="s">
        <v>215</v>
      </c>
      <c r="B80" s="43"/>
      <c r="C80" s="79">
        <f>INDEX(Rohdaten_tab6!$1:$1048576,ROW(Rohdaten_tab6!B66),COLUMN(Rohdaten_tab6!B66)+(6*(Steuerung!$A$3-1)))</f>
        <v>1304.48632478632</v>
      </c>
      <c r="D80" s="80">
        <f>INDEX(Rohdaten_tab6!$1:$1048576,ROW(Rohdaten_tab6!C66),COLUMN(Rohdaten_tab6!C66)+(6*(Steuerung!$A$3-1)))</f>
        <v>764.59307692307698</v>
      </c>
      <c r="E80" s="80">
        <f>INDEX(Rohdaten_tab6!$1:$1048576,ROW(Rohdaten_tab6!D66),COLUMN(Rohdaten_tab6!D66)+(6*(Steuerung!$A$3-1)))</f>
        <v>539.89324786324801</v>
      </c>
      <c r="F80" s="80">
        <f>INDEX(Rohdaten_tab6!$1:$1048576,ROW(Rohdaten_tab6!E66),COLUMN(Rohdaten_tab6!E66)+(6*(Steuerung!$A$3-1)))</f>
        <v>295.94914529914502</v>
      </c>
      <c r="G80" s="80">
        <f>INDEX(Rohdaten_tab6!$1:$1048576,ROW(Rohdaten_tab6!F66),COLUMN(Rohdaten_tab6!F66)+(6*(Steuerung!$A$3-1)))</f>
        <v>217.034017094017</v>
      </c>
      <c r="H80" s="81">
        <f>INDEX(Rohdaten_tab6!$1:$1048576,ROW(Rohdaten_tab6!G66),COLUMN(Rohdaten_tab6!G66)+(6*(Steuerung!$A$3-1)))</f>
        <v>26.910085470085502</v>
      </c>
    </row>
    <row r="81" spans="1:8" ht="15" customHeight="1" x14ac:dyDescent="0.25">
      <c r="A81" s="63" t="s">
        <v>216</v>
      </c>
      <c r="B81" s="43"/>
      <c r="C81" s="79">
        <f>INDEX(Rohdaten_tab6!$1:$1048576,ROW(Rohdaten_tab6!B67),COLUMN(Rohdaten_tab6!B67)+(6*(Steuerung!$A$3-1)))</f>
        <v>1312.8826358525901</v>
      </c>
      <c r="D81" s="80">
        <f>INDEX(Rohdaten_tab6!$1:$1048576,ROW(Rohdaten_tab6!C67),COLUMN(Rohdaten_tab6!C67)+(6*(Steuerung!$A$3-1)))</f>
        <v>769.41314803247997</v>
      </c>
      <c r="E81" s="80">
        <f>INDEX(Rohdaten_tab6!$1:$1048576,ROW(Rohdaten_tab6!D67),COLUMN(Rohdaten_tab6!D67)+(6*(Steuerung!$A$3-1)))</f>
        <v>543.46948782011305</v>
      </c>
      <c r="F81" s="80">
        <f>INDEX(Rohdaten_tab6!$1:$1048576,ROW(Rohdaten_tab6!E67),COLUMN(Rohdaten_tab6!E67)+(6*(Steuerung!$A$3-1)))</f>
        <v>297.84706433479101</v>
      </c>
      <c r="G81" s="80">
        <f>INDEX(Rohdaten_tab6!$1:$1048576,ROW(Rohdaten_tab6!F67),COLUMN(Rohdaten_tab6!F67)+(6*(Steuerung!$A$3-1)))</f>
        <v>218.43991255465301</v>
      </c>
      <c r="H81" s="81">
        <f>INDEX(Rohdaten_tab6!$1:$1048576,ROW(Rohdaten_tab6!G67),COLUMN(Rohdaten_tab6!G67)+(6*(Steuerung!$A$3-1)))</f>
        <v>27.1825109306683</v>
      </c>
    </row>
    <row r="82" spans="1:8" ht="15" customHeight="1" x14ac:dyDescent="0.25">
      <c r="A82" s="63" t="s">
        <v>217</v>
      </c>
      <c r="B82" s="43"/>
      <c r="C82" s="79">
        <f>INDEX(Rohdaten_tab6!$1:$1048576,ROW(Rohdaten_tab6!B68),COLUMN(Rohdaten_tab6!B68)+(6*(Steuerung!$A$3-1)))</f>
        <v>1313.45958055291</v>
      </c>
      <c r="D82" s="80">
        <f>INDEX(Rohdaten_tab6!$1:$1048576,ROW(Rohdaten_tab6!C68),COLUMN(Rohdaten_tab6!C68)+(6*(Steuerung!$A$3-1)))</f>
        <v>769.05004766444199</v>
      </c>
      <c r="E82" s="80">
        <f>INDEX(Rohdaten_tab6!$1:$1048576,ROW(Rohdaten_tab6!D68),COLUMN(Rohdaten_tab6!D68)+(6*(Steuerung!$A$3-1)))</f>
        <v>544.40953288846504</v>
      </c>
      <c r="F82" s="80">
        <f>INDEX(Rohdaten_tab6!$1:$1048576,ROW(Rohdaten_tab6!E68),COLUMN(Rohdaten_tab6!E68)+(6*(Steuerung!$A$3-1)))</f>
        <v>296.93079122974302</v>
      </c>
      <c r="G82" s="80">
        <f>INDEX(Rohdaten_tab6!$1:$1048576,ROW(Rohdaten_tab6!F68),COLUMN(Rohdaten_tab6!F68)+(6*(Steuerung!$A$3-1)))</f>
        <v>220.210772163966</v>
      </c>
      <c r="H82" s="81">
        <f>INDEX(Rohdaten_tab6!$1:$1048576,ROW(Rohdaten_tab6!G68),COLUMN(Rohdaten_tab6!G68)+(6*(Steuerung!$A$3-1)))</f>
        <v>27.267969494756901</v>
      </c>
    </row>
    <row r="83" spans="1:8" ht="15" customHeight="1" x14ac:dyDescent="0.25">
      <c r="A83" s="63" t="s">
        <v>218</v>
      </c>
      <c r="B83" s="43"/>
      <c r="C83" s="79">
        <f>INDEX(Rohdaten_tab6!$1:$1048576,ROW(Rohdaten_tab6!B69),COLUMN(Rohdaten_tab6!B69)+(6*(Steuerung!$A$3-1)))</f>
        <v>1305.4242921013399</v>
      </c>
      <c r="D83" s="80">
        <f>INDEX(Rohdaten_tab6!$1:$1048576,ROW(Rohdaten_tab6!C69),COLUMN(Rohdaten_tab6!C69)+(6*(Steuerung!$A$3-1)))</f>
        <v>764.03517138599102</v>
      </c>
      <c r="E83" s="80">
        <f>INDEX(Rohdaten_tab6!$1:$1048576,ROW(Rohdaten_tab6!D69),COLUMN(Rohdaten_tab6!D69)+(6*(Steuerung!$A$3-1)))</f>
        <v>541.38912071535003</v>
      </c>
      <c r="F83" s="80">
        <f>INDEX(Rohdaten_tab6!$1:$1048576,ROW(Rohdaten_tab6!E69),COLUMN(Rohdaten_tab6!E69)+(6*(Steuerung!$A$3-1)))</f>
        <v>294.65651266766002</v>
      </c>
      <c r="G83" s="80">
        <f>INDEX(Rohdaten_tab6!$1:$1048576,ROW(Rohdaten_tab6!F69),COLUMN(Rohdaten_tab6!F69)+(6*(Steuerung!$A$3-1)))</f>
        <v>219.51639344262301</v>
      </c>
      <c r="H83" s="81">
        <f>INDEX(Rohdaten_tab6!$1:$1048576,ROW(Rohdaten_tab6!G69),COLUMN(Rohdaten_tab6!G69)+(6*(Steuerung!$A$3-1)))</f>
        <v>27.216214605067101</v>
      </c>
    </row>
    <row r="84" spans="1:8" ht="15" customHeight="1" x14ac:dyDescent="0.25">
      <c r="A84" s="63" t="s">
        <v>219</v>
      </c>
      <c r="B84" s="43"/>
      <c r="C84" s="79">
        <f>INDEX(Rohdaten_tab6!$1:$1048576,ROW(Rohdaten_tab6!B70),COLUMN(Rohdaten_tab6!B70)+(6*(Steuerung!$A$3-1)))</f>
        <v>1312.16073258197</v>
      </c>
      <c r="D84" s="80">
        <f>INDEX(Rohdaten_tab6!$1:$1048576,ROW(Rohdaten_tab6!C70),COLUMN(Rohdaten_tab6!C70)+(6*(Steuerung!$A$3-1)))</f>
        <v>768.39205942622903</v>
      </c>
      <c r="E84" s="80">
        <f>INDEX(Rohdaten_tab6!$1:$1048576,ROW(Rohdaten_tab6!D70),COLUMN(Rohdaten_tab6!D70)+(6*(Steuerung!$A$3-1)))</f>
        <v>543.76867315573804</v>
      </c>
      <c r="F84" s="80">
        <f>INDEX(Rohdaten_tab6!$1:$1048576,ROW(Rohdaten_tab6!E70),COLUMN(Rohdaten_tab6!E70)+(6*(Steuerung!$A$3-1)))</f>
        <v>295.38112192622901</v>
      </c>
      <c r="G84" s="80">
        <f>INDEX(Rohdaten_tab6!$1:$1048576,ROW(Rohdaten_tab6!F70),COLUMN(Rohdaten_tab6!F70)+(6*(Steuerung!$A$3-1)))</f>
        <v>220.89551741803299</v>
      </c>
      <c r="H84" s="81">
        <f>INDEX(Rohdaten_tab6!$1:$1048576,ROW(Rohdaten_tab6!G70),COLUMN(Rohdaten_tab6!G70)+(6*(Steuerung!$A$3-1)))</f>
        <v>27.492033811475402</v>
      </c>
    </row>
    <row r="85" spans="1:8" ht="15" customHeight="1" x14ac:dyDescent="0.25">
      <c r="A85" s="63" t="s">
        <v>220</v>
      </c>
      <c r="B85" s="43"/>
      <c r="C85" s="79">
        <f>INDEX(Rohdaten_tab6!$1:$1048576,ROW(Rohdaten_tab6!B71),COLUMN(Rohdaten_tab6!B71)+(6*(Steuerung!$A$3-1)))</f>
        <v>1300.17084565346</v>
      </c>
      <c r="D85" s="80">
        <f>INDEX(Rohdaten_tab6!$1:$1048576,ROW(Rohdaten_tab6!C71),COLUMN(Rohdaten_tab6!C71)+(6*(Steuerung!$A$3-1)))</f>
        <v>760.872087522176</v>
      </c>
      <c r="E85" s="80">
        <f>INDEX(Rohdaten_tab6!$1:$1048576,ROW(Rohdaten_tab6!D71),COLUMN(Rohdaten_tab6!D71)+(6*(Steuerung!$A$3-1)))</f>
        <v>539.29875813128297</v>
      </c>
      <c r="F85" s="80">
        <f>INDEX(Rohdaten_tab6!$1:$1048576,ROW(Rohdaten_tab6!E71),COLUMN(Rohdaten_tab6!E71)+(6*(Steuerung!$A$3-1)))</f>
        <v>291.37090479006503</v>
      </c>
      <c r="G85" s="80">
        <f>INDEX(Rohdaten_tab6!$1:$1048576,ROW(Rohdaten_tab6!F71),COLUMN(Rohdaten_tab6!F71)+(6*(Steuerung!$A$3-1)))</f>
        <v>220.464399763454</v>
      </c>
      <c r="H85" s="81">
        <f>INDEX(Rohdaten_tab6!$1:$1048576,ROW(Rohdaten_tab6!G71),COLUMN(Rohdaten_tab6!G71)+(6*(Steuerung!$A$3-1)))</f>
        <v>27.4634535777646</v>
      </c>
    </row>
    <row r="86" spans="1:8" ht="15" customHeight="1" x14ac:dyDescent="0.25">
      <c r="A86" s="63" t="s">
        <v>221</v>
      </c>
      <c r="B86" s="43"/>
      <c r="C86" s="79">
        <f>INDEX(Rohdaten_tab6!$1:$1048576,ROW(Rohdaten_tab6!B72),COLUMN(Rohdaten_tab6!B72)+(6*(Steuerung!$A$3-1)))</f>
        <v>1287.8853489611099</v>
      </c>
      <c r="D86" s="80">
        <f>INDEX(Rohdaten_tab6!$1:$1048576,ROW(Rohdaten_tab6!C72),COLUMN(Rohdaten_tab6!C72)+(6*(Steuerung!$A$3-1)))</f>
        <v>753.816835375599</v>
      </c>
      <c r="E86" s="80">
        <f>INDEX(Rohdaten_tab6!$1:$1048576,ROW(Rohdaten_tab6!D72),COLUMN(Rohdaten_tab6!D72)+(6*(Steuerung!$A$3-1)))</f>
        <v>534.06851358550898</v>
      </c>
      <c r="F86" s="80">
        <f>INDEX(Rohdaten_tab6!$1:$1048576,ROW(Rohdaten_tab6!E72),COLUMN(Rohdaten_tab6!E72)+(6*(Steuerung!$A$3-1)))</f>
        <v>287.966648907832</v>
      </c>
      <c r="G86" s="80">
        <f>INDEX(Rohdaten_tab6!$1:$1048576,ROW(Rohdaten_tab6!F72),COLUMN(Rohdaten_tab6!F72)+(6*(Steuerung!$A$3-1)))</f>
        <v>218.793020777837</v>
      </c>
      <c r="H86" s="81">
        <f>INDEX(Rohdaten_tab6!$1:$1048576,ROW(Rohdaten_tab6!G72),COLUMN(Rohdaten_tab6!G72)+(6*(Steuerung!$A$3-1)))</f>
        <v>27.308843899840198</v>
      </c>
    </row>
    <row r="87" spans="1:8" ht="15" customHeight="1" x14ac:dyDescent="0.25">
      <c r="A87" s="63" t="s">
        <v>222</v>
      </c>
      <c r="B87" s="43"/>
      <c r="C87" s="79">
        <f>INDEX(Rohdaten_tab6!$1:$1048576,ROW(Rohdaten_tab6!B73),COLUMN(Rohdaten_tab6!B73)+(6*(Steuerung!$A$3-1)))</f>
        <v>1284.3886420577901</v>
      </c>
      <c r="D87" s="80">
        <f>INDEX(Rohdaten_tab6!$1:$1048576,ROW(Rohdaten_tab6!C73),COLUMN(Rohdaten_tab6!C73)+(6*(Steuerung!$A$3-1)))</f>
        <v>751.73686320360798</v>
      </c>
      <c r="E87" s="80">
        <f>INDEX(Rohdaten_tab6!$1:$1048576,ROW(Rohdaten_tab6!D73),COLUMN(Rohdaten_tab6!D73)+(6*(Steuerung!$A$3-1)))</f>
        <v>532.65177885418404</v>
      </c>
      <c r="F87" s="80">
        <f>INDEX(Rohdaten_tab6!$1:$1048576,ROW(Rohdaten_tab6!E73),COLUMN(Rohdaten_tab6!E73)+(6*(Steuerung!$A$3-1)))</f>
        <v>287.11302822782699</v>
      </c>
      <c r="G87" s="80">
        <f>INDEX(Rohdaten_tab6!$1:$1048576,ROW(Rohdaten_tab6!F73),COLUMN(Rohdaten_tab6!F73)+(6*(Steuerung!$A$3-1)))</f>
        <v>218.25373308835799</v>
      </c>
      <c r="H87" s="81">
        <f>INDEX(Rohdaten_tab6!$1:$1048576,ROW(Rohdaten_tab6!G73),COLUMN(Rohdaten_tab6!G73)+(6*(Steuerung!$A$3-1)))</f>
        <v>27.285017537999</v>
      </c>
    </row>
    <row r="88" spans="1:8" ht="15" customHeight="1" x14ac:dyDescent="0.25">
      <c r="A88" s="63" t="s">
        <v>223</v>
      </c>
      <c r="B88" s="43"/>
      <c r="C88" s="79">
        <f>INDEX(Rohdaten_tab6!$1:$1048576,ROW(Rohdaten_tab6!B74),COLUMN(Rohdaten_tab6!B74)+(6*(Steuerung!$A$3-1)))</f>
        <v>1304.6596936999699</v>
      </c>
      <c r="D88" s="80">
        <f>INDEX(Rohdaten_tab6!$1:$1048576,ROW(Rohdaten_tab6!C74),COLUMN(Rohdaten_tab6!C74)+(6*(Steuerung!$A$3-1)))</f>
        <v>763.25205360250595</v>
      </c>
      <c r="E88" s="80">
        <f>INDEX(Rohdaten_tab6!$1:$1048576,ROW(Rohdaten_tab6!D74),COLUMN(Rohdaten_tab6!D74)+(6*(Steuerung!$A$3-1)))</f>
        <v>541.40764009745897</v>
      </c>
      <c r="F88" s="80">
        <f>INDEX(Rohdaten_tab6!$1:$1048576,ROW(Rohdaten_tab6!E74),COLUMN(Rohdaten_tab6!E74)+(6*(Steuerung!$A$3-1)))</f>
        <v>291.78670379394401</v>
      </c>
      <c r="G88" s="80">
        <f>INDEX(Rohdaten_tab6!$1:$1048576,ROW(Rohdaten_tab6!F74),COLUMN(Rohdaten_tab6!F74)+(6*(Steuerung!$A$3-1)))</f>
        <v>221.876261747303</v>
      </c>
      <c r="H88" s="81">
        <f>INDEX(Rohdaten_tab6!$1:$1048576,ROW(Rohdaten_tab6!G74),COLUMN(Rohdaten_tab6!G74)+(6*(Steuerung!$A$3-1)))</f>
        <v>27.744674556212999</v>
      </c>
    </row>
    <row r="89" spans="1:8" ht="15" customHeight="1" x14ac:dyDescent="0.25">
      <c r="A89" s="63" t="s">
        <v>224</v>
      </c>
      <c r="B89" s="43"/>
      <c r="C89" s="79">
        <f>INDEX(Rohdaten_tab6!$1:$1048576,ROW(Rohdaten_tab6!B75),COLUMN(Rohdaten_tab6!B75)+(6*(Steuerung!$A$3-1)))</f>
        <v>1314.0531929702499</v>
      </c>
      <c r="D89" s="80">
        <f>INDEX(Rohdaten_tab6!$1:$1048576,ROW(Rohdaten_tab6!C75),COLUMN(Rohdaten_tab6!C75)+(6*(Steuerung!$A$3-1)))</f>
        <v>769.57146337219399</v>
      </c>
      <c r="E89" s="80">
        <f>INDEX(Rohdaten_tab6!$1:$1048576,ROW(Rohdaten_tab6!D75),COLUMN(Rohdaten_tab6!D75)+(6*(Steuerung!$A$3-1)))</f>
        <v>544.48172959805095</v>
      </c>
      <c r="F89" s="80">
        <f>INDEX(Rohdaten_tab6!$1:$1048576,ROW(Rohdaten_tab6!E75),COLUMN(Rohdaten_tab6!E75)+(6*(Steuerung!$A$3-1)))</f>
        <v>293.31428571428597</v>
      </c>
      <c r="G89" s="80">
        <f>INDEX(Rohdaten_tab6!$1:$1048576,ROW(Rohdaten_tab6!F75),COLUMN(Rohdaten_tab6!F75)+(6*(Steuerung!$A$3-1)))</f>
        <v>223.25000870019099</v>
      </c>
      <c r="H89" s="81">
        <f>INDEX(Rohdaten_tab6!$1:$1048576,ROW(Rohdaten_tab6!G75),COLUMN(Rohdaten_tab6!G75)+(6*(Steuerung!$A$3-1)))</f>
        <v>27.917435183574</v>
      </c>
    </row>
    <row r="90" spans="1:8" ht="15" customHeight="1" x14ac:dyDescent="0.25">
      <c r="A90" s="63" t="s">
        <v>225</v>
      </c>
      <c r="B90" s="43"/>
      <c r="C90" s="79">
        <f>INDEX(Rohdaten_tab6!$1:$1048576,ROW(Rohdaten_tab6!B76),COLUMN(Rohdaten_tab6!B76)+(6*(Steuerung!$A$3-1)))</f>
        <v>1328.68459631728</v>
      </c>
      <c r="D90" s="80">
        <f>INDEX(Rohdaten_tab6!$1:$1048576,ROW(Rohdaten_tab6!C76),COLUMN(Rohdaten_tab6!C76)+(6*(Steuerung!$A$3-1)))</f>
        <v>777.45748937677001</v>
      </c>
      <c r="E90" s="80">
        <f>INDEX(Rohdaten_tab6!$1:$1048576,ROW(Rohdaten_tab6!D76),COLUMN(Rohdaten_tab6!D76)+(6*(Steuerung!$A$3-1)))</f>
        <v>551.22710694051</v>
      </c>
      <c r="F90" s="80">
        <f>INDEX(Rohdaten_tab6!$1:$1048576,ROW(Rohdaten_tab6!E76),COLUMN(Rohdaten_tab6!E76)+(6*(Steuerung!$A$3-1)))</f>
        <v>296.941678470255</v>
      </c>
      <c r="G90" s="80">
        <f>INDEX(Rohdaten_tab6!$1:$1048576,ROW(Rohdaten_tab6!F76),COLUMN(Rohdaten_tab6!F76)+(6*(Steuerung!$A$3-1)))</f>
        <v>226.01988314447601</v>
      </c>
      <c r="H90" s="81">
        <f>INDEX(Rohdaten_tab6!$1:$1048576,ROW(Rohdaten_tab6!G76),COLUMN(Rohdaten_tab6!G76)+(6*(Steuerung!$A$3-1)))</f>
        <v>28.265545325779001</v>
      </c>
    </row>
    <row r="91" spans="1:8" ht="15" customHeight="1" x14ac:dyDescent="0.25">
      <c r="A91" s="63" t="s">
        <v>226</v>
      </c>
      <c r="B91" s="43"/>
      <c r="C91" s="79">
        <f>INDEX(Rohdaten_tab6!$1:$1048576,ROW(Rohdaten_tab6!B77),COLUMN(Rohdaten_tab6!B77)+(6*(Steuerung!$A$3-1)))</f>
        <v>1325.6961388653699</v>
      </c>
      <c r="D91" s="80">
        <f>INDEX(Rohdaten_tab6!$1:$1048576,ROW(Rohdaten_tab6!C77),COLUMN(Rohdaten_tab6!C77)+(6*(Steuerung!$A$3-1)))</f>
        <v>779.01525825571605</v>
      </c>
      <c r="E91" s="80">
        <f>INDEX(Rohdaten_tab6!$1:$1048576,ROW(Rohdaten_tab6!D77),COLUMN(Rohdaten_tab6!D77)+(6*(Steuerung!$A$3-1)))</f>
        <v>546.68088060965295</v>
      </c>
      <c r="F91" s="80">
        <f>INDEX(Rohdaten_tab6!$1:$1048576,ROW(Rohdaten_tab6!E77),COLUMN(Rohdaten_tab6!E77)+(6*(Steuerung!$A$3-1)))</f>
        <v>297.92992379339501</v>
      </c>
      <c r="G91" s="80">
        <f>INDEX(Rohdaten_tab6!$1:$1048576,ROW(Rohdaten_tab6!F77),COLUMN(Rohdaten_tab6!F77)+(6*(Steuerung!$A$3-1)))</f>
        <v>220.42653683319199</v>
      </c>
      <c r="H91" s="81">
        <f>INDEX(Rohdaten_tab6!$1:$1048576,ROW(Rohdaten_tab6!G77),COLUMN(Rohdaten_tab6!G77)+(6*(Steuerung!$A$3-1)))</f>
        <v>28.324419983065201</v>
      </c>
    </row>
    <row r="92" spans="1:8" ht="15" customHeight="1" x14ac:dyDescent="0.25">
      <c r="A92" s="63" t="s">
        <v>227</v>
      </c>
      <c r="B92" s="43"/>
      <c r="C92" s="79">
        <f>INDEX(Rohdaten_tab6!$1:$1048576,ROW(Rohdaten_tab6!B78),COLUMN(Rohdaten_tab6!B78)+(6*(Steuerung!$A$3-1)))</f>
        <v>1312.3569275176401</v>
      </c>
      <c r="D92" s="80">
        <f>INDEX(Rohdaten_tab6!$1:$1048576,ROW(Rohdaten_tab6!C78),COLUMN(Rohdaten_tab6!C78)+(6*(Steuerung!$A$3-1)))</f>
        <v>770.97864015394498</v>
      </c>
      <c r="E92" s="80">
        <f>INDEX(Rohdaten_tab6!$1:$1048576,ROW(Rohdaten_tab6!D78),COLUMN(Rohdaten_tab6!D78)+(6*(Steuerung!$A$3-1)))</f>
        <v>541.37828736369499</v>
      </c>
      <c r="F92" s="80">
        <f>INDEX(Rohdaten_tab6!$1:$1048576,ROW(Rohdaten_tab6!E78),COLUMN(Rohdaten_tab6!E78)+(6*(Steuerung!$A$3-1)))</f>
        <v>295.35043296985202</v>
      </c>
      <c r="G92" s="80">
        <f>INDEX(Rohdaten_tab6!$1:$1048576,ROW(Rohdaten_tab6!F78),COLUMN(Rohdaten_tab6!F78)+(6*(Steuerung!$A$3-1)))</f>
        <v>217.92815907633101</v>
      </c>
      <c r="H92" s="81">
        <f>INDEX(Rohdaten_tab6!$1:$1048576,ROW(Rohdaten_tab6!G78),COLUMN(Rohdaten_tab6!G78)+(6*(Steuerung!$A$3-1)))</f>
        <v>28.099695317511198</v>
      </c>
    </row>
    <row r="93" spans="1:8" ht="15" customHeight="1" x14ac:dyDescent="0.25">
      <c r="A93" s="63" t="s">
        <v>228</v>
      </c>
      <c r="B93" s="43"/>
      <c r="C93" s="79">
        <f>INDEX(Rohdaten_tab6!$1:$1048576,ROW(Rohdaten_tab6!B79),COLUMN(Rohdaten_tab6!B79)+(6*(Steuerung!$A$3-1)))</f>
        <v>1305.7074067738599</v>
      </c>
      <c r="D93" s="80">
        <f>INDEX(Rohdaten_tab6!$1:$1048576,ROW(Rohdaten_tab6!C79),COLUMN(Rohdaten_tab6!C79)+(6*(Steuerung!$A$3-1)))</f>
        <v>766.35364351693499</v>
      </c>
      <c r="E93" s="80">
        <f>INDEX(Rohdaten_tab6!$1:$1048576,ROW(Rohdaten_tab6!D79),COLUMN(Rohdaten_tab6!D79)+(6*(Steuerung!$A$3-1)))</f>
        <v>539.353763256928</v>
      </c>
      <c r="F93" s="80">
        <f>INDEX(Rohdaten_tab6!$1:$1048576,ROW(Rohdaten_tab6!E79),COLUMN(Rohdaten_tab6!E79)+(6*(Steuerung!$A$3-1)))</f>
        <v>294.54098528908702</v>
      </c>
      <c r="G93" s="80">
        <f>INDEX(Rohdaten_tab6!$1:$1048576,ROW(Rohdaten_tab6!F79),COLUMN(Rohdaten_tab6!F79)+(6*(Steuerung!$A$3-1)))</f>
        <v>216.79721176873099</v>
      </c>
      <c r="H93" s="81">
        <f>INDEX(Rohdaten_tab6!$1:$1048576,ROW(Rohdaten_tab6!G79),COLUMN(Rohdaten_tab6!G79)+(6*(Steuerung!$A$3-1)))</f>
        <v>28.015566199110499</v>
      </c>
    </row>
    <row r="94" spans="1:8" ht="15" customHeight="1" x14ac:dyDescent="0.25">
      <c r="A94" s="63" t="s">
        <v>229</v>
      </c>
      <c r="B94" s="43"/>
      <c r="C94" s="79">
        <f>INDEX(Rohdaten_tab6!$1:$1048576,ROW(Rohdaten_tab6!B80),COLUMN(Rohdaten_tab6!B80)+(6*(Steuerung!$A$3-1)))</f>
        <v>1333.30311143271</v>
      </c>
      <c r="D94" s="80">
        <f>INDEX(Rohdaten_tab6!$1:$1048576,ROW(Rohdaten_tab6!C80),COLUMN(Rohdaten_tab6!C80)+(6*(Steuerung!$A$3-1)))</f>
        <v>783.26787264833604</v>
      </c>
      <c r="E94" s="80">
        <f>INDEX(Rohdaten_tab6!$1:$1048576,ROW(Rohdaten_tab6!D80),COLUMN(Rohdaten_tab6!D80)+(6*(Steuerung!$A$3-1)))</f>
        <v>550.03523878437102</v>
      </c>
      <c r="F94" s="80">
        <f>INDEX(Rohdaten_tab6!$1:$1048576,ROW(Rohdaten_tab6!E80),COLUMN(Rohdaten_tab6!E80)+(6*(Steuerung!$A$3-1)))</f>
        <v>301.01651591895802</v>
      </c>
      <c r="G94" s="80">
        <f>INDEX(Rohdaten_tab6!$1:$1048576,ROW(Rohdaten_tab6!F80),COLUMN(Rohdaten_tab6!F80)+(6*(Steuerung!$A$3-1)))</f>
        <v>220.515575253256</v>
      </c>
      <c r="H94" s="81">
        <f>INDEX(Rohdaten_tab6!$1:$1048576,ROW(Rohdaten_tab6!G80),COLUMN(Rohdaten_tab6!G80)+(6*(Steuerung!$A$3-1)))</f>
        <v>28.503147612156301</v>
      </c>
    </row>
    <row r="95" spans="1:8" ht="15" customHeight="1" x14ac:dyDescent="0.25">
      <c r="A95" s="63" t="s">
        <v>230</v>
      </c>
      <c r="B95" s="43"/>
      <c r="C95" s="79">
        <f>INDEX(Rohdaten_tab6!$1:$1048576,ROW(Rohdaten_tab6!B81),COLUMN(Rohdaten_tab6!B81)+(6*(Steuerung!$A$3-1)))</f>
        <v>1334.8152572547599</v>
      </c>
      <c r="D95" s="80">
        <f>INDEX(Rohdaten_tab6!$1:$1048576,ROW(Rohdaten_tab6!C81),COLUMN(Rohdaten_tab6!C81)+(6*(Steuerung!$A$3-1)))</f>
        <v>784.43574862026003</v>
      </c>
      <c r="E95" s="80">
        <f>INDEX(Rohdaten_tab6!$1:$1048576,ROW(Rohdaten_tab6!D81),COLUMN(Rohdaten_tab6!D81)+(6*(Steuerung!$A$3-1)))</f>
        <v>550.37950863450203</v>
      </c>
      <c r="F95" s="80">
        <f>INDEX(Rohdaten_tab6!$1:$1048576,ROW(Rohdaten_tab6!E81),COLUMN(Rohdaten_tab6!E81)+(6*(Steuerung!$A$3-1)))</f>
        <v>301.18050560797599</v>
      </c>
      <c r="G95" s="80">
        <f>INDEX(Rohdaten_tab6!$1:$1048576,ROW(Rohdaten_tab6!F81),COLUMN(Rohdaten_tab6!F81)+(6*(Steuerung!$A$3-1)))</f>
        <v>220.600729927007</v>
      </c>
      <c r="H95" s="81">
        <f>INDEX(Rohdaten_tab6!$1:$1048576,ROW(Rohdaten_tab6!G81),COLUMN(Rohdaten_tab6!G81)+(6*(Steuerung!$A$3-1)))</f>
        <v>28.5982730995193</v>
      </c>
    </row>
    <row r="96" spans="1:8" ht="15" customHeight="1" x14ac:dyDescent="0.25">
      <c r="A96" s="63" t="s">
        <v>231</v>
      </c>
      <c r="B96" s="43"/>
      <c r="C96" s="79">
        <f>INDEX(Rohdaten_tab6!$1:$1048576,ROW(Rohdaten_tab6!B82),COLUMN(Rohdaten_tab6!B82)+(6*(Steuerung!$A$3-1)))</f>
        <v>1347.99683948864</v>
      </c>
      <c r="D96" s="80">
        <f>INDEX(Rohdaten_tab6!$1:$1048576,ROW(Rohdaten_tab6!C82),COLUMN(Rohdaten_tab6!C82)+(6*(Steuerung!$A$3-1)))</f>
        <v>792.60261008522696</v>
      </c>
      <c r="E96" s="80">
        <f>INDEX(Rohdaten_tab6!$1:$1048576,ROW(Rohdaten_tab6!D82),COLUMN(Rohdaten_tab6!D82)+(6*(Steuerung!$A$3-1)))</f>
        <v>555.39422940340899</v>
      </c>
      <c r="F96" s="80">
        <f>INDEX(Rohdaten_tab6!$1:$1048576,ROW(Rohdaten_tab6!E82),COLUMN(Rohdaten_tab6!E82)+(6*(Steuerung!$A$3-1)))</f>
        <v>304.15243252840901</v>
      </c>
      <c r="G96" s="80">
        <f>INDEX(Rohdaten_tab6!$1:$1048576,ROW(Rohdaten_tab6!F82),COLUMN(Rohdaten_tab6!F82)+(6*(Steuerung!$A$3-1)))</f>
        <v>222.37665127840901</v>
      </c>
      <c r="H96" s="81">
        <f>INDEX(Rohdaten_tab6!$1:$1048576,ROW(Rohdaten_tab6!G82),COLUMN(Rohdaten_tab6!G82)+(6*(Steuerung!$A$3-1)))</f>
        <v>28.865145596590899</v>
      </c>
    </row>
    <row r="97" spans="1:8" ht="15" customHeight="1" x14ac:dyDescent="0.25">
      <c r="A97" s="63" t="s">
        <v>232</v>
      </c>
      <c r="B97" s="43"/>
      <c r="C97" s="79">
        <f>INDEX(Rohdaten_tab6!$1:$1048576,ROW(Rohdaten_tab6!B83),COLUMN(Rohdaten_tab6!B83)+(6*(Steuerung!$A$3-1)))</f>
        <v>1348.89928493704</v>
      </c>
      <c r="D97" s="80">
        <f>INDEX(Rohdaten_tab6!$1:$1048576,ROW(Rohdaten_tab6!C83),COLUMN(Rohdaten_tab6!C83)+(6*(Steuerung!$A$3-1)))</f>
        <v>794.40606249028497</v>
      </c>
      <c r="E97" s="80">
        <f>INDEX(Rohdaten_tab6!$1:$1048576,ROW(Rohdaten_tab6!D83),COLUMN(Rohdaten_tab6!D83)+(6*(Steuerung!$A$3-1)))</f>
        <v>554.49322244675898</v>
      </c>
      <c r="F97" s="80">
        <f>INDEX(Rohdaten_tab6!$1:$1048576,ROW(Rohdaten_tab6!E83),COLUMN(Rohdaten_tab6!E83)+(6*(Steuerung!$A$3-1)))</f>
        <v>303.76751127001398</v>
      </c>
      <c r="G97" s="80">
        <f>INDEX(Rohdaten_tab6!$1:$1048576,ROW(Rohdaten_tab6!F83),COLUMN(Rohdaten_tab6!F83)+(6*(Steuerung!$A$3-1)))</f>
        <v>221.885045857298</v>
      </c>
      <c r="H97" s="81">
        <f>INDEX(Rohdaten_tab6!$1:$1048576,ROW(Rohdaten_tab6!G83),COLUMN(Rohdaten_tab6!G83)+(6*(Steuerung!$A$3-1)))</f>
        <v>28.8406653194466</v>
      </c>
    </row>
    <row r="98" spans="1:8" ht="15" customHeight="1" x14ac:dyDescent="0.25">
      <c r="A98" s="63" t="s">
        <v>233</v>
      </c>
      <c r="B98" s="43"/>
      <c r="C98" s="79">
        <f>INDEX(Rohdaten_tab6!$1:$1048576,ROW(Rohdaten_tab6!B84),COLUMN(Rohdaten_tab6!B84)+(6*(Steuerung!$A$3-1)))</f>
        <v>1349.4680270021499</v>
      </c>
      <c r="D98" s="80">
        <f>INDEX(Rohdaten_tab6!$1:$1048576,ROW(Rohdaten_tab6!C84),COLUMN(Rohdaten_tab6!C84)+(6*(Steuerung!$A$3-1)))</f>
        <v>795.05141147591303</v>
      </c>
      <c r="E98" s="80">
        <f>INDEX(Rohdaten_tab6!$1:$1048576,ROW(Rohdaten_tab6!D84),COLUMN(Rohdaten_tab6!D84)+(6*(Steuerung!$A$3-1)))</f>
        <v>554.41661552623498</v>
      </c>
      <c r="F98" s="80">
        <f>INDEX(Rohdaten_tab6!$1:$1048576,ROW(Rohdaten_tab6!E84),COLUMN(Rohdaten_tab6!E84)+(6*(Steuerung!$A$3-1)))</f>
        <v>303.38970543111401</v>
      </c>
      <c r="G98" s="80">
        <f>INDEX(Rohdaten_tab6!$1:$1048576,ROW(Rohdaten_tab6!F84),COLUMN(Rohdaten_tab6!F84)+(6*(Steuerung!$A$3-1)))</f>
        <v>222.13241791960701</v>
      </c>
      <c r="H98" s="81">
        <f>INDEX(Rohdaten_tab6!$1:$1048576,ROW(Rohdaten_tab6!G84),COLUMN(Rohdaten_tab6!G84)+(6*(Steuerung!$A$3-1)))</f>
        <v>28.894492175513999</v>
      </c>
    </row>
    <row r="99" spans="1:8" ht="15" customHeight="1" x14ac:dyDescent="0.25">
      <c r="A99" s="63" t="s">
        <v>234</v>
      </c>
      <c r="B99" s="43"/>
      <c r="C99" s="79">
        <f>INDEX(Rohdaten_tab6!$1:$1048576,ROW(Rohdaten_tab6!B85),COLUMN(Rohdaten_tab6!B85)+(6*(Steuerung!$A$3-1)))</f>
        <v>1349.66629045643</v>
      </c>
      <c r="D99" s="80">
        <f>INDEX(Rohdaten_tab6!$1:$1048576,ROW(Rohdaten_tab6!C85),COLUMN(Rohdaten_tab6!C85)+(6*(Steuerung!$A$3-1)))</f>
        <v>795.06458091286299</v>
      </c>
      <c r="E99" s="80">
        <f>INDEX(Rohdaten_tab6!$1:$1048576,ROW(Rohdaten_tab6!D85),COLUMN(Rohdaten_tab6!D85)+(6*(Steuerung!$A$3-1)))</f>
        <v>554.60170954356897</v>
      </c>
      <c r="F99" s="80">
        <f>INDEX(Rohdaten_tab6!$1:$1048576,ROW(Rohdaten_tab6!E85),COLUMN(Rohdaten_tab6!E85)+(6*(Steuerung!$A$3-1)))</f>
        <v>303.72443153527001</v>
      </c>
      <c r="G99" s="80">
        <f>INDEX(Rohdaten_tab6!$1:$1048576,ROW(Rohdaten_tab6!F85),COLUMN(Rohdaten_tab6!F85)+(6*(Steuerung!$A$3-1)))</f>
        <v>222.000298755187</v>
      </c>
      <c r="H99" s="81">
        <f>INDEX(Rohdaten_tab6!$1:$1048576,ROW(Rohdaten_tab6!G85),COLUMN(Rohdaten_tab6!G85)+(6*(Steuerung!$A$3-1)))</f>
        <v>28.876979253112001</v>
      </c>
    </row>
    <row r="100" spans="1:8" ht="15" customHeight="1" x14ac:dyDescent="0.25">
      <c r="A100" s="63" t="s">
        <v>235</v>
      </c>
      <c r="B100" s="43"/>
      <c r="C100" s="79">
        <f>INDEX(Rohdaten_tab6!$1:$1048576,ROW(Rohdaten_tab6!B86),COLUMN(Rohdaten_tab6!B86)+(6*(Steuerung!$A$3-1)))</f>
        <v>1375.2583624050901</v>
      </c>
      <c r="D100" s="80">
        <f>INDEX(Rohdaten_tab6!$1:$1048576,ROW(Rohdaten_tab6!C86),COLUMN(Rohdaten_tab6!C86)+(6*(Steuerung!$A$3-1)))</f>
        <v>808.89234557767304</v>
      </c>
      <c r="E100" s="80">
        <f>INDEX(Rohdaten_tab6!$1:$1048576,ROW(Rohdaten_tab6!D86),COLUMN(Rohdaten_tab6!D86)+(6*(Steuerung!$A$3-1)))</f>
        <v>566.36601682741605</v>
      </c>
      <c r="F100" s="80">
        <f>INDEX(Rohdaten_tab6!$1:$1048576,ROW(Rohdaten_tab6!E86),COLUMN(Rohdaten_tab6!E86)+(6*(Steuerung!$A$3-1)))</f>
        <v>310.73677406115303</v>
      </c>
      <c r="G100" s="80">
        <f>INDEX(Rohdaten_tab6!$1:$1048576,ROW(Rohdaten_tab6!F86),COLUMN(Rohdaten_tab6!F86)+(6*(Steuerung!$A$3-1)))</f>
        <v>226.222101374923</v>
      </c>
      <c r="H100" s="81">
        <f>INDEX(Rohdaten_tab6!$1:$1048576,ROW(Rohdaten_tab6!G86),COLUMN(Rohdaten_tab6!G86)+(6*(Steuerung!$A$3-1)))</f>
        <v>29.407141391340001</v>
      </c>
    </row>
    <row r="101" spans="1:8" ht="15" customHeight="1" x14ac:dyDescent="0.25">
      <c r="A101" s="63" t="s">
        <v>236</v>
      </c>
      <c r="B101" s="43"/>
      <c r="C101" s="79">
        <f>INDEX(Rohdaten_tab6!$1:$1048576,ROW(Rohdaten_tab6!B87),COLUMN(Rohdaten_tab6!B87)+(6*(Steuerung!$A$3-1)))</f>
        <v>1394.31926817971</v>
      </c>
      <c r="D101" s="80">
        <f>INDEX(Rohdaten_tab6!$1:$1048576,ROW(Rohdaten_tab6!C87),COLUMN(Rohdaten_tab6!C87)+(6*(Steuerung!$A$3-1)))</f>
        <v>820.53487725799005</v>
      </c>
      <c r="E101" s="80">
        <f>INDEX(Rohdaten_tab6!$1:$1048576,ROW(Rohdaten_tab6!D87),COLUMN(Rohdaten_tab6!D87)+(6*(Steuerung!$A$3-1)))</f>
        <v>573.784390921723</v>
      </c>
      <c r="F101" s="80">
        <f>INDEX(Rohdaten_tab6!$1:$1048576,ROW(Rohdaten_tab6!E87),COLUMN(Rohdaten_tab6!E87)+(6*(Steuerung!$A$3-1)))</f>
        <v>314.98624363131103</v>
      </c>
      <c r="G101" s="80">
        <f>INDEX(Rohdaten_tab6!$1:$1048576,ROW(Rohdaten_tab6!F87),COLUMN(Rohdaten_tab6!F87)+(6*(Steuerung!$A$3-1)))</f>
        <v>229.035826771654</v>
      </c>
      <c r="H101" s="81">
        <f>INDEX(Rohdaten_tab6!$1:$1048576,ROW(Rohdaten_tab6!G87),COLUMN(Rohdaten_tab6!G87)+(6*(Steuerung!$A$3-1)))</f>
        <v>29.762320518758699</v>
      </c>
    </row>
    <row r="102" spans="1:8" ht="15" customHeight="1" x14ac:dyDescent="0.25">
      <c r="A102" s="63" t="s">
        <v>237</v>
      </c>
      <c r="B102" s="43"/>
      <c r="C102" s="79">
        <f>INDEX(Rohdaten_tab6!$1:$1048576,ROW(Rohdaten_tab6!B88),COLUMN(Rohdaten_tab6!B88)+(6*(Steuerung!$A$3-1)))</f>
        <v>1414.00005076142</v>
      </c>
      <c r="D102" s="80">
        <f>INDEX(Rohdaten_tab6!$1:$1048576,ROW(Rohdaten_tab6!C88),COLUMN(Rohdaten_tab6!C88)+(6*(Steuerung!$A$3-1)))</f>
        <v>832.41654822334999</v>
      </c>
      <c r="E102" s="80">
        <f>INDEX(Rohdaten_tab6!$1:$1048576,ROW(Rohdaten_tab6!D88),COLUMN(Rohdaten_tab6!D88)+(6*(Steuerung!$A$3-1)))</f>
        <v>581.583502538071</v>
      </c>
      <c r="F102" s="80">
        <f>INDEX(Rohdaten_tab6!$1:$1048576,ROW(Rohdaten_tab6!E88),COLUMN(Rohdaten_tab6!E88)+(6*(Steuerung!$A$3-1)))</f>
        <v>319.40604060913699</v>
      </c>
      <c r="G102" s="80">
        <f>INDEX(Rohdaten_tab6!$1:$1048576,ROW(Rohdaten_tab6!F88),COLUMN(Rohdaten_tab6!F88)+(6*(Steuerung!$A$3-1)))</f>
        <v>232.01741116751299</v>
      </c>
      <c r="H102" s="81">
        <f>INDEX(Rohdaten_tab6!$1:$1048576,ROW(Rohdaten_tab6!G88),COLUMN(Rohdaten_tab6!G88)+(6*(Steuerung!$A$3-1)))</f>
        <v>30.160050761421299</v>
      </c>
    </row>
    <row r="103" spans="1:8" ht="15" customHeight="1" x14ac:dyDescent="0.25">
      <c r="A103" s="63" t="s">
        <v>238</v>
      </c>
      <c r="B103" s="43"/>
      <c r="C103" s="79">
        <f>INDEX(Rohdaten_tab6!$1:$1048576,ROW(Rohdaten_tab6!B89),COLUMN(Rohdaten_tab6!B89)+(6*(Steuerung!$A$3-1)))</f>
        <v>1391.49453183521</v>
      </c>
      <c r="D103" s="80">
        <f>INDEX(Rohdaten_tab6!$1:$1048576,ROW(Rohdaten_tab6!C89),COLUMN(Rohdaten_tab6!C89)+(6*(Steuerung!$A$3-1)))</f>
        <v>819.35730337078701</v>
      </c>
      <c r="E103" s="80">
        <f>INDEX(Rohdaten_tab6!$1:$1048576,ROW(Rohdaten_tab6!D89),COLUMN(Rohdaten_tab6!D89)+(6*(Steuerung!$A$3-1)))</f>
        <v>572.13722846441999</v>
      </c>
      <c r="F103" s="80">
        <f>INDEX(Rohdaten_tab6!$1:$1048576,ROW(Rohdaten_tab6!E89),COLUMN(Rohdaten_tab6!E89)+(6*(Steuerung!$A$3-1)))</f>
        <v>314.13535580524302</v>
      </c>
      <c r="G103" s="80">
        <f>INDEX(Rohdaten_tab6!$1:$1048576,ROW(Rohdaten_tab6!F89),COLUMN(Rohdaten_tab6!F89)+(6*(Steuerung!$A$3-1)))</f>
        <v>228.30411985018699</v>
      </c>
      <c r="H103" s="81">
        <f>INDEX(Rohdaten_tab6!$1:$1048576,ROW(Rohdaten_tab6!G89),COLUMN(Rohdaten_tab6!G89)+(6*(Steuerung!$A$3-1)))</f>
        <v>29.697752808988799</v>
      </c>
    </row>
    <row r="104" spans="1:8" ht="15" customHeight="1" x14ac:dyDescent="0.25">
      <c r="A104" s="63" t="s">
        <v>239</v>
      </c>
      <c r="B104" s="43"/>
      <c r="C104" s="79">
        <f>INDEX(Rohdaten_tab6!$1:$1048576,ROW(Rohdaten_tab6!B90),COLUMN(Rohdaten_tab6!B90)+(6*(Steuerung!$A$3-1)))</f>
        <v>1366.47664144496</v>
      </c>
      <c r="D104" s="80">
        <f>INDEX(Rohdaten_tab6!$1:$1048576,ROW(Rohdaten_tab6!C90),COLUMN(Rohdaten_tab6!C90)+(6*(Steuerung!$A$3-1)))</f>
        <v>804.91940444227498</v>
      </c>
      <c r="E104" s="80">
        <f>INDEX(Rohdaten_tab6!$1:$1048576,ROW(Rohdaten_tab6!D90),COLUMN(Rohdaten_tab6!D90)+(6*(Steuerung!$A$3-1)))</f>
        <v>561.55723700268504</v>
      </c>
      <c r="F104" s="80">
        <f>INDEX(Rohdaten_tab6!$1:$1048576,ROW(Rohdaten_tab6!E90),COLUMN(Rohdaten_tab6!E90)+(6*(Steuerung!$A$3-1)))</f>
        <v>308.02304124969498</v>
      </c>
      <c r="G104" s="80">
        <f>INDEX(Rohdaten_tab6!$1:$1048576,ROW(Rohdaten_tab6!F90),COLUMN(Rohdaten_tab6!F90)+(6*(Steuerung!$A$3-1)))</f>
        <v>224.36441298511099</v>
      </c>
      <c r="H104" s="81">
        <f>INDEX(Rohdaten_tab6!$1:$1048576,ROW(Rohdaten_tab6!G90),COLUMN(Rohdaten_tab6!G90)+(6*(Steuerung!$A$3-1)))</f>
        <v>29.1697827678789</v>
      </c>
    </row>
    <row r="105" spans="1:8" ht="15" customHeight="1" x14ac:dyDescent="0.25">
      <c r="A105" s="63" t="s">
        <v>240</v>
      </c>
      <c r="B105" s="43"/>
      <c r="C105" s="79">
        <f>INDEX(Rohdaten_tab6!$1:$1048576,ROW(Rohdaten_tab6!B91),COLUMN(Rohdaten_tab6!B91)+(6*(Steuerung!$A$3-1)))</f>
        <v>1378.8978939157601</v>
      </c>
      <c r="D105" s="80">
        <f>INDEX(Rohdaten_tab6!$1:$1048576,ROW(Rohdaten_tab6!C91),COLUMN(Rohdaten_tab6!C91)+(6*(Steuerung!$A$3-1)))</f>
        <v>812.08510140405599</v>
      </c>
      <c r="E105" s="80">
        <f>INDEX(Rohdaten_tab6!$1:$1048576,ROW(Rohdaten_tab6!D91),COLUMN(Rohdaten_tab6!D91)+(6*(Steuerung!$A$3-1)))</f>
        <v>566.81279251169997</v>
      </c>
      <c r="F105" s="80">
        <f>INDEX(Rohdaten_tab6!$1:$1048576,ROW(Rohdaten_tab6!E91),COLUMN(Rohdaten_tab6!E91)+(6*(Steuerung!$A$3-1)))</f>
        <v>311.36747269890799</v>
      </c>
      <c r="G105" s="80">
        <f>INDEX(Rohdaten_tab6!$1:$1048576,ROW(Rohdaten_tab6!F91),COLUMN(Rohdaten_tab6!F91)+(6*(Steuerung!$A$3-1)))</f>
        <v>226.05522620904799</v>
      </c>
      <c r="H105" s="81">
        <f>INDEX(Rohdaten_tab6!$1:$1048576,ROW(Rohdaten_tab6!G91),COLUMN(Rohdaten_tab6!G91)+(6*(Steuerung!$A$3-1)))</f>
        <v>29.390093603744202</v>
      </c>
    </row>
    <row r="106" spans="1:8" ht="15" customHeight="1" x14ac:dyDescent="0.25">
      <c r="A106" s="63" t="s">
        <v>241</v>
      </c>
      <c r="B106" s="43"/>
      <c r="C106" s="79">
        <f>INDEX(Rohdaten_tab6!$1:$1048576,ROW(Rohdaten_tab6!B92),COLUMN(Rohdaten_tab6!B92)+(6*(Steuerung!$A$3-1)))</f>
        <v>1400.99029850746</v>
      </c>
      <c r="D106" s="80">
        <f>INDEX(Rohdaten_tab6!$1:$1048576,ROW(Rohdaten_tab6!C92),COLUMN(Rohdaten_tab6!C92)+(6*(Steuerung!$A$3-1)))</f>
        <v>825.55771144278594</v>
      </c>
      <c r="E106" s="80">
        <f>INDEX(Rohdaten_tab6!$1:$1048576,ROW(Rohdaten_tab6!D92),COLUMN(Rohdaten_tab6!D92)+(6*(Steuerung!$A$3-1)))</f>
        <v>575.43258706467702</v>
      </c>
      <c r="F106" s="80">
        <f>INDEX(Rohdaten_tab6!$1:$1048576,ROW(Rohdaten_tab6!E92),COLUMN(Rohdaten_tab6!E92)+(6*(Steuerung!$A$3-1)))</f>
        <v>316.50058043117701</v>
      </c>
      <c r="G106" s="80">
        <f>INDEX(Rohdaten_tab6!$1:$1048576,ROW(Rohdaten_tab6!F92),COLUMN(Rohdaten_tab6!F92)+(6*(Steuerung!$A$3-1)))</f>
        <v>229.107877280265</v>
      </c>
      <c r="H106" s="81">
        <f>INDEX(Rohdaten_tab6!$1:$1048576,ROW(Rohdaten_tab6!G92),COLUMN(Rohdaten_tab6!G92)+(6*(Steuerung!$A$3-1)))</f>
        <v>29.824129353233801</v>
      </c>
    </row>
    <row r="107" spans="1:8" ht="15" customHeight="1" x14ac:dyDescent="0.25">
      <c r="A107" s="63" t="s">
        <v>242</v>
      </c>
      <c r="B107" s="43"/>
      <c r="C107" s="79">
        <f>INDEX(Rohdaten_tab6!$1:$1048576,ROW(Rohdaten_tab6!B93),COLUMN(Rohdaten_tab6!B93)+(6*(Steuerung!$A$3-1)))</f>
        <v>1404.9008312552</v>
      </c>
      <c r="D107" s="80">
        <f>INDEX(Rohdaten_tab6!$1:$1048576,ROW(Rohdaten_tab6!C93),COLUMN(Rohdaten_tab6!C93)+(6*(Steuerung!$A$3-1)))</f>
        <v>827.73067331670802</v>
      </c>
      <c r="E107" s="80">
        <f>INDEX(Rohdaten_tab6!$1:$1048576,ROW(Rohdaten_tab6!D93),COLUMN(Rohdaten_tab6!D93)+(6*(Steuerung!$A$3-1)))</f>
        <v>577.17015793848702</v>
      </c>
      <c r="F107" s="80">
        <f>INDEX(Rohdaten_tab6!$1:$1048576,ROW(Rohdaten_tab6!E93),COLUMN(Rohdaten_tab6!E93)+(6*(Steuerung!$A$3-1)))</f>
        <v>317.54788029925197</v>
      </c>
      <c r="G107" s="80">
        <f>INDEX(Rohdaten_tab6!$1:$1048576,ROW(Rohdaten_tab6!F93),COLUMN(Rohdaten_tab6!F93)+(6*(Steuerung!$A$3-1)))</f>
        <v>229.74048212801301</v>
      </c>
      <c r="H107" s="81">
        <f>INDEX(Rohdaten_tab6!$1:$1048576,ROW(Rohdaten_tab6!G93),COLUMN(Rohdaten_tab6!G93)+(6*(Steuerung!$A$3-1)))</f>
        <v>29.881795511221998</v>
      </c>
    </row>
    <row r="108" spans="1:8" ht="15" customHeight="1" x14ac:dyDescent="0.25">
      <c r="A108" s="63" t="s">
        <v>243</v>
      </c>
      <c r="B108" s="43"/>
      <c r="C108" s="79">
        <f>INDEX(Rohdaten_tab6!$1:$1048576,ROW(Rohdaten_tab6!B94),COLUMN(Rohdaten_tab6!B94)+(6*(Steuerung!$A$3-1)))</f>
        <v>1412.9218241042299</v>
      </c>
      <c r="D108" s="80">
        <f>INDEX(Rohdaten_tab6!$1:$1048576,ROW(Rohdaten_tab6!C94),COLUMN(Rohdaten_tab6!C94)+(6*(Steuerung!$A$3-1)))</f>
        <v>833.09185667752502</v>
      </c>
      <c r="E108" s="80">
        <f>INDEX(Rohdaten_tab6!$1:$1048576,ROW(Rohdaten_tab6!D94),COLUMN(Rohdaten_tab6!D94)+(6*(Steuerung!$A$3-1)))</f>
        <v>579.82996742671003</v>
      </c>
      <c r="F108" s="80">
        <f>INDEX(Rohdaten_tab6!$1:$1048576,ROW(Rohdaten_tab6!E94),COLUMN(Rohdaten_tab6!E94)+(6*(Steuerung!$A$3-1)))</f>
        <v>319.01710097719899</v>
      </c>
      <c r="G108" s="80">
        <f>INDEX(Rohdaten_tab6!$1:$1048576,ROW(Rohdaten_tab6!F94),COLUMN(Rohdaten_tab6!F94)+(6*(Steuerung!$A$3-1)))</f>
        <v>230.78574918566801</v>
      </c>
      <c r="H108" s="81">
        <f>INDEX(Rohdaten_tab6!$1:$1048576,ROW(Rohdaten_tab6!G94),COLUMN(Rohdaten_tab6!G94)+(6*(Steuerung!$A$3-1)))</f>
        <v>30.027117263843699</v>
      </c>
    </row>
    <row r="109" spans="1:8" ht="15" customHeight="1" x14ac:dyDescent="0.25">
      <c r="A109" s="63" t="s">
        <v>244</v>
      </c>
      <c r="B109" s="43"/>
      <c r="C109" s="79">
        <f>INDEX(Rohdaten_tab6!$1:$1048576,ROW(Rohdaten_tab6!B95),COLUMN(Rohdaten_tab6!B95)+(6*(Steuerung!$A$3-1)))</f>
        <v>1398.4001162790701</v>
      </c>
      <c r="D109" s="80">
        <f>INDEX(Rohdaten_tab6!$1:$1048576,ROW(Rohdaten_tab6!C95),COLUMN(Rohdaten_tab6!C95)+(6*(Steuerung!$A$3-1)))</f>
        <v>822.38246511627904</v>
      </c>
      <c r="E109" s="80">
        <f>INDEX(Rohdaten_tab6!$1:$1048576,ROW(Rohdaten_tab6!D95),COLUMN(Rohdaten_tab6!D95)+(6*(Steuerung!$A$3-1)))</f>
        <v>576.01765116279103</v>
      </c>
      <c r="F109" s="80">
        <f>INDEX(Rohdaten_tab6!$1:$1048576,ROW(Rohdaten_tab6!E95),COLUMN(Rohdaten_tab6!E95)+(6*(Steuerung!$A$3-1)))</f>
        <v>313.11202325581399</v>
      </c>
      <c r="G109" s="80">
        <f>INDEX(Rohdaten_tab6!$1:$1048576,ROW(Rohdaten_tab6!F95),COLUMN(Rohdaten_tab6!F95)+(6*(Steuerung!$A$3-1)))</f>
        <v>233.31132558139501</v>
      </c>
      <c r="H109" s="81">
        <f>INDEX(Rohdaten_tab6!$1:$1048576,ROW(Rohdaten_tab6!G95),COLUMN(Rohdaten_tab6!G95)+(6*(Steuerung!$A$3-1)))</f>
        <v>29.594302325581399</v>
      </c>
    </row>
    <row r="110" spans="1:8" ht="15" customHeight="1" x14ac:dyDescent="0.25">
      <c r="A110" s="63" t="s">
        <v>245</v>
      </c>
      <c r="B110" s="43"/>
      <c r="C110" s="79">
        <f>INDEX(Rohdaten_tab6!$1:$1048576,ROW(Rohdaten_tab6!B96),COLUMN(Rohdaten_tab6!B96)+(6*(Steuerung!$A$3-1)))</f>
        <v>1392.9170270270299</v>
      </c>
      <c r="D110" s="80">
        <f>INDEX(Rohdaten_tab6!$1:$1048576,ROW(Rohdaten_tab6!C96),COLUMN(Rohdaten_tab6!C96)+(6*(Steuerung!$A$3-1)))</f>
        <v>818.92358108108101</v>
      </c>
      <c r="E110" s="80">
        <f>INDEX(Rohdaten_tab6!$1:$1048576,ROW(Rohdaten_tab6!D96),COLUMN(Rohdaten_tab6!D96)+(6*(Steuerung!$A$3-1)))</f>
        <v>573.99344594594595</v>
      </c>
      <c r="F110" s="80">
        <f>INDEX(Rohdaten_tab6!$1:$1048576,ROW(Rohdaten_tab6!E96),COLUMN(Rohdaten_tab6!E96)+(6*(Steuerung!$A$3-1)))</f>
        <v>311.36027027027001</v>
      </c>
      <c r="G110" s="80">
        <f>INDEX(Rohdaten_tab6!$1:$1048576,ROW(Rohdaten_tab6!F96),COLUMN(Rohdaten_tab6!F96)+(6*(Steuerung!$A$3-1)))</f>
        <v>233.17033783783799</v>
      </c>
      <c r="H110" s="81">
        <f>INDEX(Rohdaten_tab6!$1:$1048576,ROW(Rohdaten_tab6!G96),COLUMN(Rohdaten_tab6!G96)+(6*(Steuerung!$A$3-1)))</f>
        <v>29.4628378378378</v>
      </c>
    </row>
    <row r="111" spans="1:8" ht="15" customHeight="1" x14ac:dyDescent="0.25">
      <c r="A111" s="63" t="s">
        <v>246</v>
      </c>
      <c r="B111" s="43"/>
      <c r="C111" s="79">
        <f>INDEX(Rohdaten_tab6!$1:$1048576,ROW(Rohdaten_tab6!B97),COLUMN(Rohdaten_tab6!B97)+(6*(Steuerung!$A$3-1)))</f>
        <v>1397.16439598138</v>
      </c>
      <c r="D111" s="80">
        <f>INDEX(Rohdaten_tab6!$1:$1048576,ROW(Rohdaten_tab6!C97),COLUMN(Rohdaten_tab6!C97)+(6*(Steuerung!$A$3-1)))</f>
        <v>821.13440333251697</v>
      </c>
      <c r="E111" s="80">
        <f>INDEX(Rohdaten_tab6!$1:$1048576,ROW(Rohdaten_tab6!D97),COLUMN(Rohdaten_tab6!D97)+(6*(Steuerung!$A$3-1)))</f>
        <v>576.02999264886103</v>
      </c>
      <c r="F111" s="80">
        <f>INDEX(Rohdaten_tab6!$1:$1048576,ROW(Rohdaten_tab6!E97),COLUMN(Rohdaten_tab6!E97)+(6*(Steuerung!$A$3-1)))</f>
        <v>312.68983092379301</v>
      </c>
      <c r="G111" s="80">
        <f>INDEX(Rohdaten_tab6!$1:$1048576,ROW(Rohdaten_tab6!F97),COLUMN(Rohdaten_tab6!F97)+(6*(Steuerung!$A$3-1)))</f>
        <v>233.86312178387601</v>
      </c>
      <c r="H111" s="81">
        <f>INDEX(Rohdaten_tab6!$1:$1048576,ROW(Rohdaten_tab6!G97),COLUMN(Rohdaten_tab6!G97)+(6*(Steuerung!$A$3-1)))</f>
        <v>29.477039941190899</v>
      </c>
    </row>
    <row r="112" spans="1:8" ht="15" customHeight="1" x14ac:dyDescent="0.25">
      <c r="A112" s="63" t="s">
        <v>247</v>
      </c>
      <c r="B112" s="43"/>
      <c r="C112" s="79">
        <f>INDEX(Rohdaten_tab6!$1:$1048576,ROW(Rohdaten_tab6!B98),COLUMN(Rohdaten_tab6!B98)+(6*(Steuerung!$A$3-1)))</f>
        <v>1430.43178455164</v>
      </c>
      <c r="D112" s="80">
        <f>INDEX(Rohdaten_tab6!$1:$1048576,ROW(Rohdaten_tab6!C98),COLUMN(Rohdaten_tab6!C98)+(6*(Steuerung!$A$3-1)))</f>
        <v>840.24655223438901</v>
      </c>
      <c r="E112" s="80">
        <f>INDEX(Rohdaten_tab6!$1:$1048576,ROW(Rohdaten_tab6!D98),COLUMN(Rohdaten_tab6!D98)+(6*(Steuerung!$A$3-1)))</f>
        <v>590.18523231725396</v>
      </c>
      <c r="F112" s="80">
        <f>INDEX(Rohdaten_tab6!$1:$1048576,ROW(Rohdaten_tab6!E98),COLUMN(Rohdaten_tab6!E98)+(6*(Steuerung!$A$3-1)))</f>
        <v>321.21361349511699</v>
      </c>
      <c r="G112" s="80">
        <f>INDEX(Rohdaten_tab6!$1:$1048576,ROW(Rohdaten_tab6!F98),COLUMN(Rohdaten_tab6!F98)+(6*(Steuerung!$A$3-1)))</f>
        <v>238.91364308967101</v>
      </c>
      <c r="H112" s="81">
        <f>INDEX(Rohdaten_tab6!$1:$1048576,ROW(Rohdaten_tab6!G98),COLUMN(Rohdaten_tab6!G98)+(6*(Steuerung!$A$3-1)))</f>
        <v>30.057975732465199</v>
      </c>
    </row>
    <row r="113" spans="1:8" ht="15" customHeight="1" x14ac:dyDescent="0.25">
      <c r="A113" s="63" t="s">
        <v>248</v>
      </c>
      <c r="B113" s="43"/>
      <c r="C113" s="79">
        <f>INDEX(Rohdaten_tab6!$1:$1048576,ROW(Rohdaten_tab6!B99),COLUMN(Rohdaten_tab6!B99)+(6*(Steuerung!$A$3-1)))</f>
        <v>1459.0198632367301</v>
      </c>
      <c r="D113" s="80">
        <f>INDEX(Rohdaten_tab6!$1:$1048576,ROW(Rohdaten_tab6!C99),COLUMN(Rohdaten_tab6!C99)+(6*(Steuerung!$A$3-1)))</f>
        <v>855.97502442201198</v>
      </c>
      <c r="E113" s="80">
        <f>INDEX(Rohdaten_tab6!$1:$1048576,ROW(Rohdaten_tab6!D99),COLUMN(Rohdaten_tab6!D99)+(6*(Steuerung!$A$3-1)))</f>
        <v>603.04483881471799</v>
      </c>
      <c r="F113" s="80">
        <f>INDEX(Rohdaten_tab6!$1:$1048576,ROW(Rohdaten_tab6!E99),COLUMN(Rohdaten_tab6!E99)+(6*(Steuerung!$A$3-1)))</f>
        <v>328.12917616411602</v>
      </c>
      <c r="G113" s="80">
        <f>INDEX(Rohdaten_tab6!$1:$1048576,ROW(Rohdaten_tab6!F99),COLUMN(Rohdaten_tab6!F99)+(6*(Steuerung!$A$3-1)))</f>
        <v>244.206154347118</v>
      </c>
      <c r="H113" s="81">
        <f>INDEX(Rohdaten_tab6!$1:$1048576,ROW(Rohdaten_tab6!G99),COLUMN(Rohdaten_tab6!G99)+(6*(Steuerung!$A$3-1)))</f>
        <v>30.709508303484199</v>
      </c>
    </row>
    <row r="114" spans="1:8" ht="15" customHeight="1" x14ac:dyDescent="0.25">
      <c r="A114" s="63" t="s">
        <v>249</v>
      </c>
      <c r="B114" s="43"/>
      <c r="C114" s="79">
        <f>INDEX(Rohdaten_tab6!$1:$1048576,ROW(Rohdaten_tab6!B100),COLUMN(Rohdaten_tab6!B100)+(6*(Steuerung!$A$3-1)))</f>
        <v>1463.2211785714301</v>
      </c>
      <c r="D114" s="80">
        <f>INDEX(Rohdaten_tab6!$1:$1048576,ROW(Rohdaten_tab6!C100),COLUMN(Rohdaten_tab6!C100)+(6*(Steuerung!$A$3-1)))</f>
        <v>857.81624999999997</v>
      </c>
      <c r="E114" s="80">
        <f>INDEX(Rohdaten_tab6!$1:$1048576,ROW(Rohdaten_tab6!D100),COLUMN(Rohdaten_tab6!D100)+(6*(Steuerung!$A$3-1)))</f>
        <v>605.40492857142794</v>
      </c>
      <c r="F114" s="80">
        <f>INDEX(Rohdaten_tab6!$1:$1048576,ROW(Rohdaten_tab6!E100),COLUMN(Rohdaten_tab6!E100)+(6*(Steuerung!$A$3-1)))</f>
        <v>329.60849999999999</v>
      </c>
      <c r="G114" s="80">
        <f>INDEX(Rohdaten_tab6!$1:$1048576,ROW(Rohdaten_tab6!F100),COLUMN(Rohdaten_tab6!F100)+(6*(Steuerung!$A$3-1)))</f>
        <v>245.01953571428601</v>
      </c>
      <c r="H114" s="81">
        <f>INDEX(Rohdaten_tab6!$1:$1048576,ROW(Rohdaten_tab6!G100),COLUMN(Rohdaten_tab6!G100)+(6*(Steuerung!$A$3-1)))</f>
        <v>30.776892857142901</v>
      </c>
    </row>
    <row r="115" spans="1:8" ht="15" customHeight="1" x14ac:dyDescent="0.25">
      <c r="A115" s="63" t="s">
        <v>250</v>
      </c>
      <c r="B115" s="43"/>
      <c r="C115" s="79">
        <f>INDEX(Rohdaten_tab6!$1:$1048576,ROW(Rohdaten_tab6!B101),COLUMN(Rohdaten_tab6!B101)+(6*(Steuerung!$A$3-1)))</f>
        <v>1422.5778664008001</v>
      </c>
      <c r="D115" s="80">
        <f>INDEX(Rohdaten_tab6!$1:$1048576,ROW(Rohdaten_tab6!C101),COLUMN(Rohdaten_tab6!C101)+(6*(Steuerung!$A$3-1)))</f>
        <v>834.29740777666996</v>
      </c>
      <c r="E115" s="80">
        <f>INDEX(Rohdaten_tab6!$1:$1048576,ROW(Rohdaten_tab6!D101),COLUMN(Rohdaten_tab6!D101)+(6*(Steuerung!$A$3-1)))</f>
        <v>588.28045862412796</v>
      </c>
      <c r="F115" s="80">
        <f>INDEX(Rohdaten_tab6!$1:$1048576,ROW(Rohdaten_tab6!E101),COLUMN(Rohdaten_tab6!E101)+(6*(Steuerung!$A$3-1)))</f>
        <v>320.41555333998002</v>
      </c>
      <c r="G115" s="80">
        <f>INDEX(Rohdaten_tab6!$1:$1048576,ROW(Rohdaten_tab6!F101),COLUMN(Rohdaten_tab6!F101)+(6*(Steuerung!$A$3-1)))</f>
        <v>238.01844466600201</v>
      </c>
      <c r="H115" s="81">
        <f>INDEX(Rohdaten_tab6!$1:$1048576,ROW(Rohdaten_tab6!G101),COLUMN(Rohdaten_tab6!G101)+(6*(Steuerung!$A$3-1)))</f>
        <v>29.846460618145599</v>
      </c>
    </row>
    <row r="116" spans="1:8" ht="15" customHeight="1" x14ac:dyDescent="0.25">
      <c r="A116" s="63" t="s">
        <v>251</v>
      </c>
      <c r="B116" s="43"/>
      <c r="C116" s="79">
        <f>INDEX(Rohdaten_tab6!$1:$1048576,ROW(Rohdaten_tab6!B102),COLUMN(Rohdaten_tab6!B102)+(6*(Steuerung!$A$3-1)))</f>
        <v>1397.33783178766</v>
      </c>
      <c r="D116" s="80">
        <f>INDEX(Rohdaten_tab6!$1:$1048576,ROW(Rohdaten_tab6!C102),COLUMN(Rohdaten_tab6!C102)+(6*(Steuerung!$A$3-1)))</f>
        <v>819.714262871762</v>
      </c>
      <c r="E116" s="80">
        <f>INDEX(Rohdaten_tab6!$1:$1048576,ROW(Rohdaten_tab6!D102),COLUMN(Rohdaten_tab6!D102)+(6*(Steuerung!$A$3-1)))</f>
        <v>577.623568915894</v>
      </c>
      <c r="F116" s="80">
        <f>INDEX(Rohdaten_tab6!$1:$1048576,ROW(Rohdaten_tab6!E102),COLUMN(Rohdaten_tab6!E102)+(6*(Steuerung!$A$3-1)))</f>
        <v>314.23162775823499</v>
      </c>
      <c r="G116" s="80">
        <f>INDEX(Rohdaten_tab6!$1:$1048576,ROW(Rohdaten_tab6!F102),COLUMN(Rohdaten_tab6!F102)+(6*(Steuerung!$A$3-1)))</f>
        <v>234.07655900223901</v>
      </c>
      <c r="H116" s="81">
        <f>INDEX(Rohdaten_tab6!$1:$1048576,ROW(Rohdaten_tab6!G102),COLUMN(Rohdaten_tab6!G102)+(6*(Steuerung!$A$3-1)))</f>
        <v>29.315382155420501</v>
      </c>
    </row>
    <row r="117" spans="1:8" ht="15" customHeight="1" x14ac:dyDescent="0.25">
      <c r="A117" s="63" t="s">
        <v>252</v>
      </c>
      <c r="B117" s="43"/>
      <c r="C117" s="79">
        <f>INDEX(Rohdaten_tab6!$1:$1048576,ROW(Rohdaten_tab6!B103),COLUMN(Rohdaten_tab6!B103)+(6*(Steuerung!$A$3-1)))</f>
        <v>1434.89927133935</v>
      </c>
      <c r="D117" s="80">
        <f>INDEX(Rohdaten_tab6!$1:$1048576,ROW(Rohdaten_tab6!C103),COLUMN(Rohdaten_tab6!C103)+(6*(Steuerung!$A$3-1)))</f>
        <v>841.38081193615506</v>
      </c>
      <c r="E117" s="80">
        <f>INDEX(Rohdaten_tab6!$1:$1048576,ROW(Rohdaten_tab6!D103),COLUMN(Rohdaten_tab6!D103)+(6*(Steuerung!$A$3-1)))</f>
        <v>593.51845940319197</v>
      </c>
      <c r="F117" s="80">
        <f>INDEX(Rohdaten_tab6!$1:$1048576,ROW(Rohdaten_tab6!E103),COLUMN(Rohdaten_tab6!E103)+(6*(Steuerung!$A$3-1)))</f>
        <v>323.60766828591301</v>
      </c>
      <c r="G117" s="80">
        <f>INDEX(Rohdaten_tab6!$1:$1048576,ROW(Rohdaten_tab6!F103),COLUMN(Rohdaten_tab6!F103)+(6*(Steuerung!$A$3-1)))</f>
        <v>239.88841082581499</v>
      </c>
      <c r="H117" s="81">
        <f>INDEX(Rohdaten_tab6!$1:$1048576,ROW(Rohdaten_tab6!G103),COLUMN(Rohdaten_tab6!G103)+(6*(Steuerung!$A$3-1)))</f>
        <v>30.022380291464302</v>
      </c>
    </row>
    <row r="118" spans="1:8" ht="15" customHeight="1" x14ac:dyDescent="0.25">
      <c r="A118" s="63" t="s">
        <v>253</v>
      </c>
      <c r="B118" s="43"/>
      <c r="C118" s="79">
        <f>INDEX(Rohdaten_tab6!$1:$1048576,ROW(Rohdaten_tab6!B104),COLUMN(Rohdaten_tab6!B104)+(6*(Steuerung!$A$3-1)))</f>
        <v>1467.0220163875999</v>
      </c>
      <c r="D118" s="80">
        <f>INDEX(Rohdaten_tab6!$1:$1048576,ROW(Rohdaten_tab6!C104),COLUMN(Rohdaten_tab6!C104)+(6*(Steuerung!$A$3-1)))</f>
        <v>860.3536159601</v>
      </c>
      <c r="E118" s="80">
        <f>INDEX(Rohdaten_tab6!$1:$1048576,ROW(Rohdaten_tab6!D104),COLUMN(Rohdaten_tab6!D104)+(6*(Steuerung!$A$3-1)))</f>
        <v>606.66840042750198</v>
      </c>
      <c r="F118" s="80">
        <f>INDEX(Rohdaten_tab6!$1:$1048576,ROW(Rohdaten_tab6!E104),COLUMN(Rohdaten_tab6!E104)+(6*(Steuerung!$A$3-1)))</f>
        <v>331.07869611685101</v>
      </c>
      <c r="G118" s="80">
        <f>INDEX(Rohdaten_tab6!$1:$1048576,ROW(Rohdaten_tab6!F104),COLUMN(Rohdaten_tab6!F104)+(6*(Steuerung!$A$3-1)))</f>
        <v>244.93209832561499</v>
      </c>
      <c r="H118" s="81">
        <f>INDEX(Rohdaten_tab6!$1:$1048576,ROW(Rohdaten_tab6!G104),COLUMN(Rohdaten_tab6!G104)+(6*(Steuerung!$A$3-1)))</f>
        <v>30.657605985037399</v>
      </c>
    </row>
    <row r="119" spans="1:8" ht="15" customHeight="1" x14ac:dyDescent="0.25">
      <c r="A119" s="63" t="s">
        <v>254</v>
      </c>
      <c r="B119" s="43"/>
      <c r="C119" s="79">
        <f>INDEX(Rohdaten_tab6!$1:$1048576,ROW(Rohdaten_tab6!B105),COLUMN(Rohdaten_tab6!B105)+(6*(Steuerung!$A$3-1)))</f>
        <v>1464.6766073374499</v>
      </c>
      <c r="D119" s="80">
        <f>INDEX(Rohdaten_tab6!$1:$1048576,ROW(Rohdaten_tab6!C105),COLUMN(Rohdaten_tab6!C105)+(6*(Steuerung!$A$3-1)))</f>
        <v>858.620922629858</v>
      </c>
      <c r="E119" s="80">
        <f>INDEX(Rohdaten_tab6!$1:$1048576,ROW(Rohdaten_tab6!D105),COLUMN(Rohdaten_tab6!D105)+(6*(Steuerung!$A$3-1)))</f>
        <v>606.05568470759204</v>
      </c>
      <c r="F119" s="80">
        <f>INDEX(Rohdaten_tab6!$1:$1048576,ROW(Rohdaten_tab6!E105),COLUMN(Rohdaten_tab6!E105)+(6*(Steuerung!$A$3-1)))</f>
        <v>330.25281511078799</v>
      </c>
      <c r="G119" s="80">
        <f>INDEX(Rohdaten_tab6!$1:$1048576,ROW(Rohdaten_tab6!F105),COLUMN(Rohdaten_tab6!F105)+(6*(Steuerung!$A$3-1)))</f>
        <v>245.15492190337801</v>
      </c>
      <c r="H119" s="81">
        <f>INDEX(Rohdaten_tab6!$1:$1048576,ROW(Rohdaten_tab6!G105),COLUMN(Rohdaten_tab6!G105)+(6*(Steuerung!$A$3-1)))</f>
        <v>30.647947693425301</v>
      </c>
    </row>
    <row r="120" spans="1:8" ht="15" customHeight="1" x14ac:dyDescent="0.25">
      <c r="A120" s="63" t="s">
        <v>255</v>
      </c>
      <c r="B120" s="43"/>
      <c r="C120" s="79">
        <f>INDEX(Rohdaten_tab6!$1:$1048576,ROW(Rohdaten_tab6!B106),COLUMN(Rohdaten_tab6!B106)+(6*(Steuerung!$A$3-1)))</f>
        <v>1458.3423601637101</v>
      </c>
      <c r="D120" s="80">
        <f>INDEX(Rohdaten_tab6!$1:$1048576,ROW(Rohdaten_tab6!C106),COLUMN(Rohdaten_tab6!C106)+(6*(Steuerung!$A$3-1)))</f>
        <v>855.37960436562105</v>
      </c>
      <c r="E120" s="80">
        <f>INDEX(Rohdaten_tab6!$1:$1048576,ROW(Rohdaten_tab6!D106),COLUMN(Rohdaten_tab6!D106)+(6*(Steuerung!$A$3-1)))</f>
        <v>602.96275579809003</v>
      </c>
      <c r="F120" s="80">
        <f>INDEX(Rohdaten_tab6!$1:$1048576,ROW(Rohdaten_tab6!E106),COLUMN(Rohdaten_tab6!E106)+(6*(Steuerung!$A$3-1)))</f>
        <v>327.78489085948098</v>
      </c>
      <c r="G120" s="80">
        <f>INDEX(Rohdaten_tab6!$1:$1048576,ROW(Rohdaten_tab6!F106),COLUMN(Rohdaten_tab6!F106)+(6*(Steuerung!$A$3-1)))</f>
        <v>244.622987721692</v>
      </c>
      <c r="H120" s="81">
        <f>INDEX(Rohdaten_tab6!$1:$1048576,ROW(Rohdaten_tab6!G106),COLUMN(Rohdaten_tab6!G106)+(6*(Steuerung!$A$3-1)))</f>
        <v>30.5548772169168</v>
      </c>
    </row>
    <row r="121" spans="1:8" ht="15" customHeight="1" x14ac:dyDescent="0.25">
      <c r="A121" s="63" t="s">
        <v>256</v>
      </c>
      <c r="B121" s="43"/>
      <c r="C121" s="79">
        <f>INDEX(Rohdaten_tab6!$1:$1048576,ROW(Rohdaten_tab6!B107),COLUMN(Rohdaten_tab6!B107)+(6*(Steuerung!$A$3-1)))</f>
        <v>1446.62884615385</v>
      </c>
      <c r="D121" s="80">
        <f>INDEX(Rohdaten_tab6!$1:$1048576,ROW(Rohdaten_tab6!C107),COLUMN(Rohdaten_tab6!C107)+(6*(Steuerung!$A$3-1)))</f>
        <v>850.93950320512795</v>
      </c>
      <c r="E121" s="80">
        <f>INDEX(Rohdaten_tab6!$1:$1048576,ROW(Rohdaten_tab6!D107),COLUMN(Rohdaten_tab6!D107)+(6*(Steuerung!$A$3-1)))</f>
        <v>595.68934294871804</v>
      </c>
      <c r="F121" s="80">
        <f>INDEX(Rohdaten_tab6!$1:$1048576,ROW(Rohdaten_tab6!E107),COLUMN(Rohdaten_tab6!E107)+(6*(Steuerung!$A$3-1)))</f>
        <v>321.15168269230799</v>
      </c>
      <c r="G121" s="80">
        <f>INDEX(Rohdaten_tab6!$1:$1048576,ROW(Rohdaten_tab6!F107),COLUMN(Rohdaten_tab6!F107)+(6*(Steuerung!$A$3-1)))</f>
        <v>244.099519230769</v>
      </c>
      <c r="H121" s="81">
        <f>INDEX(Rohdaten_tab6!$1:$1048576,ROW(Rohdaten_tab6!G107),COLUMN(Rohdaten_tab6!G107)+(6*(Steuerung!$A$3-1)))</f>
        <v>30.438141025640999</v>
      </c>
    </row>
    <row r="122" spans="1:8" ht="15" customHeight="1" x14ac:dyDescent="0.25">
      <c r="A122" s="63" t="s">
        <v>257</v>
      </c>
      <c r="B122" s="43"/>
      <c r="C122" s="79">
        <f>INDEX(Rohdaten_tab6!$1:$1048576,ROW(Rohdaten_tab6!B108),COLUMN(Rohdaten_tab6!B108)+(6*(Steuerung!$A$3-1)))</f>
        <v>1452.9018764073101</v>
      </c>
      <c r="D122" s="80">
        <f>INDEX(Rohdaten_tab6!$1:$1048576,ROW(Rohdaten_tab6!C108),COLUMN(Rohdaten_tab6!C108)+(6*(Steuerung!$A$3-1)))</f>
        <v>855.62574430823202</v>
      </c>
      <c r="E122" s="80">
        <f>INDEX(Rohdaten_tab6!$1:$1048576,ROW(Rohdaten_tab6!D108),COLUMN(Rohdaten_tab6!D108)+(6*(Steuerung!$A$3-1)))</f>
        <v>597.27613209907395</v>
      </c>
      <c r="F122" s="80">
        <f>INDEX(Rohdaten_tab6!$1:$1048576,ROW(Rohdaten_tab6!E108),COLUMN(Rohdaten_tab6!E108)+(6*(Steuerung!$A$3-1)))</f>
        <v>321.72571928946701</v>
      </c>
      <c r="G122" s="80">
        <f>INDEX(Rohdaten_tab6!$1:$1048576,ROW(Rohdaten_tab6!F108),COLUMN(Rohdaten_tab6!F108)+(6*(Steuerung!$A$3-1)))</f>
        <v>245.00190142606999</v>
      </c>
      <c r="H122" s="81">
        <f>INDEX(Rohdaten_tab6!$1:$1048576,ROW(Rohdaten_tab6!G108),COLUMN(Rohdaten_tab6!G108)+(6*(Steuerung!$A$3-1)))</f>
        <v>30.548511383537701</v>
      </c>
    </row>
    <row r="123" spans="1:8" ht="15" customHeight="1" x14ac:dyDescent="0.25">
      <c r="A123" s="63" t="s">
        <v>258</v>
      </c>
      <c r="B123" s="43"/>
      <c r="C123" s="79">
        <f>INDEX(Rohdaten_tab6!$1:$1048576,ROW(Rohdaten_tab6!B109),COLUMN(Rohdaten_tab6!B109)+(6*(Steuerung!$A$3-1)))</f>
        <v>1443.28863760218</v>
      </c>
      <c r="D123" s="80">
        <f>INDEX(Rohdaten_tab6!$1:$1048576,ROW(Rohdaten_tab6!C109),COLUMN(Rohdaten_tab6!C109)+(6*(Steuerung!$A$3-1)))</f>
        <v>849.99343324250697</v>
      </c>
      <c r="E123" s="80">
        <f>INDEX(Rohdaten_tab6!$1:$1048576,ROW(Rohdaten_tab6!D109),COLUMN(Rohdaten_tab6!D109)+(6*(Steuerung!$A$3-1)))</f>
        <v>593.29520435967299</v>
      </c>
      <c r="F123" s="80">
        <f>INDEX(Rohdaten_tab6!$1:$1048576,ROW(Rohdaten_tab6!E109),COLUMN(Rohdaten_tab6!E109)+(6*(Steuerung!$A$3-1)))</f>
        <v>320.08536784741199</v>
      </c>
      <c r="G123" s="80">
        <f>INDEX(Rohdaten_tab6!$1:$1048576,ROW(Rohdaten_tab6!F109),COLUMN(Rohdaten_tab6!F109)+(6*(Steuerung!$A$3-1)))</f>
        <v>242.966975476839</v>
      </c>
      <c r="H123" s="81">
        <f>INDEX(Rohdaten_tab6!$1:$1048576,ROW(Rohdaten_tab6!G109),COLUMN(Rohdaten_tab6!G109)+(6*(Steuerung!$A$3-1)))</f>
        <v>30.242861035422401</v>
      </c>
    </row>
    <row r="124" spans="1:8" ht="15" customHeight="1" x14ac:dyDescent="0.25">
      <c r="A124" s="63" t="s">
        <v>259</v>
      </c>
      <c r="B124" s="43"/>
      <c r="C124" s="79">
        <f>INDEX(Rohdaten_tab6!$1:$1048576,ROW(Rohdaten_tab6!B110),COLUMN(Rohdaten_tab6!B110)+(6*(Steuerung!$A$3-1)))</f>
        <v>1483.7443502824899</v>
      </c>
      <c r="D124" s="80">
        <f>INDEX(Rohdaten_tab6!$1:$1048576,ROW(Rohdaten_tab6!C110),COLUMN(Rohdaten_tab6!C110)+(6*(Steuerung!$A$3-1)))</f>
        <v>874.02429378531099</v>
      </c>
      <c r="E124" s="80">
        <f>INDEX(Rohdaten_tab6!$1:$1048576,ROW(Rohdaten_tab6!D110),COLUMN(Rohdaten_tab6!D110)+(6*(Steuerung!$A$3-1)))</f>
        <v>609.72005649717505</v>
      </c>
      <c r="F124" s="80">
        <f>INDEX(Rohdaten_tab6!$1:$1048576,ROW(Rohdaten_tab6!E110),COLUMN(Rohdaten_tab6!E110)+(6*(Steuerung!$A$3-1)))</f>
        <v>329.361393596987</v>
      </c>
      <c r="G124" s="80">
        <f>INDEX(Rohdaten_tab6!$1:$1048576,ROW(Rohdaten_tab6!F110),COLUMN(Rohdaten_tab6!F110)+(6*(Steuerung!$A$3-1)))</f>
        <v>249.33116760828599</v>
      </c>
      <c r="H124" s="81">
        <f>INDEX(Rohdaten_tab6!$1:$1048576,ROW(Rohdaten_tab6!G110),COLUMN(Rohdaten_tab6!G110)+(6*(Steuerung!$A$3-1)))</f>
        <v>31.027495291902099</v>
      </c>
    </row>
    <row r="125" spans="1:8" ht="15" customHeight="1" x14ac:dyDescent="0.25">
      <c r="A125" s="63" t="s">
        <v>260</v>
      </c>
      <c r="B125" s="43"/>
      <c r="C125" s="79">
        <f>INDEX(Rohdaten_tab6!$1:$1048576,ROW(Rohdaten_tab6!B111),COLUMN(Rohdaten_tab6!B111)+(6*(Steuerung!$A$3-1)))</f>
        <v>1506.2403146206</v>
      </c>
      <c r="D125" s="80">
        <f>INDEX(Rohdaten_tab6!$1:$1048576,ROW(Rohdaten_tab6!C111),COLUMN(Rohdaten_tab6!C111)+(6*(Steuerung!$A$3-1)))</f>
        <v>887.01153608883396</v>
      </c>
      <c r="E125" s="80">
        <f>INDEX(Rohdaten_tab6!$1:$1048576,ROW(Rohdaten_tab6!D111),COLUMN(Rohdaten_tab6!D111)+(6*(Steuerung!$A$3-1)))</f>
        <v>619.22877853177101</v>
      </c>
      <c r="F125" s="80">
        <f>INDEX(Rohdaten_tab6!$1:$1048576,ROW(Rohdaten_tab6!E111),COLUMN(Rohdaten_tab6!E111)+(6*(Steuerung!$A$3-1)))</f>
        <v>334.51795188155501</v>
      </c>
      <c r="G125" s="80">
        <f>INDEX(Rohdaten_tab6!$1:$1048576,ROW(Rohdaten_tab6!F111),COLUMN(Rohdaten_tab6!F111)+(6*(Steuerung!$A$3-1)))</f>
        <v>253.213787785318</v>
      </c>
      <c r="H125" s="81">
        <f>INDEX(Rohdaten_tab6!$1:$1048576,ROW(Rohdaten_tab6!G111),COLUMN(Rohdaten_tab6!G111)+(6*(Steuerung!$A$3-1)))</f>
        <v>31.497038864898201</v>
      </c>
    </row>
    <row r="126" spans="1:8" ht="15" customHeight="1" x14ac:dyDescent="0.25">
      <c r="A126" s="63" t="s">
        <v>261</v>
      </c>
      <c r="B126" s="43"/>
      <c r="C126" s="79">
        <f>INDEX(Rohdaten_tab6!$1:$1048576,ROW(Rohdaten_tab6!B112),COLUMN(Rohdaten_tab6!B112)+(6*(Steuerung!$A$3-1)))</f>
        <v>1501.0671134663301</v>
      </c>
      <c r="D126" s="80">
        <f>INDEX(Rohdaten_tab6!$1:$1048576,ROW(Rohdaten_tab6!C112),COLUMN(Rohdaten_tab6!C112)+(6*(Steuerung!$A$3-1)))</f>
        <v>884.37793017456295</v>
      </c>
      <c r="E126" s="80">
        <f>INDEX(Rohdaten_tab6!$1:$1048576,ROW(Rohdaten_tab6!D112),COLUMN(Rohdaten_tab6!D112)+(6*(Steuerung!$A$3-1)))</f>
        <v>616.68918329176995</v>
      </c>
      <c r="F126" s="80">
        <f>INDEX(Rohdaten_tab6!$1:$1048576,ROW(Rohdaten_tab6!E112),COLUMN(Rohdaten_tab6!E112)+(6*(Steuerung!$A$3-1)))</f>
        <v>332.81960723191997</v>
      </c>
      <c r="G126" s="80">
        <f>INDEX(Rohdaten_tab6!$1:$1048576,ROW(Rohdaten_tab6!F112),COLUMN(Rohdaten_tab6!F112)+(6*(Steuerung!$A$3-1)))</f>
        <v>252.464495012469</v>
      </c>
      <c r="H126" s="81">
        <f>INDEX(Rohdaten_tab6!$1:$1048576,ROW(Rohdaten_tab6!G112),COLUMN(Rohdaten_tab6!G112)+(6*(Steuerung!$A$3-1)))</f>
        <v>31.4050810473816</v>
      </c>
    </row>
    <row r="127" spans="1:8" ht="15" customHeight="1" x14ac:dyDescent="0.25">
      <c r="A127" s="63" t="s">
        <v>262</v>
      </c>
      <c r="B127" s="43"/>
      <c r="C127" s="79">
        <f>INDEX(Rohdaten_tab6!$1:$1048576,ROW(Rohdaten_tab6!B113),COLUMN(Rohdaten_tab6!B113)+(6*(Steuerung!$A$3-1)))</f>
        <v>1457.98021883098</v>
      </c>
      <c r="D127" s="80">
        <f>INDEX(Rohdaten_tab6!$1:$1048576,ROW(Rohdaten_tab6!C113),COLUMN(Rohdaten_tab6!C113)+(6*(Steuerung!$A$3-1)))</f>
        <v>858.45557155197298</v>
      </c>
      <c r="E127" s="80">
        <f>INDEX(Rohdaten_tab6!$1:$1048576,ROW(Rohdaten_tab6!D113),COLUMN(Rohdaten_tab6!D113)+(6*(Steuerung!$A$3-1)))</f>
        <v>599.52464727900895</v>
      </c>
      <c r="F127" s="80">
        <f>INDEX(Rohdaten_tab6!$1:$1048576,ROW(Rohdaten_tab6!E113),COLUMN(Rohdaten_tab6!E113)+(6*(Steuerung!$A$3-1)))</f>
        <v>323.24149150590301</v>
      </c>
      <c r="G127" s="80">
        <f>INDEX(Rohdaten_tab6!$1:$1048576,ROW(Rohdaten_tab6!F113),COLUMN(Rohdaten_tab6!F113)+(6*(Steuerung!$A$3-1)))</f>
        <v>245.68453786351901</v>
      </c>
      <c r="H127" s="81">
        <f>INDEX(Rohdaten_tab6!$1:$1048576,ROW(Rohdaten_tab6!G113),COLUMN(Rohdaten_tab6!G113)+(6*(Steuerung!$A$3-1)))</f>
        <v>30.598617909588299</v>
      </c>
    </row>
    <row r="128" spans="1:8" ht="15" customHeight="1" x14ac:dyDescent="0.25">
      <c r="A128" s="63" t="s">
        <v>263</v>
      </c>
      <c r="B128" s="43"/>
      <c r="C128" s="79">
        <f>INDEX(Rohdaten_tab6!$1:$1048576,ROW(Rohdaten_tab6!B114),COLUMN(Rohdaten_tab6!B114)+(6*(Steuerung!$A$3-1)))</f>
        <v>1424.8503628056999</v>
      </c>
      <c r="D128" s="80">
        <f>INDEX(Rohdaten_tab6!$1:$1048576,ROW(Rohdaten_tab6!C114),COLUMN(Rohdaten_tab6!C114)+(6*(Steuerung!$A$3-1)))</f>
        <v>838.19064767535599</v>
      </c>
      <c r="E128" s="80">
        <f>INDEX(Rohdaten_tab6!$1:$1048576,ROW(Rohdaten_tab6!D114),COLUMN(Rohdaten_tab6!D114)+(6*(Steuerung!$A$3-1)))</f>
        <v>586.65971513034106</v>
      </c>
      <c r="F128" s="80">
        <f>INDEX(Rohdaten_tab6!$1:$1048576,ROW(Rohdaten_tab6!E114),COLUMN(Rohdaten_tab6!E114)+(6*(Steuerung!$A$3-1)))</f>
        <v>316.01658156409599</v>
      </c>
      <c r="G128" s="80">
        <f>INDEX(Rohdaten_tab6!$1:$1048576,ROW(Rohdaten_tab6!F114),COLUMN(Rohdaten_tab6!F114)+(6*(Steuerung!$A$3-1)))</f>
        <v>240.675463585058</v>
      </c>
      <c r="H128" s="81">
        <f>INDEX(Rohdaten_tab6!$1:$1048576,ROW(Rohdaten_tab6!G114),COLUMN(Rohdaten_tab6!G114)+(6*(Steuerung!$A$3-1)))</f>
        <v>29.9676699811879</v>
      </c>
    </row>
    <row r="129" spans="1:8" ht="15" customHeight="1" x14ac:dyDescent="0.25">
      <c r="A129" s="63" t="s">
        <v>264</v>
      </c>
      <c r="B129" s="43"/>
      <c r="C129" s="79">
        <f>INDEX(Rohdaten_tab6!$1:$1048576,ROW(Rohdaten_tab6!B115),COLUMN(Rohdaten_tab6!B115)+(6*(Steuerung!$A$3-1)))</f>
        <v>1435.8534234752599</v>
      </c>
      <c r="D129" s="80">
        <f>INDEX(Rohdaten_tab6!$1:$1048576,ROW(Rohdaten_tab6!C115),COLUMN(Rohdaten_tab6!C115)+(6*(Steuerung!$A$3-1)))</f>
        <v>844.30934982738802</v>
      </c>
      <c r="E129" s="80">
        <f>INDEX(Rohdaten_tab6!$1:$1048576,ROW(Rohdaten_tab6!D115),COLUMN(Rohdaten_tab6!D115)+(6*(Steuerung!$A$3-1)))</f>
        <v>591.54407364787096</v>
      </c>
      <c r="F129" s="80">
        <f>INDEX(Rohdaten_tab6!$1:$1048576,ROW(Rohdaten_tab6!E115),COLUMN(Rohdaten_tab6!E115)+(6*(Steuerung!$A$3-1)))</f>
        <v>318.449482163406</v>
      </c>
      <c r="G129" s="80">
        <f>INDEX(Rohdaten_tab6!$1:$1048576,ROW(Rohdaten_tab6!F115),COLUMN(Rohdaten_tab6!F115)+(6*(Steuerung!$A$3-1)))</f>
        <v>242.887284234753</v>
      </c>
      <c r="H129" s="81">
        <f>INDEX(Rohdaten_tab6!$1:$1048576,ROW(Rohdaten_tab6!G115),COLUMN(Rohdaten_tab6!G115)+(6*(Steuerung!$A$3-1)))</f>
        <v>30.207307249712301</v>
      </c>
    </row>
    <row r="130" spans="1:8" ht="15" customHeight="1" x14ac:dyDescent="0.25">
      <c r="A130" s="63" t="s">
        <v>265</v>
      </c>
      <c r="B130" s="43"/>
      <c r="C130" s="79">
        <f>INDEX(Rohdaten_tab6!$1:$1048576,ROW(Rohdaten_tab6!B116),COLUMN(Rohdaten_tab6!B116)+(6*(Steuerung!$A$3-1)))</f>
        <v>1435.41438700148</v>
      </c>
      <c r="D130" s="80">
        <f>INDEX(Rohdaten_tab6!$1:$1048576,ROW(Rohdaten_tab6!C116),COLUMN(Rohdaten_tab6!C116)+(6*(Steuerung!$A$3-1)))</f>
        <v>843.26977843426903</v>
      </c>
      <c r="E130" s="80">
        <f>INDEX(Rohdaten_tab6!$1:$1048576,ROW(Rohdaten_tab6!D116),COLUMN(Rohdaten_tab6!D116)+(6*(Steuerung!$A$3-1)))</f>
        <v>592.14460856720802</v>
      </c>
      <c r="F130" s="80">
        <f>INDEX(Rohdaten_tab6!$1:$1048576,ROW(Rohdaten_tab6!E116),COLUMN(Rohdaten_tab6!E116)+(6*(Steuerung!$A$3-1)))</f>
        <v>318.78646971935001</v>
      </c>
      <c r="G130" s="80">
        <f>INDEX(Rohdaten_tab6!$1:$1048576,ROW(Rohdaten_tab6!F116),COLUMN(Rohdaten_tab6!F116)+(6*(Steuerung!$A$3-1)))</f>
        <v>243.112200886263</v>
      </c>
      <c r="H130" s="81">
        <f>INDEX(Rohdaten_tab6!$1:$1048576,ROW(Rohdaten_tab6!G116),COLUMN(Rohdaten_tab6!G116)+(6*(Steuerung!$A$3-1)))</f>
        <v>30.245937961595299</v>
      </c>
    </row>
    <row r="131" spans="1:8" ht="15" customHeight="1" x14ac:dyDescent="0.25">
      <c r="A131" s="63" t="s">
        <v>266</v>
      </c>
      <c r="B131" s="43"/>
      <c r="C131" s="79">
        <f>INDEX(Rohdaten_tab6!$1:$1048576,ROW(Rohdaten_tab6!B117),COLUMN(Rohdaten_tab6!B117)+(6*(Steuerung!$A$3-1)))</f>
        <v>1420.7660568533599</v>
      </c>
      <c r="D131" s="80">
        <f>INDEX(Rohdaten_tab6!$1:$1048576,ROW(Rohdaten_tab6!C117),COLUMN(Rohdaten_tab6!C117)+(6*(Steuerung!$A$3-1)))</f>
        <v>835.22051787222097</v>
      </c>
      <c r="E131" s="80">
        <f>INDEX(Rohdaten_tab6!$1:$1048576,ROW(Rohdaten_tab6!D117),COLUMN(Rohdaten_tab6!D117)+(6*(Steuerung!$A$3-1)))</f>
        <v>585.54553898114295</v>
      </c>
      <c r="F131" s="80">
        <f>INDEX(Rohdaten_tab6!$1:$1048576,ROW(Rohdaten_tab6!E117),COLUMN(Rohdaten_tab6!E117)+(6*(Steuerung!$A$3-1)))</f>
        <v>314.83931888544902</v>
      </c>
      <c r="G131" s="80">
        <f>INDEX(Rohdaten_tab6!$1:$1048576,ROW(Rohdaten_tab6!F117),COLUMN(Rohdaten_tab6!F117)+(6*(Steuerung!$A$3-1)))</f>
        <v>240.73383056571899</v>
      </c>
      <c r="H131" s="81">
        <f>INDEX(Rohdaten_tab6!$1:$1048576,ROW(Rohdaten_tab6!G117),COLUMN(Rohdaten_tab6!G117)+(6*(Steuerung!$A$3-1)))</f>
        <v>29.972389529974699</v>
      </c>
    </row>
    <row r="132" spans="1:8" ht="15" customHeight="1" x14ac:dyDescent="0.25">
      <c r="A132" s="63" t="s">
        <v>267</v>
      </c>
      <c r="B132" s="43"/>
      <c r="C132" s="79">
        <f>INDEX(Rohdaten_tab6!$1:$1048576,ROW(Rohdaten_tab6!B118),COLUMN(Rohdaten_tab6!B118)+(6*(Steuerung!$A$3-1)))</f>
        <v>1431.0973739495801</v>
      </c>
      <c r="D132" s="80">
        <f>INDEX(Rohdaten_tab6!$1:$1048576,ROW(Rohdaten_tab6!C118),COLUMN(Rohdaten_tab6!C118)+(6*(Steuerung!$A$3-1)))</f>
        <v>841.93495273109204</v>
      </c>
      <c r="E132" s="80">
        <f>INDEX(Rohdaten_tab6!$1:$1048576,ROW(Rohdaten_tab6!D118),COLUMN(Rohdaten_tab6!D118)+(6*(Steuerung!$A$3-1)))</f>
        <v>589.162421218487</v>
      </c>
      <c r="F132" s="80">
        <f>INDEX(Rohdaten_tab6!$1:$1048576,ROW(Rohdaten_tab6!E118),COLUMN(Rohdaten_tab6!E118)+(6*(Steuerung!$A$3-1)))</f>
        <v>316.58311449579799</v>
      </c>
      <c r="G132" s="80">
        <f>INDEX(Rohdaten_tab6!$1:$1048576,ROW(Rohdaten_tab6!F118),COLUMN(Rohdaten_tab6!F118)+(6*(Steuerung!$A$3-1)))</f>
        <v>242.38534663865499</v>
      </c>
      <c r="H132" s="81">
        <f>INDEX(Rohdaten_tab6!$1:$1048576,ROW(Rohdaten_tab6!G118),COLUMN(Rohdaten_tab6!G118)+(6*(Steuerung!$A$3-1)))</f>
        <v>30.193960084033598</v>
      </c>
    </row>
    <row r="133" spans="1:8" ht="15" customHeight="1" x14ac:dyDescent="0.25">
      <c r="A133" s="63" t="s">
        <v>268</v>
      </c>
      <c r="B133" s="43"/>
      <c r="C133" s="79">
        <f>INDEX(Rohdaten_tab6!$1:$1048576,ROW(Rohdaten_tab6!B119),COLUMN(Rohdaten_tab6!B119)+(6*(Steuerung!$A$3-1)))</f>
        <v>1405.27058823529</v>
      </c>
      <c r="D133" s="80">
        <f>INDEX(Rohdaten_tab6!$1:$1048576,ROW(Rohdaten_tab6!C119),COLUMN(Rohdaten_tab6!C119)+(6*(Steuerung!$A$3-1)))</f>
        <v>831.15361406555201</v>
      </c>
      <c r="E133" s="80">
        <f>INDEX(Rohdaten_tab6!$1:$1048576,ROW(Rohdaten_tab6!D119),COLUMN(Rohdaten_tab6!D119)+(6*(Steuerung!$A$3-1)))</f>
        <v>574.11697416974198</v>
      </c>
      <c r="F133" s="80">
        <f>INDEX(Rohdaten_tab6!$1:$1048576,ROW(Rohdaten_tab6!E119),COLUMN(Rohdaten_tab6!E119)+(6*(Steuerung!$A$3-1)))</f>
        <v>303.99774256566099</v>
      </c>
      <c r="G133" s="80">
        <f>INDEX(Rohdaten_tab6!$1:$1048576,ROW(Rohdaten_tab6!F119),COLUMN(Rohdaten_tab6!F119)+(6*(Steuerung!$A$3-1)))</f>
        <v>239.25387453874501</v>
      </c>
      <c r="H133" s="81">
        <f>INDEX(Rohdaten_tab6!$1:$1048576,ROW(Rohdaten_tab6!G119),COLUMN(Rohdaten_tab6!G119)+(6*(Steuerung!$A$3-1)))</f>
        <v>30.865357065335299</v>
      </c>
    </row>
    <row r="134" spans="1:8" ht="15" customHeight="1" x14ac:dyDescent="0.25">
      <c r="A134" s="63" t="s">
        <v>269</v>
      </c>
      <c r="B134" s="43"/>
      <c r="C134" s="79">
        <f>INDEX(Rohdaten_tab6!$1:$1048576,ROW(Rohdaten_tab6!B120),COLUMN(Rohdaten_tab6!B120)+(6*(Steuerung!$A$3-1)))</f>
        <v>1394.2143178564099</v>
      </c>
      <c r="D134" s="80">
        <f>INDEX(Rohdaten_tab6!$1:$1048576,ROW(Rohdaten_tab6!C120),COLUMN(Rohdaten_tab6!C120)+(6*(Steuerung!$A$3-1)))</f>
        <v>826.17981182245796</v>
      </c>
      <c r="E134" s="80">
        <f>INDEX(Rohdaten_tab6!$1:$1048576,ROW(Rohdaten_tab6!D120),COLUMN(Rohdaten_tab6!D120)+(6*(Steuerung!$A$3-1)))</f>
        <v>568.03450603395402</v>
      </c>
      <c r="F134" s="80">
        <f>INDEX(Rohdaten_tab6!$1:$1048576,ROW(Rohdaten_tab6!E120),COLUMN(Rohdaten_tab6!E120)+(6*(Steuerung!$A$3-1)))</f>
        <v>300.045898956842</v>
      </c>
      <c r="G134" s="80">
        <f>INDEX(Rohdaten_tab6!$1:$1048576,ROW(Rohdaten_tab6!F120),COLUMN(Rohdaten_tab6!F120)+(6*(Steuerung!$A$3-1)))</f>
        <v>237.22912661075901</v>
      </c>
      <c r="H134" s="81">
        <f>INDEX(Rohdaten_tab6!$1:$1048576,ROW(Rohdaten_tab6!G120),COLUMN(Rohdaten_tab6!G120)+(6*(Steuerung!$A$3-1)))</f>
        <v>30.759480466353001</v>
      </c>
    </row>
    <row r="135" spans="1:8" ht="15" customHeight="1" x14ac:dyDescent="0.25">
      <c r="A135" s="63" t="s">
        <v>270</v>
      </c>
      <c r="B135" s="43"/>
      <c r="C135" s="79">
        <f>INDEX(Rohdaten_tab6!$1:$1048576,ROW(Rohdaten_tab6!B121),COLUMN(Rohdaten_tab6!B121)+(6*(Steuerung!$A$3-1)))</f>
        <v>1395.23591148116</v>
      </c>
      <c r="D135" s="80">
        <f>INDEX(Rohdaten_tab6!$1:$1048576,ROW(Rohdaten_tab6!C121),COLUMN(Rohdaten_tab6!C121)+(6*(Steuerung!$A$3-1)))</f>
        <v>826.92403593339202</v>
      </c>
      <c r="E135" s="80">
        <f>INDEX(Rohdaten_tab6!$1:$1048576,ROW(Rohdaten_tab6!D121),COLUMN(Rohdaten_tab6!D121)+(6*(Steuerung!$A$3-1)))</f>
        <v>568.311875547765</v>
      </c>
      <c r="F135" s="80">
        <f>INDEX(Rohdaten_tab6!$1:$1048576,ROW(Rohdaten_tab6!E121),COLUMN(Rohdaten_tab6!E121)+(6*(Steuerung!$A$3-1)))</f>
        <v>300.00427256792301</v>
      </c>
      <c r="G135" s="80">
        <f>INDEX(Rohdaten_tab6!$1:$1048576,ROW(Rohdaten_tab6!F121),COLUMN(Rohdaten_tab6!F121)+(6*(Steuerung!$A$3-1)))</f>
        <v>237.462883435583</v>
      </c>
      <c r="H135" s="81">
        <f>INDEX(Rohdaten_tab6!$1:$1048576,ROW(Rohdaten_tab6!G121),COLUMN(Rohdaten_tab6!G121)+(6*(Steuerung!$A$3-1)))</f>
        <v>30.844719544259402</v>
      </c>
    </row>
    <row r="136" spans="1:8" ht="15" customHeight="1" x14ac:dyDescent="0.25">
      <c r="A136" s="63" t="s">
        <v>271</v>
      </c>
      <c r="B136" s="43"/>
      <c r="C136" s="79">
        <f>INDEX(Rohdaten_tab6!$1:$1048576,ROW(Rohdaten_tab6!B122),COLUMN(Rohdaten_tab6!B122)+(6*(Steuerung!$A$3-1)))</f>
        <v>1421.1984790874501</v>
      </c>
      <c r="D136" s="80">
        <f>INDEX(Rohdaten_tab6!$1:$1048576,ROW(Rohdaten_tab6!C122),COLUMN(Rohdaten_tab6!C122)+(6*(Steuerung!$A$3-1)))</f>
        <v>841.32631178707197</v>
      </c>
      <c r="E136" s="80">
        <f>INDEX(Rohdaten_tab6!$1:$1048576,ROW(Rohdaten_tab6!D122),COLUMN(Rohdaten_tab6!D122)+(6*(Steuerung!$A$3-1)))</f>
        <v>579.87216730038006</v>
      </c>
      <c r="F136" s="80">
        <f>INDEX(Rohdaten_tab6!$1:$1048576,ROW(Rohdaten_tab6!E122),COLUMN(Rohdaten_tab6!E122)+(6*(Steuerung!$A$3-1)))</f>
        <v>306.19703422053198</v>
      </c>
      <c r="G136" s="80">
        <f>INDEX(Rohdaten_tab6!$1:$1048576,ROW(Rohdaten_tab6!F122),COLUMN(Rohdaten_tab6!F122)+(6*(Steuerung!$A$3-1)))</f>
        <v>242.177794676806</v>
      </c>
      <c r="H136" s="81">
        <f>INDEX(Rohdaten_tab6!$1:$1048576,ROW(Rohdaten_tab6!G122),COLUMN(Rohdaten_tab6!G122)+(6*(Steuerung!$A$3-1)))</f>
        <v>31.497338403041802</v>
      </c>
    </row>
    <row r="137" spans="1:8" ht="15" customHeight="1" x14ac:dyDescent="0.25">
      <c r="A137" s="63" t="s">
        <v>272</v>
      </c>
      <c r="B137" s="43"/>
      <c r="C137" s="79">
        <f>INDEX(Rohdaten_tab6!$1:$1048576,ROW(Rohdaten_tab6!B123),COLUMN(Rohdaten_tab6!B123)+(6*(Steuerung!$A$3-1)))</f>
        <v>1424.6977753364499</v>
      </c>
      <c r="D137" s="80">
        <f>INDEX(Rohdaten_tab6!$1:$1048576,ROW(Rohdaten_tab6!C123),COLUMN(Rohdaten_tab6!C123)+(6*(Steuerung!$A$3-1)))</f>
        <v>844.49159571546295</v>
      </c>
      <c r="E137" s="80">
        <f>INDEX(Rohdaten_tab6!$1:$1048576,ROW(Rohdaten_tab6!D123),COLUMN(Rohdaten_tab6!D123)+(6*(Steuerung!$A$3-1)))</f>
        <v>580.20617962098299</v>
      </c>
      <c r="F137" s="80">
        <f>INDEX(Rohdaten_tab6!$1:$1048576,ROW(Rohdaten_tab6!E123),COLUMN(Rohdaten_tab6!E123)+(6*(Steuerung!$A$3-1)))</f>
        <v>306.33386432298801</v>
      </c>
      <c r="G137" s="80">
        <f>INDEX(Rohdaten_tab6!$1:$1048576,ROW(Rohdaten_tab6!F123),COLUMN(Rohdaten_tab6!F123)+(6*(Steuerung!$A$3-1)))</f>
        <v>242.282504806372</v>
      </c>
      <c r="H137" s="81">
        <f>INDEX(Rohdaten_tab6!$1:$1048576,ROW(Rohdaten_tab6!G123),COLUMN(Rohdaten_tab6!G123)+(6*(Steuerung!$A$3-1)))</f>
        <v>31.589810491623201</v>
      </c>
    </row>
    <row r="138" spans="1:8" ht="15" customHeight="1" x14ac:dyDescent="0.25">
      <c r="A138" s="63" t="s">
        <v>273</v>
      </c>
      <c r="B138" s="43"/>
      <c r="C138" s="79">
        <f>INDEX(Rohdaten_tab6!$1:$1048576,ROW(Rohdaten_tab6!B124),COLUMN(Rohdaten_tab6!B124)+(6*(Steuerung!$A$3-1)))</f>
        <v>1443.7470622119799</v>
      </c>
      <c r="D138" s="80">
        <f>INDEX(Rohdaten_tab6!$1:$1048576,ROW(Rohdaten_tab6!C124),COLUMN(Rohdaten_tab6!C124)+(6*(Steuerung!$A$3-1)))</f>
        <v>855.22283986175103</v>
      </c>
      <c r="E138" s="80">
        <f>INDEX(Rohdaten_tab6!$1:$1048576,ROW(Rohdaten_tab6!D124),COLUMN(Rohdaten_tab6!D124)+(6*(Steuerung!$A$3-1)))</f>
        <v>588.52422235023005</v>
      </c>
      <c r="F138" s="80">
        <f>INDEX(Rohdaten_tab6!$1:$1048576,ROW(Rohdaten_tab6!E124),COLUMN(Rohdaten_tab6!E124)+(6*(Steuerung!$A$3-1)))</f>
        <v>310.40331221198198</v>
      </c>
      <c r="G138" s="80">
        <f>INDEX(Rohdaten_tab6!$1:$1048576,ROW(Rohdaten_tab6!F124),COLUMN(Rohdaten_tab6!F124)+(6*(Steuerung!$A$3-1)))</f>
        <v>245.97770737327201</v>
      </c>
      <c r="H138" s="81">
        <f>INDEX(Rohdaten_tab6!$1:$1048576,ROW(Rohdaten_tab6!G124),COLUMN(Rohdaten_tab6!G124)+(6*(Steuerung!$A$3-1)))</f>
        <v>32.143202764976998</v>
      </c>
    </row>
    <row r="139" spans="1:8" ht="15" customHeight="1" x14ac:dyDescent="0.25">
      <c r="A139" s="63" t="s">
        <v>274</v>
      </c>
      <c r="B139" s="43"/>
      <c r="C139" s="79">
        <f>INDEX(Rohdaten_tab6!$1:$1048576,ROW(Rohdaten_tab6!B125),COLUMN(Rohdaten_tab6!B125)+(6*(Steuerung!$A$3-1)))</f>
        <v>1432.1135860542299</v>
      </c>
      <c r="D139" s="80">
        <f>INDEX(Rohdaten_tab6!$1:$1048576,ROW(Rohdaten_tab6!C125),COLUMN(Rohdaten_tab6!C125)+(6*(Steuerung!$A$3-1)))</f>
        <v>848.482429441063</v>
      </c>
      <c r="E139" s="80">
        <f>INDEX(Rohdaten_tab6!$1:$1048576,ROW(Rohdaten_tab6!D125),COLUMN(Rohdaten_tab6!D125)+(6*(Steuerung!$A$3-1)))</f>
        <v>583.63115661317102</v>
      </c>
      <c r="F139" s="80">
        <f>INDEX(Rohdaten_tab6!$1:$1048576,ROW(Rohdaten_tab6!E125),COLUMN(Rohdaten_tab6!E125)+(6*(Steuerung!$A$3-1)))</f>
        <v>308.01591034864401</v>
      </c>
      <c r="G139" s="80">
        <f>INDEX(Rohdaten_tab6!$1:$1048576,ROW(Rohdaten_tab6!F125),COLUMN(Rohdaten_tab6!F125)+(6*(Steuerung!$A$3-1)))</f>
        <v>243.74759269507501</v>
      </c>
      <c r="H139" s="81">
        <f>INDEX(Rohdaten_tab6!$1:$1048576,ROW(Rohdaten_tab6!G125),COLUMN(Rohdaten_tab6!G125)+(6*(Steuerung!$A$3-1)))</f>
        <v>31.867653569452099</v>
      </c>
    </row>
    <row r="140" spans="1:8" ht="15" customHeight="1" x14ac:dyDescent="0.25">
      <c r="A140" s="63" t="s">
        <v>275</v>
      </c>
      <c r="B140" s="43"/>
      <c r="C140" s="79">
        <f>INDEX(Rohdaten_tab6!$1:$1048576,ROW(Rohdaten_tab6!B126),COLUMN(Rohdaten_tab6!B126)+(6*(Steuerung!$A$3-1)))</f>
        <v>1417.8175644028099</v>
      </c>
      <c r="D140" s="80">
        <f>INDEX(Rohdaten_tab6!$1:$1048576,ROW(Rohdaten_tab6!C126),COLUMN(Rohdaten_tab6!C126)+(6*(Steuerung!$A$3-1)))</f>
        <v>839.54387197501899</v>
      </c>
      <c r="E140" s="80">
        <f>INDEX(Rohdaten_tab6!$1:$1048576,ROW(Rohdaten_tab6!D126),COLUMN(Rohdaten_tab6!D126)+(6*(Steuerung!$A$3-1)))</f>
        <v>578.27369242779105</v>
      </c>
      <c r="F140" s="80">
        <f>INDEX(Rohdaten_tab6!$1:$1048576,ROW(Rohdaten_tab6!E126),COLUMN(Rohdaten_tab6!E126)+(6*(Steuerung!$A$3-1)))</f>
        <v>305.29687743950001</v>
      </c>
      <c r="G140" s="80">
        <f>INDEX(Rohdaten_tab6!$1:$1048576,ROW(Rohdaten_tab6!F126),COLUMN(Rohdaten_tab6!F126)+(6*(Steuerung!$A$3-1)))</f>
        <v>241.38430913348901</v>
      </c>
      <c r="H140" s="81">
        <f>INDEX(Rohdaten_tab6!$1:$1048576,ROW(Rohdaten_tab6!G126),COLUMN(Rohdaten_tab6!G126)+(6*(Steuerung!$A$3-1)))</f>
        <v>31.592505854800901</v>
      </c>
    </row>
    <row r="141" spans="1:8" ht="15" customHeight="1" x14ac:dyDescent="0.25">
      <c r="A141" s="63" t="s">
        <v>276</v>
      </c>
      <c r="B141" s="43"/>
      <c r="C141" s="79">
        <f>INDEX(Rohdaten_tab6!$1:$1048576,ROW(Rohdaten_tab6!B127),COLUMN(Rohdaten_tab6!B127)+(6*(Steuerung!$A$3-1)))</f>
        <v>1430.4445032006699</v>
      </c>
      <c r="D141" s="80">
        <f>INDEX(Rohdaten_tab6!$1:$1048576,ROW(Rohdaten_tab6!C127),COLUMN(Rohdaten_tab6!C127)+(6*(Steuerung!$A$3-1)))</f>
        <v>846.90108544391796</v>
      </c>
      <c r="E141" s="80">
        <f>INDEX(Rohdaten_tab6!$1:$1048576,ROW(Rohdaten_tab6!D127),COLUMN(Rohdaten_tab6!D127)+(6*(Steuerung!$A$3-1)))</f>
        <v>583.54341775674902</v>
      </c>
      <c r="F141" s="80">
        <f>INDEX(Rohdaten_tab6!$1:$1048576,ROW(Rohdaten_tab6!E127),COLUMN(Rohdaten_tab6!E127)+(6*(Steuerung!$A$3-1)))</f>
        <v>307.655468967437</v>
      </c>
      <c r="G141" s="80">
        <f>INDEX(Rohdaten_tab6!$1:$1048576,ROW(Rohdaten_tab6!F127),COLUMN(Rohdaten_tab6!F127)+(6*(Steuerung!$A$3-1)))</f>
        <v>243.93723907598101</v>
      </c>
      <c r="H141" s="81">
        <f>INDEX(Rohdaten_tab6!$1:$1048576,ROW(Rohdaten_tab6!G127),COLUMN(Rohdaten_tab6!G127)+(6*(Steuerung!$A$3-1)))</f>
        <v>31.950709713331499</v>
      </c>
    </row>
    <row r="142" spans="1:8" ht="15" customHeight="1" x14ac:dyDescent="0.25">
      <c r="A142" s="63" t="s">
        <v>277</v>
      </c>
      <c r="B142" s="43"/>
      <c r="C142" s="79">
        <f>INDEX(Rohdaten_tab6!$1:$1048576,ROW(Rohdaten_tab6!B128),COLUMN(Rohdaten_tab6!B128)+(6*(Steuerung!$A$3-1)))</f>
        <v>1447.0121792981399</v>
      </c>
      <c r="D142" s="80">
        <f>INDEX(Rohdaten_tab6!$1:$1048576,ROW(Rohdaten_tab6!C128),COLUMN(Rohdaten_tab6!C128)+(6*(Steuerung!$A$3-1)))</f>
        <v>856.94986729578295</v>
      </c>
      <c r="E142" s="80">
        <f>INDEX(Rohdaten_tab6!$1:$1048576,ROW(Rohdaten_tab6!D128),COLUMN(Rohdaten_tab6!D128)+(6*(Steuerung!$A$3-1)))</f>
        <v>590.06231200235902</v>
      </c>
      <c r="F142" s="80">
        <f>INDEX(Rohdaten_tab6!$1:$1048576,ROW(Rohdaten_tab6!E128),COLUMN(Rohdaten_tab6!E128)+(6*(Steuerung!$A$3-1)))</f>
        <v>311.26464169861401</v>
      </c>
      <c r="G142" s="80">
        <f>INDEX(Rohdaten_tab6!$1:$1048576,ROW(Rohdaten_tab6!F128),COLUMN(Rohdaten_tab6!F128)+(6*(Steuerung!$A$3-1)))</f>
        <v>246.47932763196701</v>
      </c>
      <c r="H142" s="81">
        <f>INDEX(Rohdaten_tab6!$1:$1048576,ROW(Rohdaten_tab6!G128),COLUMN(Rohdaten_tab6!G128)+(6*(Steuerung!$A$3-1)))</f>
        <v>32.318342671778197</v>
      </c>
    </row>
    <row r="143" spans="1:8" ht="15" customHeight="1" x14ac:dyDescent="0.25">
      <c r="A143" s="63" t="s">
        <v>278</v>
      </c>
      <c r="B143" s="43"/>
      <c r="C143" s="79">
        <f>INDEX(Rohdaten_tab6!$1:$1048576,ROW(Rohdaten_tab6!B129),COLUMN(Rohdaten_tab6!B129)+(6*(Steuerung!$A$3-1)))</f>
        <v>1425.0727144469499</v>
      </c>
      <c r="D143" s="80">
        <f>INDEX(Rohdaten_tab6!$1:$1048576,ROW(Rohdaten_tab6!C129),COLUMN(Rohdaten_tab6!C129)+(6*(Steuerung!$A$3-1)))</f>
        <v>843.76278216704304</v>
      </c>
      <c r="E143" s="80">
        <f>INDEX(Rohdaten_tab6!$1:$1048576,ROW(Rohdaten_tab6!D129),COLUMN(Rohdaten_tab6!D129)+(6*(Steuerung!$A$3-1)))</f>
        <v>581.30993227990996</v>
      </c>
      <c r="F143" s="80">
        <f>INDEX(Rohdaten_tab6!$1:$1048576,ROW(Rohdaten_tab6!E129),COLUMN(Rohdaten_tab6!E129)+(6*(Steuerung!$A$3-1)))</f>
        <v>306.02395598194101</v>
      </c>
      <c r="G143" s="80">
        <f>INDEX(Rohdaten_tab6!$1:$1048576,ROW(Rohdaten_tab6!F129),COLUMN(Rohdaten_tab6!F129)+(6*(Steuerung!$A$3-1)))</f>
        <v>243.334283295711</v>
      </c>
      <c r="H143" s="81">
        <f>INDEX(Rohdaten_tab6!$1:$1048576,ROW(Rohdaten_tab6!G129),COLUMN(Rohdaten_tab6!G129)+(6*(Steuerung!$A$3-1)))</f>
        <v>31.951693002257301</v>
      </c>
    </row>
    <row r="144" spans="1:8" ht="15" customHeight="1" x14ac:dyDescent="0.25">
      <c r="A144" s="63" t="s">
        <v>279</v>
      </c>
      <c r="B144" s="43"/>
      <c r="C144" s="79">
        <f>INDEX(Rohdaten_tab6!$1:$1048576,ROW(Rohdaten_tab6!B130),COLUMN(Rohdaten_tab6!B130)+(6*(Steuerung!$A$3-1)))</f>
        <v>1418.65620736698</v>
      </c>
      <c r="D144" s="80">
        <f>INDEX(Rohdaten_tab6!$1:$1048576,ROW(Rohdaten_tab6!C130),COLUMN(Rohdaten_tab6!C130)+(6*(Steuerung!$A$3-1)))</f>
        <v>840.83107776261897</v>
      </c>
      <c r="E144" s="80">
        <f>INDEX(Rohdaten_tab6!$1:$1048576,ROW(Rohdaten_tab6!D130),COLUMN(Rohdaten_tab6!D130)+(6*(Steuerung!$A$3-1)))</f>
        <v>577.82512960436497</v>
      </c>
      <c r="F144" s="80">
        <f>INDEX(Rohdaten_tab6!$1:$1048576,ROW(Rohdaten_tab6!E130),COLUMN(Rohdaten_tab6!E130)+(6*(Steuerung!$A$3-1)))</f>
        <v>303.89738062755799</v>
      </c>
      <c r="G144" s="80">
        <f>INDEX(Rohdaten_tab6!$1:$1048576,ROW(Rohdaten_tab6!F130),COLUMN(Rohdaten_tab6!F130)+(6*(Steuerung!$A$3-1)))</f>
        <v>242.07822646657601</v>
      </c>
      <c r="H144" s="81">
        <f>INDEX(Rohdaten_tab6!$1:$1048576,ROW(Rohdaten_tab6!G130),COLUMN(Rohdaten_tab6!G130)+(6*(Steuerung!$A$3-1)))</f>
        <v>31.8495225102319</v>
      </c>
    </row>
    <row r="145" spans="1:8" ht="15" customHeight="1" x14ac:dyDescent="0.25">
      <c r="A145" s="63" t="s">
        <v>280</v>
      </c>
      <c r="B145" s="43"/>
      <c r="C145" s="79">
        <f>INDEX(Rohdaten_tab6!$1:$1048576,ROW(Rohdaten_tab6!B131),COLUMN(Rohdaten_tab6!B131)+(6*(Steuerung!$A$3-1)))</f>
        <v>1424.57596218771</v>
      </c>
      <c r="D145" s="80">
        <f>INDEX(Rohdaten_tab6!$1:$1048576,ROW(Rohdaten_tab6!C131),COLUMN(Rohdaten_tab6!C131)+(6*(Steuerung!$A$3-1)))</f>
        <v>845.14604996623905</v>
      </c>
      <c r="E145" s="80">
        <f>INDEX(Rohdaten_tab6!$1:$1048576,ROW(Rohdaten_tab6!D131),COLUMN(Rohdaten_tab6!D131)+(6*(Steuerung!$A$3-1)))</f>
        <v>579.42991222147202</v>
      </c>
      <c r="F145" s="80">
        <f>INDEX(Rohdaten_tab6!$1:$1048576,ROW(Rohdaten_tab6!E131),COLUMN(Rohdaten_tab6!E131)+(6*(Steuerung!$A$3-1)))</f>
        <v>304.56718433490897</v>
      </c>
      <c r="G145" s="80">
        <f>INDEX(Rohdaten_tab6!$1:$1048576,ROW(Rohdaten_tab6!F131),COLUMN(Rohdaten_tab6!F131)+(6*(Steuerung!$A$3-1)))</f>
        <v>242.88771100607701</v>
      </c>
      <c r="H145" s="81">
        <f>INDEX(Rohdaten_tab6!$1:$1048576,ROW(Rohdaten_tab6!G131),COLUMN(Rohdaten_tab6!G131)+(6*(Steuerung!$A$3-1)))</f>
        <v>31.975016880486098</v>
      </c>
    </row>
    <row r="146" spans="1:8" ht="15" customHeight="1" x14ac:dyDescent="0.25">
      <c r="A146" s="63" t="s">
        <v>281</v>
      </c>
      <c r="B146" s="43"/>
      <c r="C146" s="79">
        <f>INDEX(Rohdaten_tab6!$1:$1048576,ROW(Rohdaten_tab6!B132),COLUMN(Rohdaten_tab6!B132)+(6*(Steuerung!$A$3-1)))</f>
        <v>1425.0427730542799</v>
      </c>
      <c r="D146" s="80">
        <f>INDEX(Rohdaten_tab6!$1:$1048576,ROW(Rohdaten_tab6!C132),COLUMN(Rohdaten_tab6!C132)+(6*(Steuerung!$A$3-1)))</f>
        <v>845.75775016350599</v>
      </c>
      <c r="E146" s="80">
        <f>INDEX(Rohdaten_tab6!$1:$1048576,ROW(Rohdaten_tab6!D132),COLUMN(Rohdaten_tab6!D132)+(6*(Steuerung!$A$3-1)))</f>
        <v>579.28502289077801</v>
      </c>
      <c r="F146" s="80">
        <f>INDEX(Rohdaten_tab6!$1:$1048576,ROW(Rohdaten_tab6!E132),COLUMN(Rohdaten_tab6!E132)+(6*(Steuerung!$A$3-1)))</f>
        <v>304.57344669718799</v>
      </c>
      <c r="G146" s="80">
        <f>INDEX(Rohdaten_tab6!$1:$1048576,ROW(Rohdaten_tab6!F132),COLUMN(Rohdaten_tab6!F132)+(6*(Steuerung!$A$3-1)))</f>
        <v>242.76638325703101</v>
      </c>
      <c r="H146" s="81">
        <f>INDEX(Rohdaten_tab6!$1:$1048576,ROW(Rohdaten_tab6!G132),COLUMN(Rohdaten_tab6!G132)+(6*(Steuerung!$A$3-1)))</f>
        <v>31.945192936559799</v>
      </c>
    </row>
    <row r="147" spans="1:8" ht="15" customHeight="1" x14ac:dyDescent="0.25">
      <c r="A147" s="63" t="s">
        <v>282</v>
      </c>
      <c r="B147" s="43"/>
      <c r="C147" s="79">
        <f>INDEX(Rohdaten_tab6!$1:$1048576,ROW(Rohdaten_tab6!B133),COLUMN(Rohdaten_tab6!B133)+(6*(Steuerung!$A$3-1)))</f>
        <v>1424.9221698113199</v>
      </c>
      <c r="D147" s="80">
        <f>INDEX(Rohdaten_tab6!$1:$1048576,ROW(Rohdaten_tab6!C133),COLUMN(Rohdaten_tab6!C133)+(6*(Steuerung!$A$3-1)))</f>
        <v>844.93733153638902</v>
      </c>
      <c r="E147" s="80">
        <f>INDEX(Rohdaten_tab6!$1:$1048576,ROW(Rohdaten_tab6!D133),COLUMN(Rohdaten_tab6!D133)+(6*(Steuerung!$A$3-1)))</f>
        <v>579.98483827493203</v>
      </c>
      <c r="F147" s="80">
        <f>INDEX(Rohdaten_tab6!$1:$1048576,ROW(Rohdaten_tab6!E133),COLUMN(Rohdaten_tab6!E133)+(6*(Steuerung!$A$3-1)))</f>
        <v>304.88800539083599</v>
      </c>
      <c r="G147" s="80">
        <f>INDEX(Rohdaten_tab6!$1:$1048576,ROW(Rohdaten_tab6!F133),COLUMN(Rohdaten_tab6!F133)+(6*(Steuerung!$A$3-1)))</f>
        <v>243.11394878706199</v>
      </c>
      <c r="H147" s="81">
        <f>INDEX(Rohdaten_tab6!$1:$1048576,ROW(Rohdaten_tab6!G133),COLUMN(Rohdaten_tab6!G133)+(6*(Steuerung!$A$3-1)))</f>
        <v>31.982884097035001</v>
      </c>
    </row>
    <row r="148" spans="1:8" ht="15" customHeight="1" x14ac:dyDescent="0.25">
      <c r="A148" s="63" t="s">
        <v>283</v>
      </c>
      <c r="B148" s="43"/>
      <c r="C148" s="79">
        <f>INDEX(Rohdaten_tab6!$1:$1048576,ROW(Rohdaten_tab6!B134),COLUMN(Rohdaten_tab6!B134)+(6*(Steuerung!$A$3-1)))</f>
        <v>1448.6060152422399</v>
      </c>
      <c r="D148" s="80">
        <f>INDEX(Rohdaten_tab6!$1:$1048576,ROW(Rohdaten_tab6!C134),COLUMN(Rohdaten_tab6!C134)+(6*(Steuerung!$A$3-1)))</f>
        <v>858.28546543277105</v>
      </c>
      <c r="E148" s="80">
        <f>INDEX(Rohdaten_tab6!$1:$1048576,ROW(Rohdaten_tab6!D134),COLUMN(Rohdaten_tab6!D134)+(6*(Steuerung!$A$3-1)))</f>
        <v>590.32054980947203</v>
      </c>
      <c r="F148" s="80">
        <f>INDEX(Rohdaten_tab6!$1:$1048576,ROW(Rohdaten_tab6!E134),COLUMN(Rohdaten_tab6!E134)+(6*(Steuerung!$A$3-1)))</f>
        <v>310.71548720740299</v>
      </c>
      <c r="G148" s="80">
        <f>INDEX(Rohdaten_tab6!$1:$1048576,ROW(Rohdaten_tab6!F134),COLUMN(Rohdaten_tab6!F134)+(6*(Steuerung!$A$3-1)))</f>
        <v>247.163500272183</v>
      </c>
      <c r="H148" s="81">
        <f>INDEX(Rohdaten_tab6!$1:$1048576,ROW(Rohdaten_tab6!G134),COLUMN(Rohdaten_tab6!G134)+(6*(Steuerung!$A$3-1)))</f>
        <v>32.441562329885699</v>
      </c>
    </row>
    <row r="149" spans="1:8" ht="15" customHeight="1" x14ac:dyDescent="0.25">
      <c r="A149" s="63" t="s">
        <v>284</v>
      </c>
      <c r="B149" s="43"/>
      <c r="C149" s="79">
        <f>INDEX(Rohdaten_tab6!$1:$1048576,ROW(Rohdaten_tab6!B135),COLUMN(Rohdaten_tab6!B135)+(6*(Steuerung!$A$3-1)))</f>
        <v>1462.3811914893599</v>
      </c>
      <c r="D149" s="80">
        <f>INDEX(Rohdaten_tab6!$1:$1048576,ROW(Rohdaten_tab6!C135),COLUMN(Rohdaten_tab6!C135)+(6*(Steuerung!$A$3-1)))</f>
        <v>866.61514893617004</v>
      </c>
      <c r="E149" s="80">
        <f>INDEX(Rohdaten_tab6!$1:$1048576,ROW(Rohdaten_tab6!D135),COLUMN(Rohdaten_tab6!D135)+(6*(Steuerung!$A$3-1)))</f>
        <v>595.76604255319205</v>
      </c>
      <c r="F149" s="80">
        <f>INDEX(Rohdaten_tab6!$1:$1048576,ROW(Rohdaten_tab6!E135),COLUMN(Rohdaten_tab6!E135)+(6*(Steuerung!$A$3-1)))</f>
        <v>313.65319148936197</v>
      </c>
      <c r="G149" s="80">
        <f>INDEX(Rohdaten_tab6!$1:$1048576,ROW(Rohdaten_tab6!F135),COLUMN(Rohdaten_tab6!F135)+(6*(Steuerung!$A$3-1)))</f>
        <v>249.35727659574499</v>
      </c>
      <c r="H149" s="81">
        <f>INDEX(Rohdaten_tab6!$1:$1048576,ROW(Rohdaten_tab6!G135),COLUMN(Rohdaten_tab6!G135)+(6*(Steuerung!$A$3-1)))</f>
        <v>32.755574468085101</v>
      </c>
    </row>
    <row r="150" spans="1:8" ht="15" customHeight="1" x14ac:dyDescent="0.25">
      <c r="A150" s="63" t="s">
        <v>285</v>
      </c>
      <c r="B150" s="43"/>
      <c r="C150" s="79">
        <f>INDEX(Rohdaten_tab6!$1:$1048576,ROW(Rohdaten_tab6!B136),COLUMN(Rohdaten_tab6!B136)+(6*(Steuerung!$A$3-1)))</f>
        <v>1480.3317954745801</v>
      </c>
      <c r="D150" s="80">
        <f>INDEX(Rohdaten_tab6!$1:$1048576,ROW(Rohdaten_tab6!C136),COLUMN(Rohdaten_tab6!C136)+(6*(Steuerung!$A$3-1)))</f>
        <v>877.35004407875397</v>
      </c>
      <c r="E150" s="80">
        <f>INDEX(Rohdaten_tab6!$1:$1048576,ROW(Rohdaten_tab6!D136),COLUMN(Rohdaten_tab6!D136)+(6*(Steuerung!$A$3-1)))</f>
        <v>602.98175139582702</v>
      </c>
      <c r="F150" s="80">
        <f>INDEX(Rohdaten_tab6!$1:$1048576,ROW(Rohdaten_tab6!E136),COLUMN(Rohdaten_tab6!E136)+(6*(Steuerung!$A$3-1)))</f>
        <v>317.26820452541898</v>
      </c>
      <c r="G150" s="80">
        <f>INDEX(Rohdaten_tab6!$1:$1048576,ROW(Rohdaten_tab6!F136),COLUMN(Rohdaten_tab6!F136)+(6*(Steuerung!$A$3-1)))</f>
        <v>252.55098442550701</v>
      </c>
      <c r="H150" s="81">
        <f>INDEX(Rohdaten_tab6!$1:$1048576,ROW(Rohdaten_tab6!G136),COLUMN(Rohdaten_tab6!G136)+(6*(Steuerung!$A$3-1)))</f>
        <v>33.162562444901504</v>
      </c>
    </row>
    <row r="151" spans="1:8" ht="15" customHeight="1" x14ac:dyDescent="0.25">
      <c r="A151" s="63" t="s">
        <v>286</v>
      </c>
      <c r="B151" s="43"/>
      <c r="C151" s="79">
        <f>INDEX(Rohdaten_tab6!$1:$1048576,ROW(Rohdaten_tab6!B137),COLUMN(Rohdaten_tab6!B137)+(6*(Steuerung!$A$3-1)))</f>
        <v>1471.3753594019599</v>
      </c>
      <c r="D151" s="80">
        <f>INDEX(Rohdaten_tab6!$1:$1048576,ROW(Rohdaten_tab6!C137),COLUMN(Rohdaten_tab6!C137)+(6*(Steuerung!$A$3-1)))</f>
        <v>871.93956296722297</v>
      </c>
      <c r="E151" s="80">
        <f>INDEX(Rohdaten_tab6!$1:$1048576,ROW(Rohdaten_tab6!D137),COLUMN(Rohdaten_tab6!D137)+(6*(Steuerung!$A$3-1)))</f>
        <v>599.43579643473197</v>
      </c>
      <c r="F151" s="80">
        <f>INDEX(Rohdaten_tab6!$1:$1048576,ROW(Rohdaten_tab6!E137),COLUMN(Rohdaten_tab6!E137)+(6*(Steuerung!$A$3-1)))</f>
        <v>315.53530764807402</v>
      </c>
      <c r="G151" s="80">
        <f>INDEX(Rohdaten_tab6!$1:$1048576,ROW(Rohdaten_tab6!F137),COLUMN(Rohdaten_tab6!F137)+(6*(Steuerung!$A$3-1)))</f>
        <v>250.99657849338701</v>
      </c>
      <c r="H151" s="81">
        <f>INDEX(Rohdaten_tab6!$1:$1048576,ROW(Rohdaten_tab6!G137),COLUMN(Rohdaten_tab6!G137)+(6*(Steuerung!$A$3-1)))</f>
        <v>32.903910293271998</v>
      </c>
    </row>
    <row r="152" spans="1:8" ht="15" customHeight="1" x14ac:dyDescent="0.25">
      <c r="A152" s="63" t="s">
        <v>287</v>
      </c>
      <c r="B152" s="43"/>
      <c r="C152" s="79">
        <f>INDEX(Rohdaten_tab6!$1:$1048576,ROW(Rohdaten_tab6!B138),COLUMN(Rohdaten_tab6!B138)+(6*(Steuerung!$A$3-1)))</f>
        <v>1450.4736726272299</v>
      </c>
      <c r="D152" s="80">
        <f>INDEX(Rohdaten_tab6!$1:$1048576,ROW(Rohdaten_tab6!C138),COLUMN(Rohdaten_tab6!C138)+(6*(Steuerung!$A$3-1)))</f>
        <v>860.16899587345199</v>
      </c>
      <c r="E152" s="80">
        <f>INDEX(Rohdaten_tab6!$1:$1048576,ROW(Rohdaten_tab6!D138),COLUMN(Rohdaten_tab6!D138)+(6*(Steuerung!$A$3-1)))</f>
        <v>590.30467675378304</v>
      </c>
      <c r="F152" s="80">
        <f>INDEX(Rohdaten_tab6!$1:$1048576,ROW(Rohdaten_tab6!E138),COLUMN(Rohdaten_tab6!E138)+(6*(Steuerung!$A$3-1)))</f>
        <v>310.66349381017898</v>
      </c>
      <c r="G152" s="80">
        <f>INDEX(Rohdaten_tab6!$1:$1048576,ROW(Rohdaten_tab6!F138),COLUMN(Rohdaten_tab6!F138)+(6*(Steuerung!$A$3-1)))</f>
        <v>247.20371389271</v>
      </c>
      <c r="H152" s="81">
        <f>INDEX(Rohdaten_tab6!$1:$1048576,ROW(Rohdaten_tab6!G138),COLUMN(Rohdaten_tab6!G138)+(6*(Steuerung!$A$3-1)))</f>
        <v>32.437469050894101</v>
      </c>
    </row>
    <row r="153" spans="1:8" ht="15" customHeight="1" x14ac:dyDescent="0.25">
      <c r="A153" s="63" t="s">
        <v>288</v>
      </c>
      <c r="B153" s="43"/>
      <c r="C153" s="79">
        <f>INDEX(Rohdaten_tab6!$1:$1048576,ROW(Rohdaten_tab6!B139),COLUMN(Rohdaten_tab6!B139)+(6*(Steuerung!$A$3-1)))</f>
        <v>1451.4857998289101</v>
      </c>
      <c r="D153" s="80">
        <f>INDEX(Rohdaten_tab6!$1:$1048576,ROW(Rohdaten_tab6!C139),COLUMN(Rohdaten_tab6!C139)+(6*(Steuerung!$A$3-1)))</f>
        <v>860.14003421728</v>
      </c>
      <c r="E153" s="80">
        <f>INDEX(Rohdaten_tab6!$1:$1048576,ROW(Rohdaten_tab6!D139),COLUMN(Rohdaten_tab6!D139)+(6*(Steuerung!$A$3-1)))</f>
        <v>591.34576561163396</v>
      </c>
      <c r="F153" s="80">
        <f>INDEX(Rohdaten_tab6!$1:$1048576,ROW(Rohdaten_tab6!E139),COLUMN(Rohdaten_tab6!E139)+(6*(Steuerung!$A$3-1)))</f>
        <v>311.46381522668997</v>
      </c>
      <c r="G153" s="80">
        <f>INDEX(Rohdaten_tab6!$1:$1048576,ROW(Rohdaten_tab6!F139),COLUMN(Rohdaten_tab6!F139)+(6*(Steuerung!$A$3-1)))</f>
        <v>247.40718562874201</v>
      </c>
      <c r="H153" s="81">
        <f>INDEX(Rohdaten_tab6!$1:$1048576,ROW(Rohdaten_tab6!G139),COLUMN(Rohdaten_tab6!G139)+(6*(Steuerung!$A$3-1)))</f>
        <v>32.4747647562019</v>
      </c>
    </row>
    <row r="154" spans="1:8" ht="15" customHeight="1" x14ac:dyDescent="0.25">
      <c r="A154" s="63" t="s">
        <v>289</v>
      </c>
      <c r="B154" s="43"/>
      <c r="C154" s="79">
        <f>INDEX(Rohdaten_tab6!$1:$1048576,ROW(Rohdaten_tab6!B140),COLUMN(Rohdaten_tab6!B140)+(6*(Steuerung!$A$3-1)))</f>
        <v>1480.4628736740599</v>
      </c>
      <c r="D154" s="80">
        <f>INDEX(Rohdaten_tab6!$1:$1048576,ROW(Rohdaten_tab6!C140),COLUMN(Rohdaten_tab6!C140)+(6*(Steuerung!$A$3-1)))</f>
        <v>876.74734811957603</v>
      </c>
      <c r="E154" s="80">
        <f>INDEX(Rohdaten_tab6!$1:$1048576,ROW(Rohdaten_tab6!D140),COLUMN(Rohdaten_tab6!D140)+(6*(Steuerung!$A$3-1)))</f>
        <v>603.71552555448397</v>
      </c>
      <c r="F154" s="80">
        <f>INDEX(Rohdaten_tab6!$1:$1048576,ROW(Rohdaten_tab6!E140),COLUMN(Rohdaten_tab6!E140)+(6*(Steuerung!$A$3-1)))</f>
        <v>318.20009643201502</v>
      </c>
      <c r="G154" s="80">
        <f>INDEX(Rohdaten_tab6!$1:$1048576,ROW(Rohdaten_tab6!F140),COLUMN(Rohdaten_tab6!F140)+(6*(Steuerung!$A$3-1)))</f>
        <v>252.42854387656701</v>
      </c>
      <c r="H154" s="81">
        <f>INDEX(Rohdaten_tab6!$1:$1048576,ROW(Rohdaten_tab6!G140),COLUMN(Rohdaten_tab6!G140)+(6*(Steuerung!$A$3-1)))</f>
        <v>33.086885245901598</v>
      </c>
    </row>
    <row r="155" spans="1:8" ht="15" customHeight="1" x14ac:dyDescent="0.25">
      <c r="A155" s="63" t="s">
        <v>290</v>
      </c>
      <c r="B155" s="43"/>
      <c r="C155" s="79">
        <f>INDEX(Rohdaten_tab6!$1:$1048576,ROW(Rohdaten_tab6!B141),COLUMN(Rohdaten_tab6!B141)+(6*(Steuerung!$A$3-1)))</f>
        <v>1473.12587346553</v>
      </c>
      <c r="D155" s="80">
        <f>INDEX(Rohdaten_tab6!$1:$1048576,ROW(Rohdaten_tab6!C141),COLUMN(Rohdaten_tab6!C141)+(6*(Steuerung!$A$3-1)))</f>
        <v>872.92738432483497</v>
      </c>
      <c r="E155" s="80">
        <f>INDEX(Rohdaten_tab6!$1:$1048576,ROW(Rohdaten_tab6!D141),COLUMN(Rohdaten_tab6!D141)+(6*(Steuerung!$A$3-1)))</f>
        <v>600.19848914069803</v>
      </c>
      <c r="F155" s="80">
        <f>INDEX(Rohdaten_tab6!$1:$1048576,ROW(Rohdaten_tab6!E141),COLUMN(Rohdaten_tab6!E141)+(6*(Steuerung!$A$3-1)))</f>
        <v>316.478186968839</v>
      </c>
      <c r="G155" s="80">
        <f>INDEX(Rohdaten_tab6!$1:$1048576,ROW(Rohdaten_tab6!F141),COLUMN(Rohdaten_tab6!F141)+(6*(Steuerung!$A$3-1)))</f>
        <v>250.841076487252</v>
      </c>
      <c r="H155" s="81">
        <f>INDEX(Rohdaten_tab6!$1:$1048576,ROW(Rohdaten_tab6!G141),COLUMN(Rohdaten_tab6!G141)+(6*(Steuerung!$A$3-1)))</f>
        <v>32.879225684608102</v>
      </c>
    </row>
    <row r="156" spans="1:8" ht="15" customHeight="1" x14ac:dyDescent="0.25">
      <c r="A156" s="63" t="s">
        <v>291</v>
      </c>
      <c r="B156" s="43"/>
      <c r="C156" s="79">
        <f>INDEX(Rohdaten_tab6!$1:$1048576,ROW(Rohdaten_tab6!B142),COLUMN(Rohdaten_tab6!B142)+(6*(Steuerung!$A$3-1)))</f>
        <v>1482.1942986425299</v>
      </c>
      <c r="D156" s="80">
        <f>INDEX(Rohdaten_tab6!$1:$1048576,ROW(Rohdaten_tab6!C142),COLUMN(Rohdaten_tab6!C142)+(6*(Steuerung!$A$3-1)))</f>
        <v>878.66624434389098</v>
      </c>
      <c r="E156" s="80">
        <f>INDEX(Rohdaten_tab6!$1:$1048576,ROW(Rohdaten_tab6!D142),COLUMN(Rohdaten_tab6!D142)+(6*(Steuerung!$A$3-1)))</f>
        <v>603.52805429864202</v>
      </c>
      <c r="F156" s="80">
        <f>INDEX(Rohdaten_tab6!$1:$1048576,ROW(Rohdaten_tab6!E142),COLUMN(Rohdaten_tab6!E142)+(6*(Steuerung!$A$3-1)))</f>
        <v>318.314389140272</v>
      </c>
      <c r="G156" s="80">
        <f>INDEX(Rohdaten_tab6!$1:$1048576,ROW(Rohdaten_tab6!F142),COLUMN(Rohdaten_tab6!F142)+(6*(Steuerung!$A$3-1)))</f>
        <v>252.148416289593</v>
      </c>
      <c r="H156" s="81">
        <f>INDEX(Rohdaten_tab6!$1:$1048576,ROW(Rohdaten_tab6!G142),COLUMN(Rohdaten_tab6!G142)+(6*(Steuerung!$A$3-1)))</f>
        <v>33.065248868778298</v>
      </c>
    </row>
    <row r="157" spans="1:8" ht="15" customHeight="1" x14ac:dyDescent="0.25">
      <c r="A157" s="63" t="s">
        <v>292</v>
      </c>
      <c r="B157" s="43"/>
      <c r="C157" s="79">
        <f>INDEX(Rohdaten_tab6!$1:$1048576,ROW(Rohdaten_tab6!B143),COLUMN(Rohdaten_tab6!B143)+(6*(Steuerung!$A$3-1)))</f>
        <v>1463.15514424304</v>
      </c>
      <c r="D157" s="80">
        <f>INDEX(Rohdaten_tab6!$1:$1048576,ROW(Rohdaten_tab6!C143),COLUMN(Rohdaten_tab6!C143)+(6*(Steuerung!$A$3-1)))</f>
        <v>866.13967321929999</v>
      </c>
      <c r="E157" s="80">
        <f>INDEX(Rohdaten_tab6!$1:$1048576,ROW(Rohdaten_tab6!D143),COLUMN(Rohdaten_tab6!D143)+(6*(Steuerung!$A$3-1)))</f>
        <v>597.01547102374298</v>
      </c>
      <c r="F157" s="80">
        <f>INDEX(Rohdaten_tab6!$1:$1048576,ROW(Rohdaten_tab6!E143),COLUMN(Rohdaten_tab6!E143)+(6*(Steuerung!$A$3-1)))</f>
        <v>311.661322440643</v>
      </c>
      <c r="G157" s="80">
        <f>INDEX(Rohdaten_tab6!$1:$1048576,ROW(Rohdaten_tab6!F143),COLUMN(Rohdaten_tab6!F143)+(6*(Steuerung!$A$3-1)))</f>
        <v>249.42775082971701</v>
      </c>
      <c r="H157" s="81">
        <f>INDEX(Rohdaten_tab6!$1:$1048576,ROW(Rohdaten_tab6!G143),COLUMN(Rohdaten_tab6!G143)+(6*(Steuerung!$A$3-1)))</f>
        <v>35.926397753382702</v>
      </c>
    </row>
    <row r="158" spans="1:8" ht="15" customHeight="1" x14ac:dyDescent="0.25">
      <c r="A158" s="63" t="s">
        <v>293</v>
      </c>
      <c r="B158" s="43"/>
      <c r="C158" s="79">
        <f>INDEX(Rohdaten_tab6!$1:$1048576,ROW(Rohdaten_tab6!B144),COLUMN(Rohdaten_tab6!B144)+(6*(Steuerung!$A$3-1)))</f>
        <v>1456.5432786885201</v>
      </c>
      <c r="D158" s="80">
        <f>INDEX(Rohdaten_tab6!$1:$1048576,ROW(Rohdaten_tab6!C144),COLUMN(Rohdaten_tab6!C144)+(6*(Steuerung!$A$3-1)))</f>
        <v>862.32007025761095</v>
      </c>
      <c r="E158" s="80">
        <f>INDEX(Rohdaten_tab6!$1:$1048576,ROW(Rohdaten_tab6!D144),COLUMN(Rohdaten_tab6!D144)+(6*(Steuerung!$A$3-1)))</f>
        <v>594.22320843091302</v>
      </c>
      <c r="F158" s="80">
        <f>INDEX(Rohdaten_tab6!$1:$1048576,ROW(Rohdaten_tab6!E144),COLUMN(Rohdaten_tab6!E144)+(6*(Steuerung!$A$3-1)))</f>
        <v>309.422177985948</v>
      </c>
      <c r="G158" s="80">
        <f>INDEX(Rohdaten_tab6!$1:$1048576,ROW(Rohdaten_tab6!F144),COLUMN(Rohdaten_tab6!F144)+(6*(Steuerung!$A$3-1)))</f>
        <v>248.463161592506</v>
      </c>
      <c r="H158" s="81">
        <f>INDEX(Rohdaten_tab6!$1:$1048576,ROW(Rohdaten_tab6!G144),COLUMN(Rohdaten_tab6!G144)+(6*(Steuerung!$A$3-1)))</f>
        <v>36.337868852459003</v>
      </c>
    </row>
    <row r="159" spans="1:8" ht="15" customHeight="1" x14ac:dyDescent="0.25">
      <c r="A159" s="63" t="s">
        <v>294</v>
      </c>
      <c r="B159" s="43"/>
      <c r="C159" s="79">
        <f>INDEX(Rohdaten_tab6!$1:$1048576,ROW(Rohdaten_tab6!B145),COLUMN(Rohdaten_tab6!B145)+(6*(Steuerung!$A$3-1)))</f>
        <v>1460.7339781114799</v>
      </c>
      <c r="D159" s="80">
        <f>INDEX(Rohdaten_tab6!$1:$1048576,ROW(Rohdaten_tab6!C145),COLUMN(Rohdaten_tab6!C145)+(6*(Steuerung!$A$3-1)))</f>
        <v>864.75790277424301</v>
      </c>
      <c r="E159" s="80">
        <f>INDEX(Rohdaten_tab6!$1:$1048576,ROW(Rohdaten_tab6!D145),COLUMN(Rohdaten_tab6!D145)+(6*(Steuerung!$A$3-1)))</f>
        <v>595.97607533723601</v>
      </c>
      <c r="F159" s="80">
        <f>INDEX(Rohdaten_tab6!$1:$1048576,ROW(Rohdaten_tab6!E145),COLUMN(Rohdaten_tab6!E145)+(6*(Steuerung!$A$3-1)))</f>
        <v>310.50259608042802</v>
      </c>
      <c r="G159" s="80">
        <f>INDEX(Rohdaten_tab6!$1:$1048576,ROW(Rohdaten_tab6!F145),COLUMN(Rohdaten_tab6!F145)+(6*(Steuerung!$A$3-1)))</f>
        <v>248.92799694578801</v>
      </c>
      <c r="H159" s="81">
        <f>INDEX(Rohdaten_tab6!$1:$1048576,ROW(Rohdaten_tab6!G145),COLUMN(Rohdaten_tab6!G145)+(6*(Steuerung!$A$3-1)))</f>
        <v>36.545482311020599</v>
      </c>
    </row>
    <row r="160" spans="1:8" ht="15" customHeight="1" x14ac:dyDescent="0.25">
      <c r="A160" s="63" t="s">
        <v>295</v>
      </c>
      <c r="B160" s="43"/>
      <c r="C160" s="79">
        <f>INDEX(Rohdaten_tab6!$1:$1048576,ROW(Rohdaten_tab6!B146),COLUMN(Rohdaten_tab6!B146)+(6*(Steuerung!$A$3-1)))</f>
        <v>1505.05001542734</v>
      </c>
      <c r="D160" s="80">
        <f>INDEX(Rohdaten_tab6!$1:$1048576,ROW(Rohdaten_tab6!C146),COLUMN(Rohdaten_tab6!C146)+(6*(Steuerung!$A$3-1)))</f>
        <v>890.39250231410097</v>
      </c>
      <c r="E160" s="80">
        <f>INDEX(Rohdaten_tab6!$1:$1048576,ROW(Rohdaten_tab6!D146),COLUMN(Rohdaten_tab6!D146)+(6*(Steuerung!$A$3-1)))</f>
        <v>614.65751311323697</v>
      </c>
      <c r="F160" s="80">
        <f>INDEX(Rohdaten_tab6!$1:$1048576,ROW(Rohdaten_tab6!E146),COLUMN(Rohdaten_tab6!E146)+(6*(Steuerung!$A$3-1)))</f>
        <v>321.04720765195901</v>
      </c>
      <c r="G160" s="80">
        <f>INDEX(Rohdaten_tab6!$1:$1048576,ROW(Rohdaten_tab6!F146),COLUMN(Rohdaten_tab6!F146)+(6*(Steuerung!$A$3-1)))</f>
        <v>255.994692995989</v>
      </c>
      <c r="H160" s="81">
        <f>INDEX(Rohdaten_tab6!$1:$1048576,ROW(Rohdaten_tab6!G146),COLUMN(Rohdaten_tab6!G146)+(6*(Steuerung!$A$3-1)))</f>
        <v>37.6156124652885</v>
      </c>
    </row>
    <row r="161" spans="1:8" ht="15" customHeight="1" x14ac:dyDescent="0.25">
      <c r="A161" s="63" t="s">
        <v>296</v>
      </c>
      <c r="B161" s="43"/>
      <c r="C161" s="79">
        <f>INDEX(Rohdaten_tab6!$1:$1048576,ROW(Rohdaten_tab6!B147),COLUMN(Rohdaten_tab6!B147)+(6*(Steuerung!$A$3-1)))</f>
        <v>1515.58760169216</v>
      </c>
      <c r="D161" s="80">
        <f>INDEX(Rohdaten_tab6!$1:$1048576,ROW(Rohdaten_tab6!C147),COLUMN(Rohdaten_tab6!C147)+(6*(Steuerung!$A$3-1)))</f>
        <v>896.53716238203697</v>
      </c>
      <c r="E161" s="80">
        <f>INDEX(Rohdaten_tab6!$1:$1048576,ROW(Rohdaten_tab6!D147),COLUMN(Rohdaten_tab6!D147)+(6*(Steuerung!$A$3-1)))</f>
        <v>619.05043931012096</v>
      </c>
      <c r="F161" s="80">
        <f>INDEX(Rohdaten_tab6!$1:$1048576,ROW(Rohdaten_tab6!E147),COLUMN(Rohdaten_tab6!E147)+(6*(Steuerung!$A$3-1)))</f>
        <v>323.29573706475799</v>
      </c>
      <c r="G161" s="80">
        <f>INDEX(Rohdaten_tab6!$1:$1048576,ROW(Rohdaten_tab6!F147),COLUMN(Rohdaten_tab6!F147)+(6*(Steuerung!$A$3-1)))</f>
        <v>257.723332248617</v>
      </c>
      <c r="H161" s="81">
        <f>INDEX(Rohdaten_tab6!$1:$1048576,ROW(Rohdaten_tab6!G147),COLUMN(Rohdaten_tab6!G147)+(6*(Steuerung!$A$3-1)))</f>
        <v>38.031369996745902</v>
      </c>
    </row>
    <row r="162" spans="1:8" ht="15" customHeight="1" x14ac:dyDescent="0.25">
      <c r="A162" s="63" t="s">
        <v>297</v>
      </c>
      <c r="B162" s="43"/>
      <c r="C162" s="79">
        <f>INDEX(Rohdaten_tab6!$1:$1048576,ROW(Rohdaten_tab6!B148),COLUMN(Rohdaten_tab6!B148)+(6*(Steuerung!$A$3-1)))</f>
        <v>1503.8801277740399</v>
      </c>
      <c r="D162" s="80">
        <f>INDEX(Rohdaten_tab6!$1:$1048576,ROW(Rohdaten_tab6!C148),COLUMN(Rohdaten_tab6!C148)+(6*(Steuerung!$A$3-1)))</f>
        <v>889.69862138533995</v>
      </c>
      <c r="E162" s="80">
        <f>INDEX(Rohdaten_tab6!$1:$1048576,ROW(Rohdaten_tab6!D148),COLUMN(Rohdaten_tab6!D148)+(6*(Steuerung!$A$3-1)))</f>
        <v>614.18150638870202</v>
      </c>
      <c r="F162" s="80">
        <f>INDEX(Rohdaten_tab6!$1:$1048576,ROW(Rohdaten_tab6!E148),COLUMN(Rohdaten_tab6!E148)+(6*(Steuerung!$A$3-1)))</f>
        <v>320.798352387357</v>
      </c>
      <c r="G162" s="80">
        <f>INDEX(Rohdaten_tab6!$1:$1048576,ROW(Rohdaten_tab6!F148),COLUMN(Rohdaten_tab6!F148)+(6*(Steuerung!$A$3-1)))</f>
        <v>255.54290517821099</v>
      </c>
      <c r="H162" s="81">
        <f>INDEX(Rohdaten_tab6!$1:$1048576,ROW(Rohdaten_tab6!G148),COLUMN(Rohdaten_tab6!G148)+(6*(Steuerung!$A$3-1)))</f>
        <v>37.840248823133798</v>
      </c>
    </row>
    <row r="163" spans="1:8" ht="15" customHeight="1" x14ac:dyDescent="0.25">
      <c r="A163" s="63" t="s">
        <v>298</v>
      </c>
      <c r="B163" s="43"/>
      <c r="C163" s="79">
        <f>INDEX(Rohdaten_tab6!$1:$1048576,ROW(Rohdaten_tab6!B149),COLUMN(Rohdaten_tab6!B149)+(6*(Steuerung!$A$3-1)))</f>
        <v>1509.06748329621</v>
      </c>
      <c r="D163" s="80">
        <f>INDEX(Rohdaten_tab6!$1:$1048576,ROW(Rohdaten_tab6!C149),COLUMN(Rohdaten_tab6!C149)+(6*(Steuerung!$A$3-1)))</f>
        <v>891.72752147629706</v>
      </c>
      <c r="E163" s="80">
        <f>INDEX(Rohdaten_tab6!$1:$1048576,ROW(Rohdaten_tab6!D149),COLUMN(Rohdaten_tab6!D149)+(6*(Steuerung!$A$3-1)))</f>
        <v>617.33996181991699</v>
      </c>
      <c r="F163" s="80">
        <f>INDEX(Rohdaten_tab6!$1:$1048576,ROW(Rohdaten_tab6!E149),COLUMN(Rohdaten_tab6!E149)+(6*(Steuerung!$A$3-1)))</f>
        <v>322.23760738148297</v>
      </c>
      <c r="G163" s="80">
        <f>INDEX(Rohdaten_tab6!$1:$1048576,ROW(Rohdaten_tab6!F149),COLUMN(Rohdaten_tab6!F149)+(6*(Steuerung!$A$3-1)))</f>
        <v>256.82472160356298</v>
      </c>
      <c r="H163" s="81">
        <f>INDEX(Rohdaten_tab6!$1:$1048576,ROW(Rohdaten_tab6!G149),COLUMN(Rohdaten_tab6!G149)+(6*(Steuerung!$A$3-1)))</f>
        <v>38.277632834871198</v>
      </c>
    </row>
    <row r="164" spans="1:8" ht="15" customHeight="1" x14ac:dyDescent="0.25">
      <c r="A164" s="63" t="s">
        <v>299</v>
      </c>
      <c r="B164" s="43"/>
      <c r="C164" s="79">
        <f>INDEX(Rohdaten_tab6!$1:$1048576,ROW(Rohdaten_tab6!B150),COLUMN(Rohdaten_tab6!B150)+(6*(Steuerung!$A$3-1)))</f>
        <v>1493.5755661501801</v>
      </c>
      <c r="D164" s="80">
        <f>INDEX(Rohdaten_tab6!$1:$1048576,ROW(Rohdaten_tab6!C150),COLUMN(Rohdaten_tab6!C150)+(6*(Steuerung!$A$3-1)))</f>
        <v>881.97389749701995</v>
      </c>
      <c r="E164" s="80">
        <f>INDEX(Rohdaten_tab6!$1:$1048576,ROW(Rohdaten_tab6!D150),COLUMN(Rohdaten_tab6!D150)+(6*(Steuerung!$A$3-1)))</f>
        <v>611.60166865315898</v>
      </c>
      <c r="F164" s="80">
        <f>INDEX(Rohdaten_tab6!$1:$1048576,ROW(Rohdaten_tab6!E150),COLUMN(Rohdaten_tab6!E150)+(6*(Steuerung!$A$3-1)))</f>
        <v>319.48998808104898</v>
      </c>
      <c r="G164" s="80">
        <f>INDEX(Rohdaten_tab6!$1:$1048576,ROW(Rohdaten_tab6!F150),COLUMN(Rohdaten_tab6!F150)+(6*(Steuerung!$A$3-1)))</f>
        <v>254.121990464839</v>
      </c>
      <c r="H164" s="81">
        <f>INDEX(Rohdaten_tab6!$1:$1048576,ROW(Rohdaten_tab6!G150),COLUMN(Rohdaten_tab6!G150)+(6*(Steuerung!$A$3-1)))</f>
        <v>37.989690107270597</v>
      </c>
    </row>
    <row r="165" spans="1:8" ht="15" customHeight="1" x14ac:dyDescent="0.25">
      <c r="A165" s="63" t="s">
        <v>300</v>
      </c>
      <c r="B165" s="43"/>
      <c r="C165" s="79">
        <f>INDEX(Rohdaten_tab6!$1:$1048576,ROW(Rohdaten_tab6!B151),COLUMN(Rohdaten_tab6!B151)+(6*(Steuerung!$A$3-1)))</f>
        <v>1496.5017787839599</v>
      </c>
      <c r="D165" s="80">
        <f>INDEX(Rohdaten_tab6!$1:$1048576,ROW(Rohdaten_tab6!C151),COLUMN(Rohdaten_tab6!C151)+(6*(Steuerung!$A$3-1)))</f>
        <v>884.29647477360902</v>
      </c>
      <c r="E165" s="80">
        <f>INDEX(Rohdaten_tab6!$1:$1048576,ROW(Rohdaten_tab6!D151),COLUMN(Rohdaten_tab6!D151)+(6*(Steuerung!$A$3-1)))</f>
        <v>612.20530401034898</v>
      </c>
      <c r="F165" s="80">
        <f>INDEX(Rohdaten_tab6!$1:$1048576,ROW(Rohdaten_tab6!E151),COLUMN(Rohdaten_tab6!E151)+(6*(Steuerung!$A$3-1)))</f>
        <v>320.19333764553699</v>
      </c>
      <c r="G165" s="80">
        <f>INDEX(Rohdaten_tab6!$1:$1048576,ROW(Rohdaten_tab6!F151),COLUMN(Rohdaten_tab6!F151)+(6*(Steuerung!$A$3-1)))</f>
        <v>253.98657826649401</v>
      </c>
      <c r="H165" s="81">
        <f>INDEX(Rohdaten_tab6!$1:$1048576,ROW(Rohdaten_tab6!G151),COLUMN(Rohdaten_tab6!G151)+(6*(Steuerung!$A$3-1)))</f>
        <v>38.025388098318203</v>
      </c>
    </row>
    <row r="166" spans="1:8" ht="15" customHeight="1" x14ac:dyDescent="0.25">
      <c r="A166" s="63" t="s">
        <v>301</v>
      </c>
      <c r="B166" s="43"/>
      <c r="C166" s="79">
        <f>INDEX(Rohdaten_tab6!$1:$1048576,ROW(Rohdaten_tab6!B152),COLUMN(Rohdaten_tab6!B152)+(6*(Steuerung!$A$3-1)))</f>
        <v>1538.9816473000701</v>
      </c>
      <c r="D166" s="80">
        <f>INDEX(Rohdaten_tab6!$1:$1048576,ROW(Rohdaten_tab6!C152),COLUMN(Rohdaten_tab6!C152)+(6*(Steuerung!$A$3-1)))</f>
        <v>909.048291182502</v>
      </c>
      <c r="E166" s="80">
        <f>INDEX(Rohdaten_tab6!$1:$1048576,ROW(Rohdaten_tab6!D152),COLUMN(Rohdaten_tab6!D152)+(6*(Steuerung!$A$3-1)))</f>
        <v>629.93335611756697</v>
      </c>
      <c r="F166" s="80">
        <f>INDEX(Rohdaten_tab6!$1:$1048576,ROW(Rohdaten_tab6!E152),COLUMN(Rohdaten_tab6!E152)+(6*(Steuerung!$A$3-1)))</f>
        <v>330.47819548872201</v>
      </c>
      <c r="G166" s="80">
        <f>INDEX(Rohdaten_tab6!$1:$1048576,ROW(Rohdaten_tab6!F152),COLUMN(Rohdaten_tab6!F152)+(6*(Steuerung!$A$3-1)))</f>
        <v>260.39261790840698</v>
      </c>
      <c r="H166" s="81">
        <f>INDEX(Rohdaten_tab6!$1:$1048576,ROW(Rohdaten_tab6!G152),COLUMN(Rohdaten_tab6!G152)+(6*(Steuerung!$A$3-1)))</f>
        <v>39.062542720437499</v>
      </c>
    </row>
    <row r="167" spans="1:8" ht="15" customHeight="1" x14ac:dyDescent="0.25">
      <c r="A167" s="63" t="s">
        <v>302</v>
      </c>
      <c r="B167" s="43"/>
      <c r="C167" s="79">
        <f>INDEX(Rohdaten_tab6!$1:$1048576,ROW(Rohdaten_tab6!B153),COLUMN(Rohdaten_tab6!B153)+(6*(Steuerung!$A$3-1)))</f>
        <v>1526.8322016806701</v>
      </c>
      <c r="D167" s="80">
        <f>INDEX(Rohdaten_tab6!$1:$1048576,ROW(Rohdaten_tab6!C153),COLUMN(Rohdaten_tab6!C153)+(6*(Steuerung!$A$3-1)))</f>
        <v>901.93825210084003</v>
      </c>
      <c r="E167" s="80">
        <f>INDEX(Rohdaten_tab6!$1:$1048576,ROW(Rohdaten_tab6!D153),COLUMN(Rohdaten_tab6!D153)+(6*(Steuerung!$A$3-1)))</f>
        <v>624.893949579832</v>
      </c>
      <c r="F167" s="80">
        <f>INDEX(Rohdaten_tab6!$1:$1048576,ROW(Rohdaten_tab6!E153),COLUMN(Rohdaten_tab6!E153)+(6*(Steuerung!$A$3-1)))</f>
        <v>326.86063865546203</v>
      </c>
      <c r="G167" s="80">
        <f>INDEX(Rohdaten_tab6!$1:$1048576,ROW(Rohdaten_tab6!F153),COLUMN(Rohdaten_tab6!F153)+(6*(Steuerung!$A$3-1)))</f>
        <v>259.08947899159699</v>
      </c>
      <c r="H167" s="81">
        <f>INDEX(Rohdaten_tab6!$1:$1048576,ROW(Rohdaten_tab6!G153),COLUMN(Rohdaten_tab6!G153)+(6*(Steuerung!$A$3-1)))</f>
        <v>38.943831932773101</v>
      </c>
    </row>
    <row r="168" spans="1:8" ht="15" customHeight="1" x14ac:dyDescent="0.25">
      <c r="A168" s="63" t="s">
        <v>303</v>
      </c>
      <c r="B168" s="43"/>
      <c r="C168" s="79">
        <f>INDEX(Rohdaten_tab6!$1:$1048576,ROW(Rohdaten_tab6!B154),COLUMN(Rohdaten_tab6!B154)+(6*(Steuerung!$A$3-1)))</f>
        <v>1516.57945998071</v>
      </c>
      <c r="D168" s="80">
        <f>INDEX(Rohdaten_tab6!$1:$1048576,ROW(Rohdaten_tab6!C154),COLUMN(Rohdaten_tab6!C154)+(6*(Steuerung!$A$3-1)))</f>
        <v>896.44368370298901</v>
      </c>
      <c r="E168" s="80">
        <f>INDEX(Rohdaten_tab6!$1:$1048576,ROW(Rohdaten_tab6!D154),COLUMN(Rohdaten_tab6!D154)+(6*(Steuerung!$A$3-1)))</f>
        <v>620.13577627772395</v>
      </c>
      <c r="F168" s="80">
        <f>INDEX(Rohdaten_tab6!$1:$1048576,ROW(Rohdaten_tab6!E154),COLUMN(Rohdaten_tab6!E154)+(6*(Steuerung!$A$3-1)))</f>
        <v>323.64860173577603</v>
      </c>
      <c r="G168" s="80">
        <f>INDEX(Rohdaten_tab6!$1:$1048576,ROW(Rohdaten_tab6!F154),COLUMN(Rohdaten_tab6!F154)+(6*(Steuerung!$A$3-1)))</f>
        <v>257.69353905496598</v>
      </c>
      <c r="H168" s="81">
        <f>INDEX(Rohdaten_tab6!$1:$1048576,ROW(Rohdaten_tab6!G154),COLUMN(Rohdaten_tab6!G154)+(6*(Steuerung!$A$3-1)))</f>
        <v>38.7936354869817</v>
      </c>
    </row>
    <row r="169" spans="1:8" ht="15" customHeight="1" x14ac:dyDescent="0.25">
      <c r="A169" s="63" t="s">
        <v>304</v>
      </c>
      <c r="B169" s="43"/>
      <c r="C169" s="79">
        <f>INDEX(Rohdaten_tab6!$1:$1048576,ROW(Rohdaten_tab6!B155),COLUMN(Rohdaten_tab6!B155)+(6*(Steuerung!$A$3-1)))</f>
        <v>1503.7727744614599</v>
      </c>
      <c r="D169" s="80">
        <f>INDEX(Rohdaten_tab6!$1:$1048576,ROW(Rohdaten_tab6!C155),COLUMN(Rohdaten_tab6!C155)+(6*(Steuerung!$A$3-1)))</f>
        <v>887.40942123021</v>
      </c>
      <c r="E169" s="80">
        <f>INDEX(Rohdaten_tab6!$1:$1048576,ROW(Rohdaten_tab6!D155),COLUMN(Rohdaten_tab6!D155)+(6*(Steuerung!$A$3-1)))</f>
        <v>616.36335323124797</v>
      </c>
      <c r="F169" s="80">
        <f>INDEX(Rohdaten_tab6!$1:$1048576,ROW(Rohdaten_tab6!E155),COLUMN(Rohdaten_tab6!E155)+(6*(Steuerung!$A$3-1)))</f>
        <v>319.49626265247798</v>
      </c>
      <c r="G169" s="80">
        <f>INDEX(Rohdaten_tab6!$1:$1048576,ROW(Rohdaten_tab6!F155),COLUMN(Rohdaten_tab6!F155)+(6*(Steuerung!$A$3-1)))</f>
        <v>258.28699714508201</v>
      </c>
      <c r="H169" s="81">
        <f>INDEX(Rohdaten_tab6!$1:$1048576,ROW(Rohdaten_tab6!G155),COLUMN(Rohdaten_tab6!G155)+(6*(Steuerung!$A$3-1)))</f>
        <v>38.580093433687999</v>
      </c>
    </row>
    <row r="170" spans="1:8" ht="15" customHeight="1" x14ac:dyDescent="0.25">
      <c r="A170" s="63" t="s">
        <v>305</v>
      </c>
      <c r="B170" s="43"/>
      <c r="C170" s="79">
        <f>INDEX(Rohdaten_tab6!$1:$1048576,ROW(Rohdaten_tab6!B156),COLUMN(Rohdaten_tab6!B156)+(6*(Steuerung!$A$3-1)))</f>
        <v>1493.9142964446701</v>
      </c>
      <c r="D170" s="80">
        <f>INDEX(Rohdaten_tab6!$1:$1048576,ROW(Rohdaten_tab6!C156),COLUMN(Rohdaten_tab6!C156)+(6*(Steuerung!$A$3-1)))</f>
        <v>881.86697546319499</v>
      </c>
      <c r="E170" s="80">
        <f>INDEX(Rohdaten_tab6!$1:$1048576,ROW(Rohdaten_tab6!D156),COLUMN(Rohdaten_tab6!D156)+(6*(Steuerung!$A$3-1)))</f>
        <v>612.04732098147201</v>
      </c>
      <c r="F170" s="80">
        <f>INDEX(Rohdaten_tab6!$1:$1048576,ROW(Rohdaten_tab6!E156),COLUMN(Rohdaten_tab6!E156)+(6*(Steuerung!$A$3-1)))</f>
        <v>316.741562343515</v>
      </c>
      <c r="G170" s="80">
        <f>INDEX(Rohdaten_tab6!$1:$1048576,ROW(Rohdaten_tab6!F156),COLUMN(Rohdaten_tab6!F156)+(6*(Steuerung!$A$3-1)))</f>
        <v>256.95555833750598</v>
      </c>
      <c r="H170" s="81">
        <f>INDEX(Rohdaten_tab6!$1:$1048576,ROW(Rohdaten_tab6!G156),COLUMN(Rohdaten_tab6!G156)+(6*(Steuerung!$A$3-1)))</f>
        <v>38.350200300450702</v>
      </c>
    </row>
    <row r="171" spans="1:8" ht="15" customHeight="1" x14ac:dyDescent="0.25">
      <c r="A171" s="63" t="s">
        <v>306</v>
      </c>
      <c r="B171" s="43"/>
      <c r="C171" s="79">
        <f>INDEX(Rohdaten_tab6!$1:$1048576,ROW(Rohdaten_tab6!B157),COLUMN(Rohdaten_tab6!B157)+(6*(Steuerung!$A$3-1)))</f>
        <v>1512.8999116607799</v>
      </c>
      <c r="D171" s="80">
        <f>INDEX(Rohdaten_tab6!$1:$1048576,ROW(Rohdaten_tab6!C157),COLUMN(Rohdaten_tab6!C157)+(6*(Steuerung!$A$3-1)))</f>
        <v>893.04037102473501</v>
      </c>
      <c r="E171" s="80">
        <f>INDEX(Rohdaten_tab6!$1:$1048576,ROW(Rohdaten_tab6!D157),COLUMN(Rohdaten_tab6!D157)+(6*(Steuerung!$A$3-1)))</f>
        <v>619.85954063604299</v>
      </c>
      <c r="F171" s="80">
        <f>INDEX(Rohdaten_tab6!$1:$1048576,ROW(Rohdaten_tab6!E157),COLUMN(Rohdaten_tab6!E157)+(6*(Steuerung!$A$3-1)))</f>
        <v>320.615724381625</v>
      </c>
      <c r="G171" s="80">
        <f>INDEX(Rohdaten_tab6!$1:$1048576,ROW(Rohdaten_tab6!F157),COLUMN(Rohdaten_tab6!F157)+(6*(Steuerung!$A$3-1)))</f>
        <v>260.41227915194298</v>
      </c>
      <c r="H171" s="81">
        <f>INDEX(Rohdaten_tab6!$1:$1048576,ROW(Rohdaten_tab6!G157),COLUMN(Rohdaten_tab6!G157)+(6*(Steuerung!$A$3-1)))</f>
        <v>38.831537102473497</v>
      </c>
    </row>
    <row r="172" spans="1:8" ht="15" customHeight="1" x14ac:dyDescent="0.25">
      <c r="A172" s="63" t="s">
        <v>307</v>
      </c>
      <c r="B172" s="43"/>
      <c r="C172" s="79">
        <f>INDEX(Rohdaten_tab6!$1:$1048576,ROW(Rohdaten_tab6!B158),COLUMN(Rohdaten_tab6!B158)+(6*(Steuerung!$A$3-1)))</f>
        <v>1554.05589013898</v>
      </c>
      <c r="D172" s="80">
        <f>INDEX(Rohdaten_tab6!$1:$1048576,ROW(Rohdaten_tab6!C158),COLUMN(Rohdaten_tab6!C158)+(6*(Steuerung!$A$3-1)))</f>
        <v>916.79255459960302</v>
      </c>
      <c r="E172" s="80">
        <f>INDEX(Rohdaten_tab6!$1:$1048576,ROW(Rohdaten_tab6!D158),COLUMN(Rohdaten_tab6!D158)+(6*(Steuerung!$A$3-1)))</f>
        <v>637.26333553937798</v>
      </c>
      <c r="F172" s="80">
        <f>INDEX(Rohdaten_tab6!$1:$1048576,ROW(Rohdaten_tab6!E158),COLUMN(Rohdaten_tab6!E158)+(6*(Steuerung!$A$3-1)))</f>
        <v>330.297915287889</v>
      </c>
      <c r="G172" s="80">
        <f>INDEX(Rohdaten_tab6!$1:$1048576,ROW(Rohdaten_tab6!F158),COLUMN(Rohdaten_tab6!F158)+(6*(Steuerung!$A$3-1)))</f>
        <v>267.21273990734602</v>
      </c>
      <c r="H172" s="81">
        <f>INDEX(Rohdaten_tab6!$1:$1048576,ROW(Rohdaten_tab6!G158),COLUMN(Rohdaten_tab6!G158)+(6*(Steuerung!$A$3-1)))</f>
        <v>39.752680344142902</v>
      </c>
    </row>
    <row r="173" spans="1:8" ht="15" customHeight="1" x14ac:dyDescent="0.25">
      <c r="A173" s="63" t="s">
        <v>308</v>
      </c>
      <c r="B173" s="43"/>
      <c r="C173" s="79">
        <f>INDEX(Rohdaten_tab6!$1:$1048576,ROW(Rohdaten_tab6!B159),COLUMN(Rohdaten_tab6!B159)+(6*(Steuerung!$A$3-1)))</f>
        <v>1565.2193526635201</v>
      </c>
      <c r="D173" s="80">
        <f>INDEX(Rohdaten_tab6!$1:$1048576,ROW(Rohdaten_tab6!C159),COLUMN(Rohdaten_tab6!C159)+(6*(Steuerung!$A$3-1)))</f>
        <v>921.88917734322297</v>
      </c>
      <c r="E173" s="80">
        <f>INDEX(Rohdaten_tab6!$1:$1048576,ROW(Rohdaten_tab6!D159),COLUMN(Rohdaten_tab6!D159)+(6*(Steuerung!$A$3-1)))</f>
        <v>643.33017532029703</v>
      </c>
      <c r="F173" s="80">
        <f>INDEX(Rohdaten_tab6!$1:$1048576,ROW(Rohdaten_tab6!E159),COLUMN(Rohdaten_tab6!E159)+(6*(Steuerung!$A$3-1)))</f>
        <v>333.35259608900901</v>
      </c>
      <c r="G173" s="80">
        <f>INDEX(Rohdaten_tab6!$1:$1048576,ROW(Rohdaten_tab6!F159),COLUMN(Rohdaten_tab6!F159)+(6*(Steuerung!$A$3-1)))</f>
        <v>269.85171948752497</v>
      </c>
      <c r="H173" s="81">
        <f>INDEX(Rohdaten_tab6!$1:$1048576,ROW(Rohdaten_tab6!G159),COLUMN(Rohdaten_tab6!G159)+(6*(Steuerung!$A$3-1)))</f>
        <v>40.125859743762597</v>
      </c>
    </row>
    <row r="174" spans="1:8" ht="15" customHeight="1" x14ac:dyDescent="0.25">
      <c r="A174" s="63" t="s">
        <v>309</v>
      </c>
      <c r="B174" s="43"/>
      <c r="C174" s="79">
        <f>INDEX(Rohdaten_tab6!$1:$1048576,ROW(Rohdaten_tab6!B160),COLUMN(Rohdaten_tab6!B160)+(6*(Steuerung!$A$3-1)))</f>
        <v>1580.7098308668101</v>
      </c>
      <c r="D174" s="80">
        <f>INDEX(Rohdaten_tab6!$1:$1048576,ROW(Rohdaten_tab6!C160),COLUMN(Rohdaten_tab6!C160)+(6*(Steuerung!$A$3-1)))</f>
        <v>930.54598308668096</v>
      </c>
      <c r="E174" s="80">
        <f>INDEX(Rohdaten_tab6!$1:$1048576,ROW(Rohdaten_tab6!D160),COLUMN(Rohdaten_tab6!D160)+(6*(Steuerung!$A$3-1)))</f>
        <v>650.16384778012696</v>
      </c>
      <c r="F174" s="80">
        <f>INDEX(Rohdaten_tab6!$1:$1048576,ROW(Rohdaten_tab6!E160),COLUMN(Rohdaten_tab6!E160)+(6*(Steuerung!$A$3-1)))</f>
        <v>337.21501057082401</v>
      </c>
      <c r="G174" s="80">
        <f>INDEX(Rohdaten_tab6!$1:$1048576,ROW(Rohdaten_tab6!F160),COLUMN(Rohdaten_tab6!F160)+(6*(Steuerung!$A$3-1)))</f>
        <v>272.50010570824497</v>
      </c>
      <c r="H174" s="81">
        <f>INDEX(Rohdaten_tab6!$1:$1048576,ROW(Rohdaten_tab6!G160),COLUMN(Rohdaten_tab6!G160)+(6*(Steuerung!$A$3-1)))</f>
        <v>40.448731501057097</v>
      </c>
    </row>
    <row r="175" spans="1:8" ht="15" customHeight="1" x14ac:dyDescent="0.25">
      <c r="A175" s="63" t="s">
        <v>310</v>
      </c>
      <c r="B175" s="43"/>
      <c r="C175" s="79">
        <f>INDEX(Rohdaten_tab6!$1:$1048576,ROW(Rohdaten_tab6!B161),COLUMN(Rohdaten_tab6!B161)+(6*(Steuerung!$A$3-1)))</f>
        <v>1565.2792595132</v>
      </c>
      <c r="D175" s="80">
        <f>INDEX(Rohdaten_tab6!$1:$1048576,ROW(Rohdaten_tab6!C161),COLUMN(Rohdaten_tab6!C161)+(6*(Steuerung!$A$3-1)))</f>
        <v>921.61532396297503</v>
      </c>
      <c r="E175" s="80">
        <f>INDEX(Rohdaten_tab6!$1:$1048576,ROW(Rohdaten_tab6!D161),COLUMN(Rohdaten_tab6!D161)+(6*(Steuerung!$A$3-1)))</f>
        <v>643.66393555022296</v>
      </c>
      <c r="F175" s="80">
        <f>INDEX(Rohdaten_tab6!$1:$1048576,ROW(Rohdaten_tab6!E161),COLUMN(Rohdaten_tab6!E161)+(6*(Steuerung!$A$3-1)))</f>
        <v>334.04202948234501</v>
      </c>
      <c r="G175" s="80">
        <f>INDEX(Rohdaten_tab6!$1:$1048576,ROW(Rohdaten_tab6!F161),COLUMN(Rohdaten_tab6!F161)+(6*(Steuerung!$A$3-1)))</f>
        <v>269.65094274939997</v>
      </c>
      <c r="H175" s="81">
        <f>INDEX(Rohdaten_tab6!$1:$1048576,ROW(Rohdaten_tab6!G161),COLUMN(Rohdaten_tab6!G161)+(6*(Steuerung!$A$3-1)))</f>
        <v>39.970963318477899</v>
      </c>
    </row>
    <row r="176" spans="1:8" ht="15" customHeight="1" x14ac:dyDescent="0.25">
      <c r="A176" s="63" t="s">
        <v>311</v>
      </c>
      <c r="B176" s="43"/>
      <c r="C176" s="79">
        <f>INDEX(Rohdaten_tab6!$1:$1048576,ROW(Rohdaten_tab6!B162),COLUMN(Rohdaten_tab6!B162)+(6*(Steuerung!$A$3-1)))</f>
        <v>1532.6955042147999</v>
      </c>
      <c r="D176" s="80">
        <f>INDEX(Rohdaten_tab6!$1:$1048576,ROW(Rohdaten_tab6!C162),COLUMN(Rohdaten_tab6!C162)+(6*(Steuerung!$A$3-1)))</f>
        <v>903.50896034967195</v>
      </c>
      <c r="E176" s="80">
        <f>INDEX(Rohdaten_tab6!$1:$1048576,ROW(Rohdaten_tab6!D162),COLUMN(Rohdaten_tab6!D162)+(6*(Steuerung!$A$3-1)))</f>
        <v>629.18654386512605</v>
      </c>
      <c r="F176" s="80">
        <f>INDEX(Rohdaten_tab6!$1:$1048576,ROW(Rohdaten_tab6!E162),COLUMN(Rohdaten_tab6!E162)+(6*(Steuerung!$A$3-1)))</f>
        <v>326.43868248516998</v>
      </c>
      <c r="G176" s="80">
        <f>INDEX(Rohdaten_tab6!$1:$1048576,ROW(Rohdaten_tab6!F162),COLUMN(Rohdaten_tab6!F162)+(6*(Steuerung!$A$3-1)))</f>
        <v>263.70983453012798</v>
      </c>
      <c r="H176" s="81">
        <f>INDEX(Rohdaten_tab6!$1:$1048576,ROW(Rohdaten_tab6!G162),COLUMN(Rohdaten_tab6!G162)+(6*(Steuerung!$A$3-1)))</f>
        <v>39.038026849828299</v>
      </c>
    </row>
    <row r="177" spans="1:8" ht="15" customHeight="1" x14ac:dyDescent="0.25">
      <c r="A177" s="63" t="s">
        <v>312</v>
      </c>
      <c r="B177" s="43"/>
      <c r="C177" s="79">
        <f>INDEX(Rohdaten_tab6!$1:$1048576,ROW(Rohdaten_tab6!B163),COLUMN(Rohdaten_tab6!B163)+(6*(Steuerung!$A$3-1)))</f>
        <v>1540.98440748441</v>
      </c>
      <c r="D177" s="80">
        <f>INDEX(Rohdaten_tab6!$1:$1048576,ROW(Rohdaten_tab6!C163),COLUMN(Rohdaten_tab6!C163)+(6*(Steuerung!$A$3-1)))</f>
        <v>908.28316008316006</v>
      </c>
      <c r="E177" s="80">
        <f>INDEX(Rohdaten_tab6!$1:$1048576,ROW(Rohdaten_tab6!D163),COLUMN(Rohdaten_tab6!D163)+(6*(Steuerung!$A$3-1)))</f>
        <v>632.70124740124697</v>
      </c>
      <c r="F177" s="80">
        <f>INDEX(Rohdaten_tab6!$1:$1048576,ROW(Rohdaten_tab6!E163),COLUMN(Rohdaten_tab6!E163)+(6*(Steuerung!$A$3-1)))</f>
        <v>328.96632016631997</v>
      </c>
      <c r="G177" s="80">
        <f>INDEX(Rohdaten_tab6!$1:$1048576,ROW(Rohdaten_tab6!F163),COLUMN(Rohdaten_tab6!F163)+(6*(Steuerung!$A$3-1)))</f>
        <v>264.544178794179</v>
      </c>
      <c r="H177" s="81">
        <f>INDEX(Rohdaten_tab6!$1:$1048576,ROW(Rohdaten_tab6!G163),COLUMN(Rohdaten_tab6!G163)+(6*(Steuerung!$A$3-1)))</f>
        <v>39.190748440748401</v>
      </c>
    </row>
    <row r="178" spans="1:8" ht="15" customHeight="1" x14ac:dyDescent="0.25">
      <c r="A178" s="63" t="s">
        <v>313</v>
      </c>
      <c r="B178" s="43"/>
      <c r="C178" s="79">
        <f>INDEX(Rohdaten_tab6!$1:$1048576,ROW(Rohdaten_tab6!B164),COLUMN(Rohdaten_tab6!B164)+(6*(Steuerung!$A$3-1)))</f>
        <v>1563.43573293547</v>
      </c>
      <c r="D178" s="80">
        <f>INDEX(Rohdaten_tab6!$1:$1048576,ROW(Rohdaten_tab6!C164),COLUMN(Rohdaten_tab6!C164)+(6*(Steuerung!$A$3-1)))</f>
        <v>921.21283103319604</v>
      </c>
      <c r="E178" s="80">
        <f>INDEX(Rohdaten_tab6!$1:$1048576,ROW(Rohdaten_tab6!D164),COLUMN(Rohdaten_tab6!D164)+(6*(Steuerung!$A$3-1)))</f>
        <v>642.222901902275</v>
      </c>
      <c r="F178" s="80">
        <f>INDEX(Rohdaten_tab6!$1:$1048576,ROW(Rohdaten_tab6!E164),COLUMN(Rohdaten_tab6!E164)+(6*(Steuerung!$A$3-1)))</f>
        <v>334.41249533756098</v>
      </c>
      <c r="G178" s="80">
        <f>INDEX(Rohdaten_tab6!$1:$1048576,ROW(Rohdaten_tab6!F164),COLUMN(Rohdaten_tab6!F164)+(6*(Steuerung!$A$3-1)))</f>
        <v>268.11048116374502</v>
      </c>
      <c r="H178" s="81">
        <f>INDEX(Rohdaten_tab6!$1:$1048576,ROW(Rohdaten_tab6!G164),COLUMN(Rohdaten_tab6!G164)+(6*(Steuerung!$A$3-1)))</f>
        <v>39.699925400969803</v>
      </c>
    </row>
    <row r="179" spans="1:8" ht="15" customHeight="1" x14ac:dyDescent="0.25">
      <c r="A179" s="63" t="s">
        <v>314</v>
      </c>
      <c r="B179" s="43"/>
      <c r="C179" s="79">
        <f>INDEX(Rohdaten_tab6!$1:$1048576,ROW(Rohdaten_tab6!B165),COLUMN(Rohdaten_tab6!B165)+(6*(Steuerung!$A$3-1)))</f>
        <v>1563.7155612244901</v>
      </c>
      <c r="D179" s="80">
        <f>INDEX(Rohdaten_tab6!$1:$1048576,ROW(Rohdaten_tab6!C165),COLUMN(Rohdaten_tab6!C165)+(6*(Steuerung!$A$3-1)))</f>
        <v>921.346574344023</v>
      </c>
      <c r="E179" s="80">
        <f>INDEX(Rohdaten_tab6!$1:$1048576,ROW(Rohdaten_tab6!D165),COLUMN(Rohdaten_tab6!D165)+(6*(Steuerung!$A$3-1)))</f>
        <v>642.36898688046699</v>
      </c>
      <c r="F179" s="80">
        <f>INDEX(Rohdaten_tab6!$1:$1048576,ROW(Rohdaten_tab6!E165),COLUMN(Rohdaten_tab6!E165)+(6*(Steuerung!$A$3-1)))</f>
        <v>333.98844752186602</v>
      </c>
      <c r="G179" s="80">
        <f>INDEX(Rohdaten_tab6!$1:$1048576,ROW(Rohdaten_tab6!F165),COLUMN(Rohdaten_tab6!F165)+(6*(Steuerung!$A$3-1)))</f>
        <v>268.57653061224499</v>
      </c>
      <c r="H179" s="81">
        <f>INDEX(Rohdaten_tab6!$1:$1048576,ROW(Rohdaten_tab6!G165),COLUMN(Rohdaten_tab6!G165)+(6*(Steuerung!$A$3-1)))</f>
        <v>39.804008746355699</v>
      </c>
    </row>
    <row r="180" spans="1:8" ht="15" customHeight="1" x14ac:dyDescent="0.25">
      <c r="A180" s="63" t="s">
        <v>315</v>
      </c>
      <c r="B180" s="43"/>
      <c r="C180" s="79">
        <f>INDEX(Rohdaten_tab6!$1:$1048576,ROW(Rohdaten_tab6!B166),COLUMN(Rohdaten_tab6!B166)+(6*(Steuerung!$A$3-1)))</f>
        <v>1558.6204173913</v>
      </c>
      <c r="D180" s="80">
        <f>INDEX(Rohdaten_tab6!$1:$1048576,ROW(Rohdaten_tab6!C166),COLUMN(Rohdaten_tab6!C166)+(6*(Steuerung!$A$3-1)))</f>
        <v>919.18622608695603</v>
      </c>
      <c r="E180" s="80">
        <f>INDEX(Rohdaten_tab6!$1:$1048576,ROW(Rohdaten_tab6!D166),COLUMN(Rohdaten_tab6!D166)+(6*(Steuerung!$A$3-1)))</f>
        <v>639.43419130434802</v>
      </c>
      <c r="F180" s="80">
        <f>INDEX(Rohdaten_tab6!$1:$1048576,ROW(Rohdaten_tab6!E166),COLUMN(Rohdaten_tab6!E166)+(6*(Steuerung!$A$3-1)))</f>
        <v>332.04177391304398</v>
      </c>
      <c r="G180" s="80">
        <f>INDEX(Rohdaten_tab6!$1:$1048576,ROW(Rohdaten_tab6!F166),COLUMN(Rohdaten_tab6!F166)+(6*(Steuerung!$A$3-1)))</f>
        <v>267.73533913043502</v>
      </c>
      <c r="H180" s="81">
        <f>INDEX(Rohdaten_tab6!$1:$1048576,ROW(Rohdaten_tab6!G166),COLUMN(Rohdaten_tab6!G166)+(6*(Steuerung!$A$3-1)))</f>
        <v>39.657078260869604</v>
      </c>
    </row>
    <row r="181" spans="1:8" ht="15" customHeight="1" x14ac:dyDescent="0.25">
      <c r="A181" s="63" t="s">
        <v>316</v>
      </c>
      <c r="B181" s="43"/>
      <c r="C181" s="79">
        <f>INDEX(Rohdaten_tab6!$1:$1048576,ROW(Rohdaten_tab6!B167),COLUMN(Rohdaten_tab6!B167)+(6*(Steuerung!$A$3-1)))</f>
        <v>1572.3249849669301</v>
      </c>
      <c r="D181" s="80">
        <f>INDEX(Rohdaten_tab6!$1:$1048576,ROW(Rohdaten_tab6!C167),COLUMN(Rohdaten_tab6!C167)+(6*(Steuerung!$A$3-1)))</f>
        <v>926.19164161154504</v>
      </c>
      <c r="E181" s="80">
        <f>INDEX(Rohdaten_tab6!$1:$1048576,ROW(Rohdaten_tab6!D167),COLUMN(Rohdaten_tab6!D167)+(6*(Steuerung!$A$3-1)))</f>
        <v>646.13334335538195</v>
      </c>
      <c r="F181" s="80">
        <f>INDEX(Rohdaten_tab6!$1:$1048576,ROW(Rohdaten_tab6!E167),COLUMN(Rohdaten_tab6!E167)+(6*(Steuerung!$A$3-1)))</f>
        <v>334.14840649428697</v>
      </c>
      <c r="G181" s="80">
        <f>INDEX(Rohdaten_tab6!$1:$1048576,ROW(Rohdaten_tab6!F167),COLUMN(Rohdaten_tab6!F167)+(6*(Steuerung!$A$3-1)))</f>
        <v>269.56253758268201</v>
      </c>
      <c r="H181" s="81">
        <f>INDEX(Rohdaten_tab6!$1:$1048576,ROW(Rohdaten_tab6!G167),COLUMN(Rohdaten_tab6!G167)+(6*(Steuerung!$A$3-1)))</f>
        <v>42.422399278412499</v>
      </c>
    </row>
    <row r="182" spans="1:8" ht="15" customHeight="1" x14ac:dyDescent="0.25">
      <c r="A182" s="63" t="s">
        <v>317</v>
      </c>
      <c r="B182" s="43"/>
      <c r="C182" s="79">
        <f>INDEX(Rohdaten_tab6!$1:$1048576,ROW(Rohdaten_tab6!B168),COLUMN(Rohdaten_tab6!B168)+(6*(Steuerung!$A$3-1)))</f>
        <v>1529.3118819776701</v>
      </c>
      <c r="D182" s="80">
        <f>INDEX(Rohdaten_tab6!$1:$1048576,ROW(Rohdaten_tab6!C168),COLUMN(Rohdaten_tab6!C168)+(6*(Steuerung!$A$3-1)))</f>
        <v>901.49218500797497</v>
      </c>
      <c r="E182" s="80">
        <f>INDEX(Rohdaten_tab6!$1:$1048576,ROW(Rohdaten_tab6!D168),COLUMN(Rohdaten_tab6!D168)+(6*(Steuerung!$A$3-1)))</f>
        <v>627.81969696969702</v>
      </c>
      <c r="F182" s="80">
        <f>INDEX(Rohdaten_tab6!$1:$1048576,ROW(Rohdaten_tab6!E168),COLUMN(Rohdaten_tab6!E168)+(6*(Steuerung!$A$3-1)))</f>
        <v>323.403987240829</v>
      </c>
      <c r="G182" s="80">
        <f>INDEX(Rohdaten_tab6!$1:$1048576,ROW(Rohdaten_tab6!F168),COLUMN(Rohdaten_tab6!F168)+(6*(Steuerung!$A$3-1)))</f>
        <v>262.73819776714498</v>
      </c>
      <c r="H182" s="81">
        <f>INDEX(Rohdaten_tab6!$1:$1048576,ROW(Rohdaten_tab6!G168),COLUMN(Rohdaten_tab6!G168)+(6*(Steuerung!$A$3-1)))</f>
        <v>41.677511961722502</v>
      </c>
    </row>
    <row r="183" spans="1:8" ht="15" customHeight="1" x14ac:dyDescent="0.25">
      <c r="A183" s="63" t="s">
        <v>318</v>
      </c>
      <c r="B183" s="43"/>
      <c r="C183" s="79">
        <f>INDEX(Rohdaten_tab6!$1:$1048576,ROW(Rohdaten_tab6!B169),COLUMN(Rohdaten_tab6!B169)+(6*(Steuerung!$A$3-1)))</f>
        <v>1513.44207711793</v>
      </c>
      <c r="D183" s="80">
        <f>INDEX(Rohdaten_tab6!$1:$1048576,ROW(Rohdaten_tab6!C169),COLUMN(Rohdaten_tab6!C169)+(6*(Steuerung!$A$3-1)))</f>
        <v>891.71567689276696</v>
      </c>
      <c r="E183" s="80">
        <f>INDEX(Rohdaten_tab6!$1:$1048576,ROW(Rohdaten_tab6!D169),COLUMN(Rohdaten_tab6!D169)+(6*(Steuerung!$A$3-1)))</f>
        <v>621.72640022516202</v>
      </c>
      <c r="F183" s="80">
        <f>INDEX(Rohdaten_tab6!$1:$1048576,ROW(Rohdaten_tab6!E169),COLUMN(Rohdaten_tab6!E169)+(6*(Steuerung!$A$3-1)))</f>
        <v>319.69107796228502</v>
      </c>
      <c r="G183" s="80">
        <f>INDEX(Rohdaten_tab6!$1:$1048576,ROW(Rohdaten_tab6!F169),COLUMN(Rohdaten_tab6!F169)+(6*(Steuerung!$A$3-1)))</f>
        <v>260.59420208274702</v>
      </c>
      <c r="H183" s="81">
        <f>INDEX(Rohdaten_tab6!$1:$1048576,ROW(Rohdaten_tab6!G169),COLUMN(Rohdaten_tab6!G169)+(6*(Steuerung!$A$3-1)))</f>
        <v>41.441120180129403</v>
      </c>
    </row>
    <row r="184" spans="1:8" ht="15" customHeight="1" x14ac:dyDescent="0.25">
      <c r="A184" s="63" t="s">
        <v>319</v>
      </c>
      <c r="B184" s="43"/>
      <c r="C184" s="79">
        <f>INDEX(Rohdaten_tab6!$1:$1048576,ROW(Rohdaten_tab6!B170),COLUMN(Rohdaten_tab6!B170)+(6*(Steuerung!$A$3-1)))</f>
        <v>1569.23529411765</v>
      </c>
      <c r="D184" s="80">
        <f>INDEX(Rohdaten_tab6!$1:$1048576,ROW(Rohdaten_tab6!C170),COLUMN(Rohdaten_tab6!C170)+(6*(Steuerung!$A$3-1)))</f>
        <v>922.75005347593606</v>
      </c>
      <c r="E184" s="80">
        <f>INDEX(Rohdaten_tab6!$1:$1048576,ROW(Rohdaten_tab6!D170),COLUMN(Rohdaten_tab6!D170)+(6*(Steuerung!$A$3-1)))</f>
        <v>646.48524064171102</v>
      </c>
      <c r="F184" s="80">
        <f>INDEX(Rohdaten_tab6!$1:$1048576,ROW(Rohdaten_tab6!E170),COLUMN(Rohdaten_tab6!E170)+(6*(Steuerung!$A$3-1)))</f>
        <v>333.84973262032099</v>
      </c>
      <c r="G184" s="80">
        <f>INDEX(Rohdaten_tab6!$1:$1048576,ROW(Rohdaten_tab6!F170),COLUMN(Rohdaten_tab6!F170)+(6*(Steuerung!$A$3-1)))</f>
        <v>269.89144385026702</v>
      </c>
      <c r="H184" s="81">
        <f>INDEX(Rohdaten_tab6!$1:$1048576,ROW(Rohdaten_tab6!G170),COLUMN(Rohdaten_tab6!G170)+(6*(Steuerung!$A$3-1)))</f>
        <v>42.744064171123</v>
      </c>
    </row>
    <row r="185" spans="1:8" ht="15" customHeight="1" x14ac:dyDescent="0.25">
      <c r="A185" s="63" t="s">
        <v>320</v>
      </c>
      <c r="B185" s="43"/>
      <c r="C185" s="79">
        <f>INDEX(Rohdaten_tab6!$1:$1048576,ROW(Rohdaten_tab6!B171),COLUMN(Rohdaten_tab6!B171)+(6*(Steuerung!$A$3-1)))</f>
        <v>1588.9924334600801</v>
      </c>
      <c r="D185" s="80">
        <f>INDEX(Rohdaten_tab6!$1:$1048576,ROW(Rohdaten_tab6!C171),COLUMN(Rohdaten_tab6!C171)+(6*(Steuerung!$A$3-1)))</f>
        <v>934.24494296577996</v>
      </c>
      <c r="E185" s="80">
        <f>INDEX(Rohdaten_tab6!$1:$1048576,ROW(Rohdaten_tab6!D171),COLUMN(Rohdaten_tab6!D171)+(6*(Steuerung!$A$3-1)))</f>
        <v>654.74749049429704</v>
      </c>
      <c r="F185" s="80">
        <f>INDEX(Rohdaten_tab6!$1:$1048576,ROW(Rohdaten_tab6!E171),COLUMN(Rohdaten_tab6!E171)+(6*(Steuerung!$A$3-1)))</f>
        <v>338.44334600760499</v>
      </c>
      <c r="G185" s="80">
        <f>INDEX(Rohdaten_tab6!$1:$1048576,ROW(Rohdaten_tab6!F171),COLUMN(Rohdaten_tab6!F171)+(6*(Steuerung!$A$3-1)))</f>
        <v>273.01711026615999</v>
      </c>
      <c r="H185" s="81">
        <f>INDEX(Rohdaten_tab6!$1:$1048576,ROW(Rohdaten_tab6!G171),COLUMN(Rohdaten_tab6!G171)+(6*(Steuerung!$A$3-1)))</f>
        <v>43.287034220532298</v>
      </c>
    </row>
    <row r="186" spans="1:8" ht="15" customHeight="1" x14ac:dyDescent="0.25">
      <c r="A186" s="63" t="s">
        <v>321</v>
      </c>
      <c r="B186" s="43"/>
      <c r="C186" s="79">
        <f>INDEX(Rohdaten_tab6!$1:$1048576,ROW(Rohdaten_tab6!B172),COLUMN(Rohdaten_tab6!B172)+(6*(Steuerung!$A$3-1)))</f>
        <v>1587.2034965035</v>
      </c>
      <c r="D186" s="80">
        <f>INDEX(Rohdaten_tab6!$1:$1048576,ROW(Rohdaten_tab6!C172),COLUMN(Rohdaten_tab6!C172)+(6*(Steuerung!$A$3-1)))</f>
        <v>933.14533799533797</v>
      </c>
      <c r="E186" s="80">
        <f>INDEX(Rohdaten_tab6!$1:$1048576,ROW(Rohdaten_tab6!D172),COLUMN(Rohdaten_tab6!D172)+(6*(Steuerung!$A$3-1)))</f>
        <v>654.05815850815804</v>
      </c>
      <c r="F186" s="80">
        <f>INDEX(Rohdaten_tab6!$1:$1048576,ROW(Rohdaten_tab6!E172),COLUMN(Rohdaten_tab6!E172)+(6*(Steuerung!$A$3-1)))</f>
        <v>337.82389277389302</v>
      </c>
      <c r="G186" s="80">
        <f>INDEX(Rohdaten_tab6!$1:$1048576,ROW(Rohdaten_tab6!F172),COLUMN(Rohdaten_tab6!F172)+(6*(Steuerung!$A$3-1)))</f>
        <v>272.81386946386903</v>
      </c>
      <c r="H186" s="81">
        <f>INDEX(Rohdaten_tab6!$1:$1048576,ROW(Rohdaten_tab6!G172),COLUMN(Rohdaten_tab6!G172)+(6*(Steuerung!$A$3-1)))</f>
        <v>43.420396270396203</v>
      </c>
    </row>
    <row r="187" spans="1:8" ht="15" customHeight="1" x14ac:dyDescent="0.25">
      <c r="A187" s="63" t="s">
        <v>322</v>
      </c>
      <c r="B187" s="43"/>
      <c r="C187" s="79">
        <f>INDEX(Rohdaten_tab6!$1:$1048576,ROW(Rohdaten_tab6!B173),COLUMN(Rohdaten_tab6!B173)+(6*(Steuerung!$A$3-1)))</f>
        <v>1567.36734167894</v>
      </c>
      <c r="D187" s="80">
        <f>INDEX(Rohdaten_tab6!$1:$1048576,ROW(Rohdaten_tab6!C173),COLUMN(Rohdaten_tab6!C173)+(6*(Steuerung!$A$3-1)))</f>
        <v>921.14646539028001</v>
      </c>
      <c r="E187" s="80">
        <f>INDEX(Rohdaten_tab6!$1:$1048576,ROW(Rohdaten_tab6!D173),COLUMN(Rohdaten_tab6!D173)+(6*(Steuerung!$A$3-1)))</f>
        <v>646.22087628865995</v>
      </c>
      <c r="F187" s="80">
        <f>INDEX(Rohdaten_tab6!$1:$1048576,ROW(Rohdaten_tab6!E173),COLUMN(Rohdaten_tab6!E173)+(6*(Steuerung!$A$3-1)))</f>
        <v>334.216678939617</v>
      </c>
      <c r="G187" s="80">
        <f>INDEX(Rohdaten_tab6!$1:$1048576,ROW(Rohdaten_tab6!F173),COLUMN(Rohdaten_tab6!F173)+(6*(Steuerung!$A$3-1)))</f>
        <v>269.09613402061899</v>
      </c>
      <c r="H187" s="81">
        <f>INDEX(Rohdaten_tab6!$1:$1048576,ROW(Rohdaten_tab6!G173),COLUMN(Rohdaten_tab6!G173)+(6*(Steuerung!$A$3-1)))</f>
        <v>42.908063328424099</v>
      </c>
    </row>
    <row r="188" spans="1:8" ht="15" customHeight="1" x14ac:dyDescent="0.25">
      <c r="A188" s="63" t="s">
        <v>323</v>
      </c>
      <c r="B188" s="43"/>
      <c r="C188" s="79">
        <f>INDEX(Rohdaten_tab6!$1:$1048576,ROW(Rohdaten_tab6!B174),COLUMN(Rohdaten_tab6!B174)+(6*(Steuerung!$A$3-1)))</f>
        <v>1550.6900546821601</v>
      </c>
      <c r="D188" s="80">
        <f>INDEX(Rohdaten_tab6!$1:$1048576,ROW(Rohdaten_tab6!C174),COLUMN(Rohdaten_tab6!C174)+(6*(Steuerung!$A$3-1)))</f>
        <v>911.00382775119704</v>
      </c>
      <c r="E188" s="80">
        <f>INDEX(Rohdaten_tab6!$1:$1048576,ROW(Rohdaten_tab6!D174),COLUMN(Rohdaten_tab6!D174)+(6*(Steuerung!$A$3-1)))</f>
        <v>639.68622693096404</v>
      </c>
      <c r="F188" s="80">
        <f>INDEX(Rohdaten_tab6!$1:$1048576,ROW(Rohdaten_tab6!E174),COLUMN(Rohdaten_tab6!E174)+(6*(Steuerung!$A$3-1)))</f>
        <v>330.40622009569398</v>
      </c>
      <c r="G188" s="80">
        <f>INDEX(Rohdaten_tab6!$1:$1048576,ROW(Rohdaten_tab6!F174),COLUMN(Rohdaten_tab6!F174)+(6*(Steuerung!$A$3-1)))</f>
        <v>266.63550922761499</v>
      </c>
      <c r="H188" s="81">
        <f>INDEX(Rohdaten_tab6!$1:$1048576,ROW(Rohdaten_tab6!G174),COLUMN(Rohdaten_tab6!G174)+(6*(Steuerung!$A$3-1)))</f>
        <v>42.644497607655502</v>
      </c>
    </row>
    <row r="189" spans="1:8" ht="15" customHeight="1" x14ac:dyDescent="0.25">
      <c r="A189" s="63" t="s">
        <v>324</v>
      </c>
      <c r="B189" s="43"/>
      <c r="C189" s="79">
        <f>INDEX(Rohdaten_tab6!$1:$1048576,ROW(Rohdaten_tab6!B175),COLUMN(Rohdaten_tab6!B175)+(6*(Steuerung!$A$3-1)))</f>
        <v>1578.86195449459</v>
      </c>
      <c r="D189" s="80">
        <f>INDEX(Rohdaten_tab6!$1:$1048576,ROW(Rohdaten_tab6!C175),COLUMN(Rohdaten_tab6!C175)+(6*(Steuerung!$A$3-1)))</f>
        <v>926.57109287579203</v>
      </c>
      <c r="E189" s="80">
        <f>INDEX(Rohdaten_tab6!$1:$1048576,ROW(Rohdaten_tab6!D175),COLUMN(Rohdaten_tab6!D175)+(6*(Steuerung!$A$3-1)))</f>
        <v>652.290861618799</v>
      </c>
      <c r="F189" s="80">
        <f>INDEX(Rohdaten_tab6!$1:$1048576,ROW(Rohdaten_tab6!E175),COLUMN(Rohdaten_tab6!E175)+(6*(Steuerung!$A$3-1)))</f>
        <v>337.89656844461001</v>
      </c>
      <c r="G189" s="80">
        <f>INDEX(Rohdaten_tab6!$1:$1048576,ROW(Rohdaten_tab6!F175),COLUMN(Rohdaten_tab6!F175)+(6*(Steuerung!$A$3-1)))</f>
        <v>271.09179410667701</v>
      </c>
      <c r="H189" s="81">
        <f>INDEX(Rohdaten_tab6!$1:$1048576,ROW(Rohdaten_tab6!G175),COLUMN(Rohdaten_tab6!G175)+(6*(Steuerung!$A$3-1)))</f>
        <v>43.302499067512102</v>
      </c>
    </row>
    <row r="190" spans="1:8" ht="15" customHeight="1" x14ac:dyDescent="0.25">
      <c r="A190" s="63" t="s">
        <v>325</v>
      </c>
      <c r="B190" s="43"/>
      <c r="C190" s="79">
        <f>INDEX(Rohdaten_tab6!$1:$1048576,ROW(Rohdaten_tab6!B176),COLUMN(Rohdaten_tab6!B176)+(6*(Steuerung!$A$3-1)))</f>
        <v>1624.4741110667201</v>
      </c>
      <c r="D190" s="80">
        <f>INDEX(Rohdaten_tab6!$1:$1048576,ROW(Rohdaten_tab6!C176),COLUMN(Rohdaten_tab6!C176)+(6*(Steuerung!$A$3-1)))</f>
        <v>952.38158210147799</v>
      </c>
      <c r="E190" s="80">
        <f>INDEX(Rohdaten_tab6!$1:$1048576,ROW(Rohdaten_tab6!D176),COLUMN(Rohdaten_tab6!D176)+(6*(Steuerung!$A$3-1)))</f>
        <v>672.09252896524197</v>
      </c>
      <c r="F190" s="80">
        <f>INDEX(Rohdaten_tab6!$1:$1048576,ROW(Rohdaten_tab6!E176),COLUMN(Rohdaten_tab6!E176)+(6*(Steuerung!$A$3-1)))</f>
        <v>348.25781062724701</v>
      </c>
      <c r="G190" s="80">
        <f>INDEX(Rohdaten_tab6!$1:$1048576,ROW(Rohdaten_tab6!F176),COLUMN(Rohdaten_tab6!F176)+(6*(Steuerung!$A$3-1)))</f>
        <v>279.25289652417098</v>
      </c>
      <c r="H190" s="81">
        <f>INDEX(Rohdaten_tab6!$1:$1048576,ROW(Rohdaten_tab6!G176),COLUMN(Rohdaten_tab6!G176)+(6*(Steuerung!$A$3-1)))</f>
        <v>44.581821813823403</v>
      </c>
    </row>
    <row r="191" spans="1:8" ht="15" customHeight="1" x14ac:dyDescent="0.25">
      <c r="A191" s="63" t="s">
        <v>326</v>
      </c>
      <c r="B191" s="43"/>
      <c r="C191" s="79">
        <f>INDEX(Rohdaten_tab6!$1:$1048576,ROW(Rohdaten_tab6!B177),COLUMN(Rohdaten_tab6!B177)+(6*(Steuerung!$A$3-1)))</f>
        <v>1588.7247090768001</v>
      </c>
      <c r="D191" s="80">
        <f>INDEX(Rohdaten_tab6!$1:$1048576,ROW(Rohdaten_tab6!C177),COLUMN(Rohdaten_tab6!C177)+(6*(Steuerung!$A$3-1)))</f>
        <v>932.96334367726899</v>
      </c>
      <c r="E191" s="80">
        <f>INDEX(Rohdaten_tab6!$1:$1048576,ROW(Rohdaten_tab6!D177),COLUMN(Rohdaten_tab6!D177)+(6*(Steuerung!$A$3-1)))</f>
        <v>655.76136539953404</v>
      </c>
      <c r="F191" s="80">
        <f>INDEX(Rohdaten_tab6!$1:$1048576,ROW(Rohdaten_tab6!E177),COLUMN(Rohdaten_tab6!E177)+(6*(Steuerung!$A$3-1)))</f>
        <v>339.14336695112502</v>
      </c>
      <c r="G191" s="80">
        <f>INDEX(Rohdaten_tab6!$1:$1048576,ROW(Rohdaten_tab6!F177),COLUMN(Rohdaten_tab6!F177)+(6*(Steuerung!$A$3-1)))</f>
        <v>272.94391000775801</v>
      </c>
      <c r="H191" s="81">
        <f>INDEX(Rohdaten_tab6!$1:$1048576,ROW(Rohdaten_tab6!G177),COLUMN(Rohdaten_tab6!G177)+(6*(Steuerung!$A$3-1)))</f>
        <v>43.674088440651701</v>
      </c>
    </row>
    <row r="192" spans="1:8" ht="15" customHeight="1" x14ac:dyDescent="0.25">
      <c r="A192" s="63" t="s">
        <v>327</v>
      </c>
      <c r="B192" s="43"/>
      <c r="C192" s="79">
        <f>INDEX(Rohdaten_tab6!$1:$1048576,ROW(Rohdaten_tab6!B178),COLUMN(Rohdaten_tab6!B178)+(6*(Steuerung!$A$3-1)))</f>
        <v>1589.78966037736</v>
      </c>
      <c r="D192" s="80">
        <f>INDEX(Rohdaten_tab6!$1:$1048576,ROW(Rohdaten_tab6!C178),COLUMN(Rohdaten_tab6!C178)+(6*(Steuerung!$A$3-1)))</f>
        <v>933.73969811320706</v>
      </c>
      <c r="E192" s="80">
        <f>INDEX(Rohdaten_tab6!$1:$1048576,ROW(Rohdaten_tab6!D178),COLUMN(Rohdaten_tab6!D178)+(6*(Steuerung!$A$3-1)))</f>
        <v>656.04996226415096</v>
      </c>
      <c r="F192" s="80">
        <f>INDEX(Rohdaten_tab6!$1:$1048576,ROW(Rohdaten_tab6!E178),COLUMN(Rohdaten_tab6!E178)+(6*(Steuerung!$A$3-1)))</f>
        <v>338.93366037735899</v>
      </c>
      <c r="G192" s="80">
        <f>INDEX(Rohdaten_tab6!$1:$1048576,ROW(Rohdaten_tab6!F178),COLUMN(Rohdaten_tab6!F178)+(6*(Steuerung!$A$3-1)))</f>
        <v>273.35366037735798</v>
      </c>
      <c r="H192" s="81">
        <f>INDEX(Rohdaten_tab6!$1:$1048576,ROW(Rohdaten_tab6!G178),COLUMN(Rohdaten_tab6!G178)+(6*(Steuerung!$A$3-1)))</f>
        <v>43.762641509433898</v>
      </c>
    </row>
    <row r="193" spans="1:8" ht="15" customHeight="1" x14ac:dyDescent="0.25">
      <c r="A193" s="63" t="s">
        <v>328</v>
      </c>
      <c r="B193" s="43"/>
      <c r="C193" s="79">
        <f>INDEX(Rohdaten_tab6!$1:$1048576,ROW(Rohdaten_tab6!B179),COLUMN(Rohdaten_tab6!B179)+(6*(Steuerung!$A$3-1)))</f>
        <v>1577.9755772646499</v>
      </c>
      <c r="D193" s="80">
        <f>INDEX(Rohdaten_tab6!$1:$1048576,ROW(Rohdaten_tab6!C179),COLUMN(Rohdaten_tab6!C179)+(6*(Steuerung!$A$3-1)))</f>
        <v>928.87708703374801</v>
      </c>
      <c r="E193" s="80">
        <f>INDEX(Rohdaten_tab6!$1:$1048576,ROW(Rohdaten_tab6!D179),COLUMN(Rohdaten_tab6!D179)+(6*(Steuerung!$A$3-1)))</f>
        <v>649.09849023090601</v>
      </c>
      <c r="F193" s="80">
        <f>INDEX(Rohdaten_tab6!$1:$1048576,ROW(Rohdaten_tab6!E179),COLUMN(Rohdaten_tab6!E179)+(6*(Steuerung!$A$3-1)))</f>
        <v>334.27051509769097</v>
      </c>
      <c r="G193" s="80">
        <f>INDEX(Rohdaten_tab6!$1:$1048576,ROW(Rohdaten_tab6!F179),COLUMN(Rohdaten_tab6!F179)+(6*(Steuerung!$A$3-1)))</f>
        <v>271.23374777975101</v>
      </c>
      <c r="H193" s="81">
        <f>INDEX(Rohdaten_tab6!$1:$1048576,ROW(Rohdaten_tab6!G179),COLUMN(Rohdaten_tab6!G179)+(6*(Steuerung!$A$3-1)))</f>
        <v>43.594227353463602</v>
      </c>
    </row>
    <row r="194" spans="1:8" ht="15" customHeight="1" x14ac:dyDescent="0.25">
      <c r="A194" s="63" t="s">
        <v>329</v>
      </c>
      <c r="B194" s="43"/>
      <c r="C194" s="79">
        <f>INDEX(Rohdaten_tab6!$1:$1048576,ROW(Rohdaten_tab6!B180),COLUMN(Rohdaten_tab6!B180)+(6*(Steuerung!$A$3-1)))</f>
        <v>1557.8978411292601</v>
      </c>
      <c r="D194" s="80">
        <f>INDEX(Rohdaten_tab6!$1:$1048576,ROW(Rohdaten_tab6!C180),COLUMN(Rohdaten_tab6!C180)+(6*(Steuerung!$A$3-1)))</f>
        <v>918.43708829227796</v>
      </c>
      <c r="E194" s="80">
        <f>INDEX(Rohdaten_tab6!$1:$1048576,ROW(Rohdaten_tab6!D180),COLUMN(Rohdaten_tab6!D180)+(6*(Steuerung!$A$3-1)))</f>
        <v>639.46075283697803</v>
      </c>
      <c r="F194" s="80">
        <f>INDEX(Rohdaten_tab6!$1:$1048576,ROW(Rohdaten_tab6!E180),COLUMN(Rohdaten_tab6!E180)+(6*(Steuerung!$A$3-1)))</f>
        <v>328.51934680321102</v>
      </c>
      <c r="G194" s="80">
        <f>INDEX(Rohdaten_tab6!$1:$1048576,ROW(Rohdaten_tab6!F180),COLUMN(Rohdaten_tab6!F180)+(6*(Steuerung!$A$3-1)))</f>
        <v>267.81680044284502</v>
      </c>
      <c r="H194" s="81">
        <f>INDEX(Rohdaten_tab6!$1:$1048576,ROW(Rohdaten_tab6!G180),COLUMN(Rohdaten_tab6!G180)+(6*(Steuerung!$A$3-1)))</f>
        <v>43.124605590921703</v>
      </c>
    </row>
    <row r="195" spans="1:8" ht="15" customHeight="1" x14ac:dyDescent="0.25">
      <c r="A195" s="63" t="s">
        <v>330</v>
      </c>
      <c r="B195" s="43"/>
      <c r="C195" s="79">
        <f>INDEX(Rohdaten_tab6!$1:$1048576,ROW(Rohdaten_tab6!B181),COLUMN(Rohdaten_tab6!B181)+(6*(Steuerung!$A$3-1)))</f>
        <v>1573.43600874453</v>
      </c>
      <c r="D195" s="80">
        <f>INDEX(Rohdaten_tab6!$1:$1048576,ROW(Rohdaten_tab6!C181),COLUMN(Rohdaten_tab6!C181)+(6*(Steuerung!$A$3-1)))</f>
        <v>926.60724547157997</v>
      </c>
      <c r="E195" s="80">
        <f>INDEX(Rohdaten_tab6!$1:$1048576,ROW(Rohdaten_tab6!D181),COLUMN(Rohdaten_tab6!D181)+(6*(Steuerung!$A$3-1)))</f>
        <v>646.82876327295401</v>
      </c>
      <c r="F195" s="80">
        <f>INDEX(Rohdaten_tab6!$1:$1048576,ROW(Rohdaten_tab6!E181),COLUMN(Rohdaten_tab6!E181)+(6*(Steuerung!$A$3-1)))</f>
        <v>333.09631480324799</v>
      </c>
      <c r="G195" s="80">
        <f>INDEX(Rohdaten_tab6!$1:$1048576,ROW(Rohdaten_tab6!F181),COLUMN(Rohdaten_tab6!F181)+(6*(Steuerung!$A$3-1)))</f>
        <v>270.28154278575897</v>
      </c>
      <c r="H195" s="81">
        <f>INDEX(Rohdaten_tab6!$1:$1048576,ROW(Rohdaten_tab6!G181),COLUMN(Rohdaten_tab6!G181)+(6*(Steuerung!$A$3-1)))</f>
        <v>43.450905683947497</v>
      </c>
    </row>
    <row r="196" spans="1:8" ht="15" customHeight="1" x14ac:dyDescent="0.25">
      <c r="A196" s="63" t="s">
        <v>331</v>
      </c>
      <c r="B196" s="43"/>
      <c r="C196" s="79">
        <f>INDEX(Rohdaten_tab6!$1:$1048576,ROW(Rohdaten_tab6!B182),COLUMN(Rohdaten_tab6!B182)+(6*(Steuerung!$A$3-1)))</f>
        <v>1643.0495423340999</v>
      </c>
      <c r="D196" s="80">
        <f>INDEX(Rohdaten_tab6!$1:$1048576,ROW(Rohdaten_tab6!C182),COLUMN(Rohdaten_tab6!C182)+(6*(Steuerung!$A$3-1)))</f>
        <v>966.76922196796295</v>
      </c>
      <c r="E196" s="80">
        <f>INDEX(Rohdaten_tab6!$1:$1048576,ROW(Rohdaten_tab6!D182),COLUMN(Rohdaten_tab6!D182)+(6*(Steuerung!$A$3-1)))</f>
        <v>676.28032036613297</v>
      </c>
      <c r="F196" s="80">
        <f>INDEX(Rohdaten_tab6!$1:$1048576,ROW(Rohdaten_tab6!E182),COLUMN(Rohdaten_tab6!E182)+(6*(Steuerung!$A$3-1)))</f>
        <v>349.37585812357003</v>
      </c>
      <c r="G196" s="80">
        <f>INDEX(Rohdaten_tab6!$1:$1048576,ROW(Rohdaten_tab6!F182),COLUMN(Rohdaten_tab6!F182)+(6*(Steuerung!$A$3-1)))</f>
        <v>281.63043478260897</v>
      </c>
      <c r="H196" s="81">
        <f>INDEX(Rohdaten_tab6!$1:$1048576,ROW(Rohdaten_tab6!G182),COLUMN(Rohdaten_tab6!G182)+(6*(Steuerung!$A$3-1)))</f>
        <v>45.274027459954198</v>
      </c>
    </row>
    <row r="197" spans="1:8" ht="15" customHeight="1" x14ac:dyDescent="0.25">
      <c r="A197" s="63" t="s">
        <v>332</v>
      </c>
      <c r="B197" s="43"/>
      <c r="C197" s="79">
        <f>INDEX(Rohdaten_tab6!$1:$1048576,ROW(Rohdaten_tab6!B183),COLUMN(Rohdaten_tab6!B183)+(6*(Steuerung!$A$3-1)))</f>
        <v>1638.90499390987</v>
      </c>
      <c r="D197" s="80">
        <f>INDEX(Rohdaten_tab6!$1:$1048576,ROW(Rohdaten_tab6!C183),COLUMN(Rohdaten_tab6!C183)+(6*(Steuerung!$A$3-1)))</f>
        <v>964.454811205846</v>
      </c>
      <c r="E197" s="80">
        <f>INDEX(Rohdaten_tab6!$1:$1048576,ROW(Rohdaten_tab6!D183),COLUMN(Rohdaten_tab6!D183)+(6*(Steuerung!$A$3-1)))</f>
        <v>674.45018270401897</v>
      </c>
      <c r="F197" s="80">
        <f>INDEX(Rohdaten_tab6!$1:$1048576,ROW(Rohdaten_tab6!E183),COLUMN(Rohdaten_tab6!E183)+(6*(Steuerung!$A$3-1)))</f>
        <v>347.93203410475002</v>
      </c>
      <c r="G197" s="80">
        <f>INDEX(Rohdaten_tab6!$1:$1048576,ROW(Rohdaten_tab6!F183),COLUMN(Rohdaten_tab6!F183)+(6*(Steuerung!$A$3-1)))</f>
        <v>281.30998781973199</v>
      </c>
      <c r="H197" s="81">
        <f>INDEX(Rohdaten_tab6!$1:$1048576,ROW(Rohdaten_tab6!G183),COLUMN(Rohdaten_tab6!G183)+(6*(Steuerung!$A$3-1)))</f>
        <v>45.208160779537103</v>
      </c>
    </row>
    <row r="198" spans="1:8" ht="15" customHeight="1" x14ac:dyDescent="0.25">
      <c r="A198" s="63" t="s">
        <v>333</v>
      </c>
      <c r="B198" s="43"/>
      <c r="C198" s="79">
        <f>INDEX(Rohdaten_tab6!$1:$1048576,ROW(Rohdaten_tab6!B184),COLUMN(Rohdaten_tab6!B184)+(6*(Steuerung!$A$3-1)))</f>
        <v>1644.4467537770499</v>
      </c>
      <c r="D198" s="80">
        <f>INDEX(Rohdaten_tab6!$1:$1048576,ROW(Rohdaten_tab6!C184),COLUMN(Rohdaten_tab6!C184)+(6*(Steuerung!$A$3-1)))</f>
        <v>966.84401796651696</v>
      </c>
      <c r="E198" s="80">
        <f>INDEX(Rohdaten_tab6!$1:$1048576,ROW(Rohdaten_tab6!D184),COLUMN(Rohdaten_tab6!D184)+(6*(Steuerung!$A$3-1)))</f>
        <v>677.60273581053502</v>
      </c>
      <c r="F198" s="80">
        <f>INDEX(Rohdaten_tab6!$1:$1048576,ROW(Rohdaten_tab6!E184),COLUMN(Rohdaten_tab6!E184)+(6*(Steuerung!$A$3-1)))</f>
        <v>349.56418946508802</v>
      </c>
      <c r="G198" s="80">
        <f>INDEX(Rohdaten_tab6!$1:$1048576,ROW(Rohdaten_tab6!F184),COLUMN(Rohdaten_tab6!F184)+(6*(Steuerung!$A$3-1)))</f>
        <v>282.66676194364999</v>
      </c>
      <c r="H198" s="81">
        <f>INDEX(Rohdaten_tab6!$1:$1048576,ROW(Rohdaten_tab6!G184),COLUMN(Rohdaten_tab6!G184)+(6*(Steuerung!$A$3-1)))</f>
        <v>45.371784401796603</v>
      </c>
    </row>
    <row r="199" spans="1:8" ht="15" customHeight="1" x14ac:dyDescent="0.25">
      <c r="A199" s="63" t="s">
        <v>334</v>
      </c>
      <c r="B199" s="43"/>
      <c r="C199" s="79">
        <f>INDEX(Rohdaten_tab6!$1:$1048576,ROW(Rohdaten_tab6!B185),COLUMN(Rohdaten_tab6!B185)+(6*(Steuerung!$A$3-1)))</f>
        <v>1610.13574660633</v>
      </c>
      <c r="D199" s="80">
        <f>INDEX(Rohdaten_tab6!$1:$1048576,ROW(Rohdaten_tab6!C185),COLUMN(Rohdaten_tab6!C185)+(6*(Steuerung!$A$3-1)))</f>
        <v>947.09830316742</v>
      </c>
      <c r="E199" s="80">
        <f>INDEX(Rohdaten_tab6!$1:$1048576,ROW(Rohdaten_tab6!D185),COLUMN(Rohdaten_tab6!D185)+(6*(Steuerung!$A$3-1)))</f>
        <v>663.03744343891401</v>
      </c>
      <c r="F199" s="80">
        <f>INDEX(Rohdaten_tab6!$1:$1048576,ROW(Rohdaten_tab6!E185),COLUMN(Rohdaten_tab6!E185)+(6*(Steuerung!$A$3-1)))</f>
        <v>342.23416289592802</v>
      </c>
      <c r="G199" s="80">
        <f>INDEX(Rohdaten_tab6!$1:$1048576,ROW(Rohdaten_tab6!F185),COLUMN(Rohdaten_tab6!F185)+(6*(Steuerung!$A$3-1)))</f>
        <v>276.31176470588201</v>
      </c>
      <c r="H199" s="81">
        <f>INDEX(Rohdaten_tab6!$1:$1048576,ROW(Rohdaten_tab6!G185),COLUMN(Rohdaten_tab6!G185)+(6*(Steuerung!$A$3-1)))</f>
        <v>44.491515837103996</v>
      </c>
    </row>
    <row r="200" spans="1:8" ht="15" customHeight="1" x14ac:dyDescent="0.25">
      <c r="A200" s="63" t="s">
        <v>335</v>
      </c>
      <c r="B200" s="43"/>
      <c r="C200" s="79">
        <f>INDEX(Rohdaten_tab6!$1:$1048576,ROW(Rohdaten_tab6!B186),COLUMN(Rohdaten_tab6!B186)+(6*(Steuerung!$A$3-1)))</f>
        <v>1599.5976760563401</v>
      </c>
      <c r="D200" s="80">
        <f>INDEX(Rohdaten_tab6!$1:$1048576,ROW(Rohdaten_tab6!C186),COLUMN(Rohdaten_tab6!C186)+(6*(Steuerung!$A$3-1)))</f>
        <v>940.52123239436605</v>
      </c>
      <c r="E200" s="80">
        <f>INDEX(Rohdaten_tab6!$1:$1048576,ROW(Rohdaten_tab6!D186),COLUMN(Rohdaten_tab6!D186)+(6*(Steuerung!$A$3-1)))</f>
        <v>659.07644366197201</v>
      </c>
      <c r="F200" s="80">
        <f>INDEX(Rohdaten_tab6!$1:$1048576,ROW(Rohdaten_tab6!E186),COLUMN(Rohdaten_tab6!E186)+(6*(Steuerung!$A$3-1)))</f>
        <v>339.80038732394399</v>
      </c>
      <c r="G200" s="80">
        <f>INDEX(Rohdaten_tab6!$1:$1048576,ROW(Rohdaten_tab6!F186),COLUMN(Rohdaten_tab6!F186)+(6*(Steuerung!$A$3-1)))</f>
        <v>274.98929577464799</v>
      </c>
      <c r="H200" s="81">
        <f>INDEX(Rohdaten_tab6!$1:$1048576,ROW(Rohdaten_tab6!G186),COLUMN(Rohdaten_tab6!G186)+(6*(Steuerung!$A$3-1)))</f>
        <v>44.286760563380199</v>
      </c>
    </row>
    <row r="201" spans="1:8" ht="15" customHeight="1" x14ac:dyDescent="0.25">
      <c r="A201" s="63" t="s">
        <v>336</v>
      </c>
      <c r="B201" s="43"/>
      <c r="C201" s="79">
        <f>INDEX(Rohdaten_tab6!$1:$1048576,ROW(Rohdaten_tab6!B187),COLUMN(Rohdaten_tab6!B187)+(6*(Steuerung!$A$3-1)))</f>
        <v>1632.5905466970401</v>
      </c>
      <c r="D201" s="80">
        <f>INDEX(Rohdaten_tab6!$1:$1048576,ROW(Rohdaten_tab6!C187),COLUMN(Rohdaten_tab6!C187)+(6*(Steuerung!$A$3-1)))</f>
        <v>959.94760820045599</v>
      </c>
      <c r="E201" s="80">
        <f>INDEX(Rohdaten_tab6!$1:$1048576,ROW(Rohdaten_tab6!D187),COLUMN(Rohdaten_tab6!D187)+(6*(Steuerung!$A$3-1)))</f>
        <v>672.64293849658304</v>
      </c>
      <c r="F201" s="80">
        <f>INDEX(Rohdaten_tab6!$1:$1048576,ROW(Rohdaten_tab6!E187),COLUMN(Rohdaten_tab6!E187)+(6*(Steuerung!$A$3-1)))</f>
        <v>347.154783599089</v>
      </c>
      <c r="G201" s="80">
        <f>INDEX(Rohdaten_tab6!$1:$1048576,ROW(Rohdaten_tab6!F187),COLUMN(Rohdaten_tab6!F187)+(6*(Steuerung!$A$3-1)))</f>
        <v>280.35000000000002</v>
      </c>
      <c r="H201" s="81">
        <f>INDEX(Rohdaten_tab6!$1:$1048576,ROW(Rohdaten_tab6!G187),COLUMN(Rohdaten_tab6!G187)+(6*(Steuerung!$A$3-1)))</f>
        <v>45.138154897494303</v>
      </c>
    </row>
    <row r="202" spans="1:8" ht="15" customHeight="1" x14ac:dyDescent="0.25">
      <c r="A202" s="63" t="s">
        <v>337</v>
      </c>
      <c r="B202" s="43"/>
      <c r="C202" s="79">
        <f>INDEX(Rohdaten_tab6!$1:$1048576,ROW(Rohdaten_tab6!B188),COLUMN(Rohdaten_tab6!B188)+(6*(Steuerung!$A$3-1)))</f>
        <v>1655.4114821763601</v>
      </c>
      <c r="D202" s="80">
        <f>INDEX(Rohdaten_tab6!$1:$1048576,ROW(Rohdaten_tab6!C188),COLUMN(Rohdaten_tab6!C188)+(6*(Steuerung!$A$3-1)))</f>
        <v>973.52262664165096</v>
      </c>
      <c r="E202" s="80">
        <f>INDEX(Rohdaten_tab6!$1:$1048576,ROW(Rohdaten_tab6!D188),COLUMN(Rohdaten_tab6!D188)+(6*(Steuerung!$A$3-1)))</f>
        <v>681.88885553470902</v>
      </c>
      <c r="F202" s="80">
        <f>INDEX(Rohdaten_tab6!$1:$1048576,ROW(Rohdaten_tab6!E188),COLUMN(Rohdaten_tab6!E188)+(6*(Steuerung!$A$3-1)))</f>
        <v>351.60765478424003</v>
      </c>
      <c r="G202" s="80">
        <f>INDEX(Rohdaten_tab6!$1:$1048576,ROW(Rohdaten_tab6!F188),COLUMN(Rohdaten_tab6!F188)+(6*(Steuerung!$A$3-1)))</f>
        <v>284.40697936210103</v>
      </c>
      <c r="H202" s="81">
        <f>INDEX(Rohdaten_tab6!$1:$1048576,ROW(Rohdaten_tab6!G188),COLUMN(Rohdaten_tab6!G188)+(6*(Steuerung!$A$3-1)))</f>
        <v>45.874221388367701</v>
      </c>
    </row>
    <row r="203" spans="1:8" ht="15" customHeight="1" x14ac:dyDescent="0.25">
      <c r="A203" s="63" t="s">
        <v>338</v>
      </c>
      <c r="B203" s="43"/>
      <c r="C203" s="79">
        <f>INDEX(Rohdaten_tab6!$1:$1048576,ROW(Rohdaten_tab6!B189),COLUMN(Rohdaten_tab6!B189)+(6*(Steuerung!$A$3-1)))</f>
        <v>1645.0344597103599</v>
      </c>
      <c r="D203" s="80">
        <f>INDEX(Rohdaten_tab6!$1:$1048576,ROW(Rohdaten_tab6!C189),COLUMN(Rohdaten_tab6!C189)+(6*(Steuerung!$A$3-1)))</f>
        <v>967.48295581136301</v>
      </c>
      <c r="E203" s="80">
        <f>INDEX(Rohdaten_tab6!$1:$1048576,ROW(Rohdaten_tab6!D189),COLUMN(Rohdaten_tab6!D189)+(6*(Steuerung!$A$3-1)))</f>
        <v>677.551503898997</v>
      </c>
      <c r="F203" s="80">
        <f>INDEX(Rohdaten_tab6!$1:$1048576,ROW(Rohdaten_tab6!E189),COLUMN(Rohdaten_tab6!E189)+(6*(Steuerung!$A$3-1)))</f>
        <v>349.257148161901</v>
      </c>
      <c r="G203" s="80">
        <f>INDEX(Rohdaten_tab6!$1:$1048576,ROW(Rohdaten_tab6!F189),COLUMN(Rohdaten_tab6!F189)+(6*(Steuerung!$A$3-1)))</f>
        <v>282.70493873004102</v>
      </c>
      <c r="H203" s="81">
        <f>INDEX(Rohdaten_tab6!$1:$1048576,ROW(Rohdaten_tab6!G189),COLUMN(Rohdaten_tab6!G189)+(6*(Steuerung!$A$3-1)))</f>
        <v>45.589417007055303</v>
      </c>
    </row>
    <row r="204" spans="1:8" ht="15" customHeight="1" x14ac:dyDescent="0.25">
      <c r="A204" s="63" t="s">
        <v>339</v>
      </c>
      <c r="B204" s="43"/>
      <c r="C204" s="79">
        <f>INDEX(Rohdaten_tab6!$1:$1048576,ROW(Rohdaten_tab6!B190),COLUMN(Rohdaten_tab6!B190)+(6*(Steuerung!$A$3-1)))</f>
        <v>1648.3785887236299</v>
      </c>
      <c r="D204" s="80">
        <f>INDEX(Rohdaten_tab6!$1:$1048576,ROW(Rohdaten_tab6!C190),COLUMN(Rohdaten_tab6!C190)+(6*(Steuerung!$A$3-1)))</f>
        <v>969.52736077481904</v>
      </c>
      <c r="E204" s="80">
        <f>INDEX(Rohdaten_tab6!$1:$1048576,ROW(Rohdaten_tab6!D190),COLUMN(Rohdaten_tab6!D190)+(6*(Steuerung!$A$3-1)))</f>
        <v>678.85122794880704</v>
      </c>
      <c r="F204" s="80">
        <f>INDEX(Rohdaten_tab6!$1:$1048576,ROW(Rohdaten_tab6!E190),COLUMN(Rohdaten_tab6!E190)+(6*(Steuerung!$A$3-1)))</f>
        <v>349.44520927014901</v>
      </c>
      <c r="G204" s="80">
        <f>INDEX(Rohdaten_tab6!$1:$1048576,ROW(Rohdaten_tab6!F190),COLUMN(Rohdaten_tab6!F190)+(6*(Steuerung!$A$3-1)))</f>
        <v>283.68761674161198</v>
      </c>
      <c r="H204" s="81">
        <f>INDEX(Rohdaten_tab6!$1:$1048576,ROW(Rohdaten_tab6!G190),COLUMN(Rohdaten_tab6!G190)+(6*(Steuerung!$A$3-1)))</f>
        <v>45.718401937046004</v>
      </c>
    </row>
    <row r="205" spans="1:8" ht="15" customHeight="1" x14ac:dyDescent="0.25">
      <c r="A205" s="63" t="s">
        <v>340</v>
      </c>
      <c r="B205" s="43"/>
      <c r="C205" s="79">
        <f>INDEX(Rohdaten_tab6!$1:$1048576,ROW(Rohdaten_tab6!B191),COLUMN(Rohdaten_tab6!B191)+(6*(Steuerung!$A$3-1)))</f>
        <v>1666.6982397317699</v>
      </c>
      <c r="D205" s="80">
        <f>INDEX(Rohdaten_tab6!$1:$1048576,ROW(Rohdaten_tab6!C191),COLUMN(Rohdaten_tab6!C191)+(6*(Steuerung!$A$3-1)))</f>
        <v>983.28113998323602</v>
      </c>
      <c r="E205" s="80">
        <f>INDEX(Rohdaten_tab6!$1:$1048576,ROW(Rohdaten_tab6!D191),COLUMN(Rohdaten_tab6!D191)+(6*(Steuerung!$A$3-1)))</f>
        <v>683.41709974853302</v>
      </c>
      <c r="F205" s="80">
        <f>INDEX(Rohdaten_tab6!$1:$1048576,ROW(Rohdaten_tab6!E191),COLUMN(Rohdaten_tab6!E191)+(6*(Steuerung!$A$3-1)))</f>
        <v>348.07015926236397</v>
      </c>
      <c r="G205" s="80">
        <f>INDEX(Rohdaten_tab6!$1:$1048576,ROW(Rohdaten_tab6!F191),COLUMN(Rohdaten_tab6!F191)+(6*(Steuerung!$A$3-1)))</f>
        <v>283.06932103939602</v>
      </c>
      <c r="H205" s="81">
        <f>INDEX(Rohdaten_tab6!$1:$1048576,ROW(Rohdaten_tab6!G191),COLUMN(Rohdaten_tab6!G191)+(6*(Steuerung!$A$3-1)))</f>
        <v>52.277619446772803</v>
      </c>
    </row>
    <row r="206" spans="1:8" ht="15" customHeight="1" x14ac:dyDescent="0.25">
      <c r="A206" s="63" t="s">
        <v>341</v>
      </c>
      <c r="B206" s="43"/>
      <c r="C206" s="79">
        <f>INDEX(Rohdaten_tab6!$1:$1048576,ROW(Rohdaten_tab6!B192),COLUMN(Rohdaten_tab6!B192)+(6*(Steuerung!$A$3-1)))</f>
        <v>1632.56904823317</v>
      </c>
      <c r="D206" s="80">
        <f>INDEX(Rohdaten_tab6!$1:$1048576,ROW(Rohdaten_tab6!C192),COLUMN(Rohdaten_tab6!C192)+(6*(Steuerung!$A$3-1)))</f>
        <v>963.71011091049797</v>
      </c>
      <c r="E206" s="80">
        <f>INDEX(Rohdaten_tab6!$1:$1048576,ROW(Rohdaten_tab6!D192),COLUMN(Rohdaten_tab6!D192)+(6*(Steuerung!$A$3-1)))</f>
        <v>668.85893732267198</v>
      </c>
      <c r="F206" s="80">
        <f>INDEX(Rohdaten_tab6!$1:$1048576,ROW(Rohdaten_tab6!E192),COLUMN(Rohdaten_tab6!E192)+(6*(Steuerung!$A$3-1)))</f>
        <v>340.25385607428399</v>
      </c>
      <c r="G206" s="80">
        <f>INDEX(Rohdaten_tab6!$1:$1048576,ROW(Rohdaten_tab6!F192),COLUMN(Rohdaten_tab6!F192)+(6*(Steuerung!$A$3-1)))</f>
        <v>276.73131287077598</v>
      </c>
      <c r="H206" s="81">
        <f>INDEX(Rohdaten_tab6!$1:$1048576,ROW(Rohdaten_tab6!G192),COLUMN(Rohdaten_tab6!G192)+(6*(Steuerung!$A$3-1)))</f>
        <v>51.873768377611498</v>
      </c>
    </row>
    <row r="207" spans="1:8" ht="15" customHeight="1" x14ac:dyDescent="0.25">
      <c r="A207" s="63" t="s">
        <v>342</v>
      </c>
      <c r="B207" s="43"/>
      <c r="C207" s="79">
        <f>INDEX(Rohdaten_tab6!$1:$1048576,ROW(Rohdaten_tab6!B193),COLUMN(Rohdaten_tab6!B193)+(6*(Steuerung!$A$3-1)))</f>
        <v>1636.0884077461001</v>
      </c>
      <c r="D207" s="80">
        <f>INDEX(Rohdaten_tab6!$1:$1048576,ROW(Rohdaten_tab6!C193),COLUMN(Rohdaten_tab6!C193)+(6*(Steuerung!$A$3-1)))</f>
        <v>965.329478214093</v>
      </c>
      <c r="E207" s="80">
        <f>INDEX(Rohdaten_tab6!$1:$1048576,ROW(Rohdaten_tab6!D193),COLUMN(Rohdaten_tab6!D193)+(6*(Steuerung!$A$3-1)))</f>
        <v>670.75892953200605</v>
      </c>
      <c r="F207" s="80">
        <f>INDEX(Rohdaten_tab6!$1:$1048576,ROW(Rohdaten_tab6!E193),COLUMN(Rohdaten_tab6!E193)+(6*(Steuerung!$A$3-1)))</f>
        <v>341.00720817643901</v>
      </c>
      <c r="G207" s="80">
        <f>INDEX(Rohdaten_tab6!$1:$1048576,ROW(Rohdaten_tab6!F193),COLUMN(Rohdaten_tab6!F193)+(6*(Steuerung!$A$3-1)))</f>
        <v>277.46191500806901</v>
      </c>
      <c r="H207" s="81">
        <f>INDEX(Rohdaten_tab6!$1:$1048576,ROW(Rohdaten_tab6!G193),COLUMN(Rohdaten_tab6!G193)+(6*(Steuerung!$A$3-1)))</f>
        <v>52.289806347498697</v>
      </c>
    </row>
    <row r="208" spans="1:8" ht="15" customHeight="1" x14ac:dyDescent="0.25">
      <c r="A208" s="63" t="s">
        <v>343</v>
      </c>
      <c r="B208" s="43"/>
      <c r="C208" s="79">
        <f>INDEX(Rohdaten_tab6!$1:$1048576,ROW(Rohdaten_tab6!B194),COLUMN(Rohdaten_tab6!B194)+(6*(Steuerung!$A$3-1)))</f>
        <v>1702.5278489116499</v>
      </c>
      <c r="D208" s="80">
        <f>INDEX(Rohdaten_tab6!$1:$1048576,ROW(Rohdaten_tab6!C194),COLUMN(Rohdaten_tab6!C194)+(6*(Steuerung!$A$3-1)))</f>
        <v>1004.04814340589</v>
      </c>
      <c r="E208" s="80">
        <f>INDEX(Rohdaten_tab6!$1:$1048576,ROW(Rohdaten_tab6!D194),COLUMN(Rohdaten_tab6!D194)+(6*(Steuerung!$A$3-1)))</f>
        <v>698.47970550576201</v>
      </c>
      <c r="F208" s="80">
        <f>INDEX(Rohdaten_tab6!$1:$1048576,ROW(Rohdaten_tab6!E194),COLUMN(Rohdaten_tab6!E194)+(6*(Steuerung!$A$3-1)))</f>
        <v>356.31856594110099</v>
      </c>
      <c r="G208" s="80">
        <f>INDEX(Rohdaten_tab6!$1:$1048576,ROW(Rohdaten_tab6!F194),COLUMN(Rohdaten_tab6!F194)+(6*(Steuerung!$A$3-1)))</f>
        <v>287.898783610755</v>
      </c>
      <c r="H208" s="81">
        <f>INDEX(Rohdaten_tab6!$1:$1048576,ROW(Rohdaten_tab6!G194),COLUMN(Rohdaten_tab6!G194)+(6*(Steuerung!$A$3-1)))</f>
        <v>54.262355953905299</v>
      </c>
    </row>
    <row r="209" spans="1:8" ht="15" customHeight="1" x14ac:dyDescent="0.25">
      <c r="A209" s="63" t="s">
        <v>344</v>
      </c>
      <c r="B209" s="43"/>
      <c r="C209" s="79">
        <f>INDEX(Rohdaten_tab6!$1:$1048576,ROW(Rohdaten_tab6!B195),COLUMN(Rohdaten_tab6!B195)+(6*(Steuerung!$A$3-1)))</f>
        <v>1719.91196469434</v>
      </c>
      <c r="D209" s="80">
        <f>INDEX(Rohdaten_tab6!$1:$1048576,ROW(Rohdaten_tab6!C195),COLUMN(Rohdaten_tab6!C195)+(6*(Steuerung!$A$3-1)))</f>
        <v>1013.5603465184701</v>
      </c>
      <c r="E209" s="80">
        <f>INDEX(Rohdaten_tab6!$1:$1048576,ROW(Rohdaten_tab6!D195),COLUMN(Rohdaten_tab6!D195)+(6*(Steuerung!$A$3-1)))</f>
        <v>706.35161817587505</v>
      </c>
      <c r="F209" s="80">
        <f>INDEX(Rohdaten_tab6!$1:$1048576,ROW(Rohdaten_tab6!E195),COLUMN(Rohdaten_tab6!E195)+(6*(Steuerung!$A$3-1)))</f>
        <v>360.19241582216398</v>
      </c>
      <c r="G209" s="80">
        <f>INDEX(Rohdaten_tab6!$1:$1048576,ROW(Rohdaten_tab6!F195),COLUMN(Rohdaten_tab6!F195)+(6*(Steuerung!$A$3-1)))</f>
        <v>290.98362209872499</v>
      </c>
      <c r="H209" s="81">
        <f>INDEX(Rohdaten_tab6!$1:$1048576,ROW(Rohdaten_tab6!G195),COLUMN(Rohdaten_tab6!G195)+(6*(Steuerung!$A$3-1)))</f>
        <v>55.175580254985299</v>
      </c>
    </row>
    <row r="210" spans="1:8" ht="15" customHeight="1" x14ac:dyDescent="0.25">
      <c r="A210" s="63" t="s">
        <v>345</v>
      </c>
      <c r="B210" s="43"/>
      <c r="C210" s="79">
        <f>INDEX(Rohdaten_tab6!$1:$1048576,ROW(Rohdaten_tab6!B196),COLUMN(Rohdaten_tab6!B196)+(6*(Steuerung!$A$3-1)))</f>
        <v>1743.81355093966</v>
      </c>
      <c r="D210" s="80">
        <f>INDEX(Rohdaten_tab6!$1:$1048576,ROW(Rohdaten_tab6!C196),COLUMN(Rohdaten_tab6!C196)+(6*(Steuerung!$A$3-1)))</f>
        <v>1026.0742828882301</v>
      </c>
      <c r="E210" s="80">
        <f>INDEX(Rohdaten_tab6!$1:$1048576,ROW(Rohdaten_tab6!D196),COLUMN(Rohdaten_tab6!D196)+(6*(Steuerung!$A$3-1)))</f>
        <v>717.73926805143401</v>
      </c>
      <c r="F210" s="80">
        <f>INDEX(Rohdaten_tab6!$1:$1048576,ROW(Rohdaten_tab6!E196),COLUMN(Rohdaten_tab6!E196)+(6*(Steuerung!$A$3-1)))</f>
        <v>366.16676557863502</v>
      </c>
      <c r="G210" s="80">
        <f>INDEX(Rohdaten_tab6!$1:$1048576,ROW(Rohdaten_tab6!F196),COLUMN(Rohdaten_tab6!F196)+(6*(Steuerung!$A$3-1)))</f>
        <v>295.41127596439202</v>
      </c>
      <c r="H210" s="81">
        <f>INDEX(Rohdaten_tab6!$1:$1048576,ROW(Rohdaten_tab6!G196),COLUMN(Rohdaten_tab6!G196)+(6*(Steuerung!$A$3-1)))</f>
        <v>56.161226508407502</v>
      </c>
    </row>
    <row r="211" spans="1:8" ht="15" customHeight="1" x14ac:dyDescent="0.25">
      <c r="A211" s="63" t="s">
        <v>346</v>
      </c>
      <c r="B211" s="43"/>
      <c r="C211" s="79">
        <f>INDEX(Rohdaten_tab6!$1:$1048576,ROW(Rohdaten_tab6!B197),COLUMN(Rohdaten_tab6!B197)+(6*(Steuerung!$A$3-1)))</f>
        <v>1739.1291115311899</v>
      </c>
      <c r="D211" s="80">
        <f>INDEX(Rohdaten_tab6!$1:$1048576,ROW(Rohdaten_tab6!C197),COLUMN(Rohdaten_tab6!C197)+(6*(Steuerung!$A$3-1)))</f>
        <v>1022.4376181474501</v>
      </c>
      <c r="E211" s="80">
        <f>INDEX(Rohdaten_tab6!$1:$1048576,ROW(Rohdaten_tab6!D197),COLUMN(Rohdaten_tab6!D197)+(6*(Steuerung!$A$3-1)))</f>
        <v>716.69149338374302</v>
      </c>
      <c r="F211" s="80">
        <f>INDEX(Rohdaten_tab6!$1:$1048576,ROW(Rohdaten_tab6!E197),COLUMN(Rohdaten_tab6!E197)+(6*(Steuerung!$A$3-1)))</f>
        <v>365.31767485822297</v>
      </c>
      <c r="G211" s="80">
        <f>INDEX(Rohdaten_tab6!$1:$1048576,ROW(Rohdaten_tab6!F197),COLUMN(Rohdaten_tab6!F197)+(6*(Steuerung!$A$3-1)))</f>
        <v>294.96134215501002</v>
      </c>
      <c r="H211" s="81">
        <f>INDEX(Rohdaten_tab6!$1:$1048576,ROW(Rohdaten_tab6!G197),COLUMN(Rohdaten_tab6!G197)+(6*(Steuerung!$A$3-1)))</f>
        <v>56.412476370510497</v>
      </c>
    </row>
    <row r="212" spans="1:8" ht="15" customHeight="1" x14ac:dyDescent="0.25">
      <c r="A212" s="63" t="s">
        <v>347</v>
      </c>
      <c r="B212" s="43"/>
      <c r="C212" s="79">
        <f>INDEX(Rohdaten_tab6!$1:$1048576,ROW(Rohdaten_tab6!B198),COLUMN(Rohdaten_tab6!B198)+(6*(Steuerung!$A$3-1)))</f>
        <v>1708.92935465448</v>
      </c>
      <c r="D212" s="80">
        <f>INDEX(Rohdaten_tab6!$1:$1048576,ROW(Rohdaten_tab6!C198),COLUMN(Rohdaten_tab6!C198)+(6*(Steuerung!$A$3-1)))</f>
        <v>1004.87158766419</v>
      </c>
      <c r="E212" s="80">
        <f>INDEX(Rohdaten_tab6!$1:$1048576,ROW(Rohdaten_tab6!D198),COLUMN(Rohdaten_tab6!D198)+(6*(Steuerung!$A$3-1)))</f>
        <v>704.05776699029104</v>
      </c>
      <c r="F212" s="80">
        <f>INDEX(Rohdaten_tab6!$1:$1048576,ROW(Rohdaten_tab6!E198),COLUMN(Rohdaten_tab6!E198)+(6*(Steuerung!$A$3-1)))</f>
        <v>358.90322672758401</v>
      </c>
      <c r="G212" s="80">
        <f>INDEX(Rohdaten_tab6!$1:$1048576,ROW(Rohdaten_tab6!F198),COLUMN(Rohdaten_tab6!F198)+(6*(Steuerung!$A$3-1)))</f>
        <v>289.570245573958</v>
      </c>
      <c r="H212" s="81">
        <f>INDEX(Rohdaten_tab6!$1:$1048576,ROW(Rohdaten_tab6!G198),COLUMN(Rohdaten_tab6!G198)+(6*(Steuerung!$A$3-1)))</f>
        <v>55.584294688749303</v>
      </c>
    </row>
    <row r="213" spans="1:8" ht="15" customHeight="1" x14ac:dyDescent="0.25">
      <c r="A213" s="63" t="s">
        <v>348</v>
      </c>
      <c r="B213" s="43"/>
      <c r="C213" s="79">
        <f>INDEX(Rohdaten_tab6!$1:$1048576,ROW(Rohdaten_tab6!B199),COLUMN(Rohdaten_tab6!B199)+(6*(Steuerung!$A$3-1)))</f>
        <v>1728.69372781065</v>
      </c>
      <c r="D213" s="80">
        <f>INDEX(Rohdaten_tab6!$1:$1048576,ROW(Rohdaten_tab6!C199),COLUMN(Rohdaten_tab6!C199)+(6*(Steuerung!$A$3-1)))</f>
        <v>1016.78778106509</v>
      </c>
      <c r="E213" s="80">
        <f>INDEX(Rohdaten_tab6!$1:$1048576,ROW(Rohdaten_tab6!D199),COLUMN(Rohdaten_tab6!D199)+(6*(Steuerung!$A$3-1)))</f>
        <v>711.90594674556201</v>
      </c>
      <c r="F213" s="80">
        <f>INDEX(Rohdaten_tab6!$1:$1048576,ROW(Rohdaten_tab6!E199),COLUMN(Rohdaten_tab6!E199)+(6*(Steuerung!$A$3-1)))</f>
        <v>363.321568047337</v>
      </c>
      <c r="G213" s="80">
        <f>INDEX(Rohdaten_tab6!$1:$1048576,ROW(Rohdaten_tab6!F199),COLUMN(Rohdaten_tab6!F199)+(6*(Steuerung!$A$3-1)))</f>
        <v>292.40059171597602</v>
      </c>
      <c r="H213" s="81">
        <f>INDEX(Rohdaten_tab6!$1:$1048576,ROW(Rohdaten_tab6!G199),COLUMN(Rohdaten_tab6!G199)+(6*(Steuerung!$A$3-1)))</f>
        <v>56.183786982248598</v>
      </c>
    </row>
    <row r="214" spans="1:8" ht="15" customHeight="1" x14ac:dyDescent="0.25">
      <c r="A214" s="63" t="s">
        <v>349</v>
      </c>
      <c r="B214" s="43"/>
      <c r="C214" s="79">
        <f>INDEX(Rohdaten_tab6!$1:$1048576,ROW(Rohdaten_tab6!B200),COLUMN(Rohdaten_tab6!B200)+(6*(Steuerung!$A$3-1)))</f>
        <v>1765.1907005579701</v>
      </c>
      <c r="D214" s="80">
        <f>INDEX(Rohdaten_tab6!$1:$1048576,ROW(Rohdaten_tab6!C200),COLUMN(Rohdaten_tab6!C200)+(6*(Steuerung!$A$3-1)))</f>
        <v>1038.42145071296</v>
      </c>
      <c r="E214" s="80">
        <f>INDEX(Rohdaten_tab6!$1:$1048576,ROW(Rohdaten_tab6!D200),COLUMN(Rohdaten_tab6!D200)+(6*(Steuerung!$A$3-1)))</f>
        <v>726.76924984500897</v>
      </c>
      <c r="F214" s="80">
        <f>INDEX(Rohdaten_tab6!$1:$1048576,ROW(Rohdaten_tab6!E200),COLUMN(Rohdaten_tab6!E200)+(6*(Steuerung!$A$3-1)))</f>
        <v>371.37014879107301</v>
      </c>
      <c r="G214" s="80">
        <f>INDEX(Rohdaten_tab6!$1:$1048576,ROW(Rohdaten_tab6!F200),COLUMN(Rohdaten_tab6!F200)+(6*(Steuerung!$A$3-1)))</f>
        <v>298.03474891506499</v>
      </c>
      <c r="H214" s="81">
        <f>INDEX(Rohdaten_tab6!$1:$1048576,ROW(Rohdaten_tab6!G200),COLUMN(Rohdaten_tab6!G200)+(6*(Steuerung!$A$3-1)))</f>
        <v>57.364352138871702</v>
      </c>
    </row>
    <row r="215" spans="1:8" ht="15" customHeight="1" x14ac:dyDescent="0.25">
      <c r="A215" s="63" t="s">
        <v>350</v>
      </c>
      <c r="B215" s="43"/>
      <c r="C215" s="79">
        <f>INDEX(Rohdaten_tab6!$1:$1048576,ROW(Rohdaten_tab6!B201),COLUMN(Rohdaten_tab6!B201)+(6*(Steuerung!$A$3-1)))</f>
        <v>1771.8846963319299</v>
      </c>
      <c r="D215" s="80">
        <f>INDEX(Rohdaten_tab6!$1:$1048576,ROW(Rohdaten_tab6!C201),COLUMN(Rohdaten_tab6!C201)+(6*(Steuerung!$A$3-1)))</f>
        <v>1042.1481358989799</v>
      </c>
      <c r="E215" s="80">
        <f>INDEX(Rohdaten_tab6!$1:$1048576,ROW(Rohdaten_tab6!D201),COLUMN(Rohdaten_tab6!D201)+(6*(Steuerung!$A$3-1)))</f>
        <v>729.73656043295205</v>
      </c>
      <c r="F215" s="80">
        <f>INDEX(Rohdaten_tab6!$1:$1048576,ROW(Rohdaten_tab6!E201),COLUMN(Rohdaten_tab6!E201)+(6*(Steuerung!$A$3-1)))</f>
        <v>372.61740829825601</v>
      </c>
      <c r="G215" s="80">
        <f>INDEX(Rohdaten_tab6!$1:$1048576,ROW(Rohdaten_tab6!F201),COLUMN(Rohdaten_tab6!F201)+(6*(Steuerung!$A$3-1)))</f>
        <v>299.36662657847302</v>
      </c>
      <c r="H215" s="81">
        <f>INDEX(Rohdaten_tab6!$1:$1048576,ROW(Rohdaten_tab6!G201),COLUMN(Rohdaten_tab6!G201)+(6*(Steuerung!$A$3-1)))</f>
        <v>57.752525556223702</v>
      </c>
    </row>
    <row r="216" spans="1:8" ht="15" customHeight="1" x14ac:dyDescent="0.25">
      <c r="A216" s="63" t="s">
        <v>351</v>
      </c>
      <c r="B216" s="43"/>
      <c r="C216" s="79">
        <f>INDEX(Rohdaten_tab6!$1:$1048576,ROW(Rohdaten_tab6!B202),COLUMN(Rohdaten_tab6!B202)+(6*(Steuerung!$A$3-1)))</f>
        <v>1762.8568510638299</v>
      </c>
      <c r="D216" s="80">
        <f>INDEX(Rohdaten_tab6!$1:$1048576,ROW(Rohdaten_tab6!C202),COLUMN(Rohdaten_tab6!C202)+(6*(Steuerung!$A$3-1)))</f>
        <v>1037.6279148936201</v>
      </c>
      <c r="E216" s="80">
        <f>INDEX(Rohdaten_tab6!$1:$1048576,ROW(Rohdaten_tab6!D202),COLUMN(Rohdaten_tab6!D202)+(6*(Steuerung!$A$3-1)))</f>
        <v>725.22893617021202</v>
      </c>
      <c r="F216" s="80">
        <f>INDEX(Rohdaten_tab6!$1:$1048576,ROW(Rohdaten_tab6!E202),COLUMN(Rohdaten_tab6!E202)+(6*(Steuerung!$A$3-1)))</f>
        <v>369.791574468085</v>
      </c>
      <c r="G216" s="80">
        <f>INDEX(Rohdaten_tab6!$1:$1048576,ROW(Rohdaten_tab6!F202),COLUMN(Rohdaten_tab6!F202)+(6*(Steuerung!$A$3-1)))</f>
        <v>297.83685106383001</v>
      </c>
      <c r="H216" s="81">
        <f>INDEX(Rohdaten_tab6!$1:$1048576,ROW(Rohdaten_tab6!G202),COLUMN(Rohdaten_tab6!G202)+(6*(Steuerung!$A$3-1)))</f>
        <v>57.600510638297898</v>
      </c>
    </row>
    <row r="217" spans="1:8" ht="15" customHeight="1" x14ac:dyDescent="0.25">
      <c r="A217" s="63" t="s">
        <v>352</v>
      </c>
      <c r="B217" s="43"/>
      <c r="C217" s="79">
        <f>INDEX(Rohdaten_tab6!$1:$1048576,ROW(Rohdaten_tab6!B203),COLUMN(Rohdaten_tab6!B203)+(6*(Steuerung!$A$3-1)))</f>
        <v>1732.4083491461099</v>
      </c>
      <c r="D217" s="80">
        <f>INDEX(Rohdaten_tab6!$1:$1048576,ROW(Rohdaten_tab6!C203),COLUMN(Rohdaten_tab6!C203)+(6*(Steuerung!$A$3-1)))</f>
        <v>1019.2289373814</v>
      </c>
      <c r="E217" s="80">
        <f>INDEX(Rohdaten_tab6!$1:$1048576,ROW(Rohdaten_tab6!D203),COLUMN(Rohdaten_tab6!D203)+(6*(Steuerung!$A$3-1)))</f>
        <v>713.17941176470504</v>
      </c>
      <c r="F217" s="80">
        <f>INDEX(Rohdaten_tab6!$1:$1048576,ROW(Rohdaten_tab6!E203),COLUMN(Rohdaten_tab6!E203)+(6*(Steuerung!$A$3-1)))</f>
        <v>362.59048861480102</v>
      </c>
      <c r="G217" s="80">
        <f>INDEX(Rohdaten_tab6!$1:$1048576,ROW(Rohdaten_tab6!F203),COLUMN(Rohdaten_tab6!F203)+(6*(Steuerung!$A$3-1)))</f>
        <v>293.65310721062599</v>
      </c>
      <c r="H217" s="81">
        <f>INDEX(Rohdaten_tab6!$1:$1048576,ROW(Rohdaten_tab6!G203),COLUMN(Rohdaten_tab6!G203)+(6*(Steuerung!$A$3-1)))</f>
        <v>56.935815939278903</v>
      </c>
    </row>
    <row r="218" spans="1:8" ht="15" customHeight="1" x14ac:dyDescent="0.25">
      <c r="A218" s="63" t="s">
        <v>353</v>
      </c>
      <c r="B218" s="43"/>
      <c r="C218" s="79">
        <f>INDEX(Rohdaten_tab6!$1:$1048576,ROW(Rohdaten_tab6!B204),COLUMN(Rohdaten_tab6!B204)+(6*(Steuerung!$A$3-1)))</f>
        <v>1733.84365620737</v>
      </c>
      <c r="D218" s="80">
        <f>INDEX(Rohdaten_tab6!$1:$1048576,ROW(Rohdaten_tab6!C204),COLUMN(Rohdaten_tab6!C204)+(6*(Steuerung!$A$3-1)))</f>
        <v>1020.3659618008199</v>
      </c>
      <c r="E218" s="80">
        <f>INDEX(Rohdaten_tab6!$1:$1048576,ROW(Rohdaten_tab6!D204),COLUMN(Rohdaten_tab6!D204)+(6*(Steuerung!$A$3-1)))</f>
        <v>713.47769440654804</v>
      </c>
      <c r="F218" s="80">
        <f>INDEX(Rohdaten_tab6!$1:$1048576,ROW(Rohdaten_tab6!E204),COLUMN(Rohdaten_tab6!E204)+(6*(Steuerung!$A$3-1)))</f>
        <v>362.88969986357398</v>
      </c>
      <c r="G218" s="80">
        <f>INDEX(Rohdaten_tab6!$1:$1048576,ROW(Rohdaten_tab6!F204),COLUMN(Rohdaten_tab6!F204)+(6*(Steuerung!$A$3-1)))</f>
        <v>293.61616643929102</v>
      </c>
      <c r="H218" s="81">
        <f>INDEX(Rohdaten_tab6!$1:$1048576,ROW(Rohdaten_tab6!G204),COLUMN(Rohdaten_tab6!G204)+(6*(Steuerung!$A$3-1)))</f>
        <v>56.971828103683499</v>
      </c>
    </row>
    <row r="219" spans="1:8" ht="15" customHeight="1" x14ac:dyDescent="0.25">
      <c r="A219" s="63" t="s">
        <v>354</v>
      </c>
      <c r="B219" s="43"/>
      <c r="C219" s="79">
        <f>INDEX(Rohdaten_tab6!$1:$1048576,ROW(Rohdaten_tab6!B205),COLUMN(Rohdaten_tab6!B205)+(6*(Steuerung!$A$3-1)))</f>
        <v>1731.1096086243299</v>
      </c>
      <c r="D219" s="80">
        <f>INDEX(Rohdaten_tab6!$1:$1048576,ROW(Rohdaten_tab6!C205),COLUMN(Rohdaten_tab6!C205)+(6*(Steuerung!$A$3-1)))</f>
        <v>1018.72238106398</v>
      </c>
      <c r="E219" s="80">
        <f>INDEX(Rohdaten_tab6!$1:$1048576,ROW(Rohdaten_tab6!D205),COLUMN(Rohdaten_tab6!D205)+(6*(Steuerung!$A$3-1)))</f>
        <v>712.38722756034701</v>
      </c>
      <c r="F219" s="80">
        <f>INDEX(Rohdaten_tab6!$1:$1048576,ROW(Rohdaten_tab6!E205),COLUMN(Rohdaten_tab6!E205)+(6*(Steuerung!$A$3-1)))</f>
        <v>362.123412233419</v>
      </c>
      <c r="G219" s="80">
        <f>INDEX(Rohdaten_tab6!$1:$1048576,ROW(Rohdaten_tab6!F205),COLUMN(Rohdaten_tab6!F205)+(6*(Steuerung!$A$3-1)))</f>
        <v>293.34417623623102</v>
      </c>
      <c r="H219" s="81">
        <f>INDEX(Rohdaten_tab6!$1:$1048576,ROW(Rohdaten_tab6!G205),COLUMN(Rohdaten_tab6!G205)+(6*(Steuerung!$A$3-1)))</f>
        <v>56.919639090696002</v>
      </c>
    </row>
    <row r="220" spans="1:8" ht="15" customHeight="1" x14ac:dyDescent="0.25">
      <c r="A220" s="63" t="s">
        <v>355</v>
      </c>
      <c r="B220" s="43"/>
      <c r="C220" s="79">
        <f>INDEX(Rohdaten_tab6!$1:$1048576,ROW(Rohdaten_tab6!B206),COLUMN(Rohdaten_tab6!B206)+(6*(Steuerung!$A$3-1)))</f>
        <v>1717.0671446128599</v>
      </c>
      <c r="D220" s="80">
        <f>INDEX(Rohdaten_tab6!$1:$1048576,ROW(Rohdaten_tab6!C206),COLUMN(Rohdaten_tab6!C206)+(6*(Steuerung!$A$3-1)))</f>
        <v>1010.10258090946</v>
      </c>
      <c r="E220" s="80">
        <f>INDEX(Rohdaten_tab6!$1:$1048576,ROW(Rohdaten_tab6!D206),COLUMN(Rohdaten_tab6!D206)+(6*(Steuerung!$A$3-1)))</f>
        <v>706.96456370340002</v>
      </c>
      <c r="F220" s="80">
        <f>INDEX(Rohdaten_tab6!$1:$1048576,ROW(Rohdaten_tab6!E206),COLUMN(Rohdaten_tab6!E206)+(6*(Steuerung!$A$3-1)))</f>
        <v>358.766202376075</v>
      </c>
      <c r="G220" s="80">
        <f>INDEX(Rohdaten_tab6!$1:$1048576,ROW(Rohdaten_tab6!F206),COLUMN(Rohdaten_tab6!F206)+(6*(Steuerung!$A$3-1)))</f>
        <v>291.576095862351</v>
      </c>
      <c r="H220" s="81">
        <f>INDEX(Rohdaten_tab6!$1:$1048576,ROW(Rohdaten_tab6!G206),COLUMN(Rohdaten_tab6!G206)+(6*(Steuerung!$A$3-1)))</f>
        <v>56.622265464973403</v>
      </c>
    </row>
    <row r="221" spans="1:8" ht="15" customHeight="1" x14ac:dyDescent="0.25">
      <c r="A221" s="63" t="s">
        <v>356</v>
      </c>
      <c r="B221" s="43"/>
      <c r="C221" s="79">
        <f>INDEX(Rohdaten_tab6!$1:$1048576,ROW(Rohdaten_tab6!B207),COLUMN(Rohdaten_tab6!B207)+(6*(Steuerung!$A$3-1)))</f>
        <v>1715.32062857143</v>
      </c>
      <c r="D221" s="80">
        <f>INDEX(Rohdaten_tab6!$1:$1048576,ROW(Rohdaten_tab6!C207),COLUMN(Rohdaten_tab6!C207)+(6*(Steuerung!$A$3-1)))</f>
        <v>1009.39588571429</v>
      </c>
      <c r="E221" s="80">
        <f>INDEX(Rohdaten_tab6!$1:$1048576,ROW(Rohdaten_tab6!D207),COLUMN(Rohdaten_tab6!D207)+(6*(Steuerung!$A$3-1)))</f>
        <v>705.92474285714297</v>
      </c>
      <c r="F221" s="80">
        <f>INDEX(Rohdaten_tab6!$1:$1048576,ROW(Rohdaten_tab6!E207),COLUMN(Rohdaten_tab6!E207)+(6*(Steuerung!$A$3-1)))</f>
        <v>358.202</v>
      </c>
      <c r="G221" s="80">
        <f>INDEX(Rohdaten_tab6!$1:$1048576,ROW(Rohdaten_tab6!F207),COLUMN(Rohdaten_tab6!F207)+(6*(Steuerung!$A$3-1)))</f>
        <v>291.12251428571398</v>
      </c>
      <c r="H221" s="81">
        <f>INDEX(Rohdaten_tab6!$1:$1048576,ROW(Rohdaten_tab6!G207),COLUMN(Rohdaten_tab6!G207)+(6*(Steuerung!$A$3-1)))</f>
        <v>56.600228571428602</v>
      </c>
    </row>
    <row r="222" spans="1:8" ht="15" customHeight="1" x14ac:dyDescent="0.25">
      <c r="A222" s="63" t="s">
        <v>357</v>
      </c>
      <c r="B222" s="43"/>
      <c r="C222" s="79">
        <f>INDEX(Rohdaten_tab6!$1:$1048576,ROW(Rohdaten_tab6!B208),COLUMN(Rohdaten_tab6!B208)+(6*(Steuerung!$A$3-1)))</f>
        <v>1739.70141176471</v>
      </c>
      <c r="D222" s="80">
        <f>INDEX(Rohdaten_tab6!$1:$1048576,ROW(Rohdaten_tab6!C208),COLUMN(Rohdaten_tab6!C208)+(6*(Steuerung!$A$3-1)))</f>
        <v>1023.18676470588</v>
      </c>
      <c r="E222" s="80">
        <f>INDEX(Rohdaten_tab6!$1:$1048576,ROW(Rohdaten_tab6!D208),COLUMN(Rohdaten_tab6!D208)+(6*(Steuerung!$A$3-1)))</f>
        <v>716.51464705882404</v>
      </c>
      <c r="F222" s="80">
        <f>INDEX(Rohdaten_tab6!$1:$1048576,ROW(Rohdaten_tab6!E208),COLUMN(Rohdaten_tab6!E208)+(6*(Steuerung!$A$3-1)))</f>
        <v>363.47729411764698</v>
      </c>
      <c r="G222" s="80">
        <f>INDEX(Rohdaten_tab6!$1:$1048576,ROW(Rohdaten_tab6!F208),COLUMN(Rohdaten_tab6!F208)+(6*(Steuerung!$A$3-1)))</f>
        <v>295.576176470588</v>
      </c>
      <c r="H222" s="81">
        <f>INDEX(Rohdaten_tab6!$1:$1048576,ROW(Rohdaten_tab6!G208),COLUMN(Rohdaten_tab6!G208)+(6*(Steuerung!$A$3-1)))</f>
        <v>57.4611764705882</v>
      </c>
    </row>
    <row r="223" spans="1:8" ht="15" customHeight="1" x14ac:dyDescent="0.25">
      <c r="A223" s="63" t="s">
        <v>358</v>
      </c>
      <c r="B223" s="43"/>
      <c r="C223" s="79">
        <f>INDEX(Rohdaten_tab6!$1:$1048576,ROW(Rohdaten_tab6!B209),COLUMN(Rohdaten_tab6!B209)+(6*(Steuerung!$A$3-1)))</f>
        <v>1755.54482242991</v>
      </c>
      <c r="D223" s="80">
        <f>INDEX(Rohdaten_tab6!$1:$1048576,ROW(Rohdaten_tab6!C209),COLUMN(Rohdaten_tab6!C209)+(6*(Steuerung!$A$3-1)))</f>
        <v>1032.9768785046699</v>
      </c>
      <c r="E223" s="80">
        <f>INDEX(Rohdaten_tab6!$1:$1048576,ROW(Rohdaten_tab6!D209),COLUMN(Rohdaten_tab6!D209)+(6*(Steuerung!$A$3-1)))</f>
        <v>722.56794392523398</v>
      </c>
      <c r="F223" s="80">
        <f>INDEX(Rohdaten_tab6!$1:$1048576,ROW(Rohdaten_tab6!E209),COLUMN(Rohdaten_tab6!E209)+(6*(Steuerung!$A$3-1)))</f>
        <v>366.73009345794401</v>
      </c>
      <c r="G223" s="80">
        <f>INDEX(Rohdaten_tab6!$1:$1048576,ROW(Rohdaten_tab6!F209),COLUMN(Rohdaten_tab6!F209)+(6*(Steuerung!$A$3-1)))</f>
        <v>297.927925233645</v>
      </c>
      <c r="H223" s="81">
        <f>INDEX(Rohdaten_tab6!$1:$1048576,ROW(Rohdaten_tab6!G209),COLUMN(Rohdaten_tab6!G209)+(6*(Steuerung!$A$3-1)))</f>
        <v>57.909925233644799</v>
      </c>
    </row>
    <row r="224" spans="1:8" ht="15" customHeight="1" x14ac:dyDescent="0.25">
      <c r="A224" s="63" t="s">
        <v>359</v>
      </c>
      <c r="B224" s="43"/>
      <c r="C224" s="79">
        <f>INDEX(Rohdaten_tab6!$1:$1048576,ROW(Rohdaten_tab6!B210),COLUMN(Rohdaten_tab6!B210)+(6*(Steuerung!$A$3-1)))</f>
        <v>1736.9850878750201</v>
      </c>
      <c r="D224" s="80">
        <f>INDEX(Rohdaten_tab6!$1:$1048576,ROW(Rohdaten_tab6!C210),COLUMN(Rohdaten_tab6!C210)+(6*(Steuerung!$A$3-1)))</f>
        <v>1021.82684182496</v>
      </c>
      <c r="E224" s="80">
        <f>INDEX(Rohdaten_tab6!$1:$1048576,ROW(Rohdaten_tab6!D210),COLUMN(Rohdaten_tab6!D210)+(6*(Steuerung!$A$3-1)))</f>
        <v>715.15824605006196</v>
      </c>
      <c r="F224" s="80">
        <f>INDEX(Rohdaten_tab6!$1:$1048576,ROW(Rohdaten_tab6!E210),COLUMN(Rohdaten_tab6!E210)+(6*(Steuerung!$A$3-1)))</f>
        <v>362.67273211432598</v>
      </c>
      <c r="G224" s="80">
        <f>INDEX(Rohdaten_tab6!$1:$1048576,ROW(Rohdaten_tab6!F210),COLUMN(Rohdaten_tab6!F210)+(6*(Steuerung!$A$3-1)))</f>
        <v>295.09316527605199</v>
      </c>
      <c r="H224" s="81">
        <f>INDEX(Rohdaten_tab6!$1:$1048576,ROW(Rohdaten_tab6!G210),COLUMN(Rohdaten_tab6!G210)+(6*(Steuerung!$A$3-1)))</f>
        <v>57.392348659683996</v>
      </c>
    </row>
    <row r="225" spans="1:8" ht="15" customHeight="1" x14ac:dyDescent="0.25">
      <c r="A225" s="63" t="s">
        <v>360</v>
      </c>
      <c r="B225" s="43"/>
      <c r="C225" s="79">
        <f>INDEX(Rohdaten_tab6!$1:$1048576,ROW(Rohdaten_tab6!B211),COLUMN(Rohdaten_tab6!B211)+(6*(Steuerung!$A$3-1)))</f>
        <v>1752.94739766623</v>
      </c>
      <c r="D225" s="80">
        <f>INDEX(Rohdaten_tab6!$1:$1048576,ROW(Rohdaten_tab6!C211),COLUMN(Rohdaten_tab6!C211)+(6*(Steuerung!$A$3-1)))</f>
        <v>1031.21340989072</v>
      </c>
      <c r="E225" s="80">
        <f>INDEX(Rohdaten_tab6!$1:$1048576,ROW(Rohdaten_tab6!D211),COLUMN(Rohdaten_tab6!D211)+(6*(Steuerung!$A$3-1)))</f>
        <v>721.73398777551404</v>
      </c>
      <c r="F225" s="80">
        <f>INDEX(Rohdaten_tab6!$1:$1048576,ROW(Rohdaten_tab6!E211),COLUMN(Rohdaten_tab6!E211)+(6*(Steuerung!$A$3-1)))</f>
        <v>366.38923874791601</v>
      </c>
      <c r="G225" s="80">
        <f>INDEX(Rohdaten_tab6!$1:$1048576,ROW(Rohdaten_tab6!F211),COLUMN(Rohdaten_tab6!F211)+(6*(Steuerung!$A$3-1)))</f>
        <v>297.50081496573398</v>
      </c>
      <c r="H225" s="81">
        <f>INDEX(Rohdaten_tab6!$1:$1048576,ROW(Rohdaten_tab6!G211),COLUMN(Rohdaten_tab6!G211)+(6*(Steuerung!$A$3-1)))</f>
        <v>57.843934061863301</v>
      </c>
    </row>
    <row r="226" spans="1:8" ht="15" customHeight="1" x14ac:dyDescent="0.25">
      <c r="A226" s="63" t="s">
        <v>361</v>
      </c>
      <c r="B226" s="43"/>
      <c r="C226" s="79">
        <f>INDEX(Rohdaten_tab6!$1:$1048576,ROW(Rohdaten_tab6!B212),COLUMN(Rohdaten_tab6!B212)+(6*(Steuerung!$A$3-1)))</f>
        <v>1769.74430157802</v>
      </c>
      <c r="D226" s="80">
        <f>INDEX(Rohdaten_tab6!$1:$1048576,ROW(Rohdaten_tab6!C212),COLUMN(Rohdaten_tab6!C212)+(6*(Steuerung!$A$3-1)))</f>
        <v>1040.8625365283499</v>
      </c>
      <c r="E226" s="80">
        <f>INDEX(Rohdaten_tab6!$1:$1048576,ROW(Rohdaten_tab6!D212),COLUMN(Rohdaten_tab6!D212)+(6*(Steuerung!$A$3-1)))</f>
        <v>728.88176504967896</v>
      </c>
      <c r="F226" s="80">
        <f>INDEX(Rohdaten_tab6!$1:$1048576,ROW(Rohdaten_tab6!E212),COLUMN(Rohdaten_tab6!E212)+(6*(Steuerung!$A$3-1)))</f>
        <v>370.07416715371102</v>
      </c>
      <c r="G226" s="80">
        <f>INDEX(Rohdaten_tab6!$1:$1048576,ROW(Rohdaten_tab6!F212),COLUMN(Rohdaten_tab6!F212)+(6*(Steuerung!$A$3-1)))</f>
        <v>300.44050263004101</v>
      </c>
      <c r="H226" s="81">
        <f>INDEX(Rohdaten_tab6!$1:$1048576,ROW(Rohdaten_tab6!G212),COLUMN(Rohdaten_tab6!G212)+(6*(Steuerung!$A$3-1)))</f>
        <v>58.367095265926302</v>
      </c>
    </row>
    <row r="227" spans="1:8" ht="15" customHeight="1" x14ac:dyDescent="0.25">
      <c r="A227" s="63" t="s">
        <v>362</v>
      </c>
      <c r="B227" s="43"/>
      <c r="C227" s="79">
        <f>INDEX(Rohdaten_tab6!$1:$1048576,ROW(Rohdaten_tab6!B213),COLUMN(Rohdaten_tab6!B213)+(6*(Steuerung!$A$3-1)))</f>
        <v>1784.2847001934199</v>
      </c>
      <c r="D227" s="80">
        <f>INDEX(Rohdaten_tab6!$1:$1048576,ROW(Rohdaten_tab6!C213),COLUMN(Rohdaten_tab6!C213)+(6*(Steuerung!$A$3-1)))</f>
        <v>1049.6220116054201</v>
      </c>
      <c r="E227" s="80">
        <f>INDEX(Rohdaten_tab6!$1:$1048576,ROW(Rohdaten_tab6!D213),COLUMN(Rohdaten_tab6!D213)+(6*(Steuerung!$A$3-1)))</f>
        <v>734.662688588008</v>
      </c>
      <c r="F227" s="80">
        <f>INDEX(Rohdaten_tab6!$1:$1048576,ROW(Rohdaten_tab6!E213),COLUMN(Rohdaten_tab6!E213)+(6*(Steuerung!$A$3-1)))</f>
        <v>373.27665377175998</v>
      </c>
      <c r="G227" s="80">
        <f>INDEX(Rohdaten_tab6!$1:$1048576,ROW(Rohdaten_tab6!F213),COLUMN(Rohdaten_tab6!F213)+(6*(Steuerung!$A$3-1)))</f>
        <v>302.59363636363599</v>
      </c>
      <c r="H227" s="81">
        <f>INDEX(Rohdaten_tab6!$1:$1048576,ROW(Rohdaten_tab6!G213),COLUMN(Rohdaten_tab6!G213)+(6*(Steuerung!$A$3-1)))</f>
        <v>58.792398452611202</v>
      </c>
    </row>
    <row r="228" spans="1:8" ht="15" customHeight="1" x14ac:dyDescent="0.25">
      <c r="A228" s="63" t="s">
        <v>363</v>
      </c>
      <c r="B228" s="43"/>
      <c r="C228" s="79">
        <f>INDEX(Rohdaten_tab6!$1:$1048576,ROW(Rohdaten_tab6!B214),COLUMN(Rohdaten_tab6!B214)+(6*(Steuerung!$A$3-1)))</f>
        <v>1778.7238774330301</v>
      </c>
      <c r="D228" s="80">
        <f>INDEX(Rohdaten_tab6!$1:$1048576,ROW(Rohdaten_tab6!C214),COLUMN(Rohdaten_tab6!C214)+(6*(Steuerung!$A$3-1)))</f>
        <v>1046.61096550395</v>
      </c>
      <c r="E228" s="80">
        <f>INDEX(Rohdaten_tab6!$1:$1048576,ROW(Rohdaten_tab6!D214),COLUMN(Rohdaten_tab6!D214)+(6*(Steuerung!$A$3-1)))</f>
        <v>732.11291192908095</v>
      </c>
      <c r="F228" s="80">
        <f>INDEX(Rohdaten_tab6!$1:$1048576,ROW(Rohdaten_tab6!E214),COLUMN(Rohdaten_tab6!E214)+(6*(Steuerung!$A$3-1)))</f>
        <v>371.81424166506099</v>
      </c>
      <c r="G228" s="80">
        <f>INDEX(Rohdaten_tab6!$1:$1048576,ROW(Rohdaten_tab6!F214),COLUMN(Rohdaten_tab6!F214)+(6*(Steuerung!$A$3-1)))</f>
        <v>301.699576026209</v>
      </c>
      <c r="H228" s="81">
        <f>INDEX(Rohdaten_tab6!$1:$1048576,ROW(Rohdaten_tab6!G214),COLUMN(Rohdaten_tab6!G214)+(6*(Steuerung!$A$3-1)))</f>
        <v>58.599094237810696</v>
      </c>
    </row>
    <row r="229" spans="1:8" ht="15" customHeight="1" x14ac:dyDescent="0.25">
      <c r="A229" s="63" t="s">
        <v>364</v>
      </c>
      <c r="B229" s="43"/>
      <c r="C229" s="79">
        <f>INDEX(Rohdaten_tab6!$1:$1048576,ROW(Rohdaten_tab6!B215),COLUMN(Rohdaten_tab6!B215)+(6*(Steuerung!$A$3-1)))</f>
        <v>1769.2823920265801</v>
      </c>
      <c r="D229" s="80">
        <f>INDEX(Rohdaten_tab6!$1:$1048576,ROW(Rohdaten_tab6!C215),COLUMN(Rohdaten_tab6!C215)+(6*(Steuerung!$A$3-1)))</f>
        <v>1044.18189368771</v>
      </c>
      <c r="E229" s="80">
        <f>INDEX(Rohdaten_tab6!$1:$1048576,ROW(Rohdaten_tab6!D215),COLUMN(Rohdaten_tab6!D215)+(6*(Steuerung!$A$3-1)))</f>
        <v>725.10049833887103</v>
      </c>
      <c r="F229" s="80">
        <f>INDEX(Rohdaten_tab6!$1:$1048576,ROW(Rohdaten_tab6!E215),COLUMN(Rohdaten_tab6!E215)+(6*(Steuerung!$A$3-1)))</f>
        <v>366.67808970099702</v>
      </c>
      <c r="G229" s="80">
        <f>INDEX(Rohdaten_tab6!$1:$1048576,ROW(Rohdaten_tab6!F215),COLUMN(Rohdaten_tab6!F215)+(6*(Steuerung!$A$3-1)))</f>
        <v>300.50501661129601</v>
      </c>
      <c r="H229" s="81">
        <f>INDEX(Rohdaten_tab6!$1:$1048576,ROW(Rohdaten_tab6!G215),COLUMN(Rohdaten_tab6!G215)+(6*(Steuerung!$A$3-1)))</f>
        <v>57.917392026578099</v>
      </c>
    </row>
    <row r="230" spans="1:8" ht="15" customHeight="1" x14ac:dyDescent="0.25">
      <c r="A230" s="63" t="s">
        <v>365</v>
      </c>
      <c r="B230" s="43"/>
      <c r="C230" s="79">
        <f>INDEX(Rohdaten_tab6!$1:$1048576,ROW(Rohdaten_tab6!B216),COLUMN(Rohdaten_tab6!B216)+(6*(Steuerung!$A$3-1)))</f>
        <v>1745.8261599723</v>
      </c>
      <c r="D230" s="80">
        <f>INDEX(Rohdaten_tab6!$1:$1048576,ROW(Rohdaten_tab6!C216),COLUMN(Rohdaten_tab6!C216)+(6*(Steuerung!$A$3-1)))</f>
        <v>1030.32834141274</v>
      </c>
      <c r="E230" s="80">
        <f>INDEX(Rohdaten_tab6!$1:$1048576,ROW(Rohdaten_tab6!D216),COLUMN(Rohdaten_tab6!D216)+(6*(Steuerung!$A$3-1)))</f>
        <v>715.497818559557</v>
      </c>
      <c r="F230" s="80">
        <f>INDEX(Rohdaten_tab6!$1:$1048576,ROW(Rohdaten_tab6!E216),COLUMN(Rohdaten_tab6!E216)+(6*(Steuerung!$A$3-1)))</f>
        <v>361.36324445983399</v>
      </c>
      <c r="G230" s="80">
        <f>INDEX(Rohdaten_tab6!$1:$1048576,ROW(Rohdaten_tab6!F216),COLUMN(Rohdaten_tab6!F216)+(6*(Steuerung!$A$3-1)))</f>
        <v>296.98353531855997</v>
      </c>
      <c r="H230" s="81">
        <f>INDEX(Rohdaten_tab6!$1:$1048576,ROW(Rohdaten_tab6!G216),COLUMN(Rohdaten_tab6!G216)+(6*(Steuerung!$A$3-1)))</f>
        <v>57.1510387811635</v>
      </c>
    </row>
    <row r="231" spans="1:8" ht="15" customHeight="1" x14ac:dyDescent="0.25">
      <c r="A231" s="63" t="s">
        <v>366</v>
      </c>
      <c r="B231" s="43"/>
      <c r="C231" s="79">
        <f>INDEX(Rohdaten_tab6!$1:$1048576,ROW(Rohdaten_tab6!B217),COLUMN(Rohdaten_tab6!B217)+(6*(Steuerung!$A$3-1)))</f>
        <v>1749.87010097233</v>
      </c>
      <c r="D231" s="80">
        <f>INDEX(Rohdaten_tab6!$1:$1048576,ROW(Rohdaten_tab6!C217),COLUMN(Rohdaten_tab6!C217)+(6*(Steuerung!$A$3-1)))</f>
        <v>1031.74835452506</v>
      </c>
      <c r="E231" s="80">
        <f>INDEX(Rohdaten_tab6!$1:$1048576,ROW(Rohdaten_tab6!D217),COLUMN(Rohdaten_tab6!D217)+(6*(Steuerung!$A$3-1)))</f>
        <v>718.12174644726997</v>
      </c>
      <c r="F231" s="80">
        <f>INDEX(Rohdaten_tab6!$1:$1048576,ROW(Rohdaten_tab6!E217),COLUMN(Rohdaten_tab6!E217)+(6*(Steuerung!$A$3-1)))</f>
        <v>362.75581525804</v>
      </c>
      <c r="G231" s="80">
        <f>INDEX(Rohdaten_tab6!$1:$1048576,ROW(Rohdaten_tab6!F217),COLUMN(Rohdaten_tab6!F217)+(6*(Steuerung!$A$3-1)))</f>
        <v>298.11406133133897</v>
      </c>
      <c r="H231" s="81">
        <f>INDEX(Rohdaten_tab6!$1:$1048576,ROW(Rohdaten_tab6!G217),COLUMN(Rohdaten_tab6!G217)+(6*(Steuerung!$A$3-1)))</f>
        <v>57.251869857890803</v>
      </c>
    </row>
    <row r="232" spans="1:8" ht="15" customHeight="1" x14ac:dyDescent="0.25">
      <c r="A232" s="63" t="s">
        <v>367</v>
      </c>
      <c r="B232" s="43"/>
      <c r="C232" s="79">
        <f>INDEX(Rohdaten_tab6!$1:$1048576,ROW(Rohdaten_tab6!B218),COLUMN(Rohdaten_tab6!B218)+(6*(Steuerung!$A$3-1)))</f>
        <v>1774.57008321494</v>
      </c>
      <c r="D232" s="80">
        <f>INDEX(Rohdaten_tab6!$1:$1048576,ROW(Rohdaten_tab6!C218),COLUMN(Rohdaten_tab6!C218)+(6*(Steuerung!$A$3-1)))</f>
        <v>1045.8585143089099</v>
      </c>
      <c r="E232" s="80">
        <f>INDEX(Rohdaten_tab6!$1:$1048576,ROW(Rohdaten_tab6!D218),COLUMN(Rohdaten_tab6!D218)+(6*(Steuerung!$A$3-1)))</f>
        <v>728.71156890602799</v>
      </c>
      <c r="F232" s="80">
        <f>INDEX(Rohdaten_tab6!$1:$1048576,ROW(Rohdaten_tab6!E218),COLUMN(Rohdaten_tab6!E218)+(6*(Steuerung!$A$3-1)))</f>
        <v>368.53517353359001</v>
      </c>
      <c r="G232" s="80">
        <f>INDEX(Rohdaten_tab6!$1:$1048576,ROW(Rohdaten_tab6!F218),COLUMN(Rohdaten_tab6!F218)+(6*(Steuerung!$A$3-1)))</f>
        <v>302.18244367769398</v>
      </c>
      <c r="H232" s="81">
        <f>INDEX(Rohdaten_tab6!$1:$1048576,ROW(Rohdaten_tab6!G218),COLUMN(Rohdaten_tab6!G218)+(6*(Steuerung!$A$3-1)))</f>
        <v>57.993951694743302</v>
      </c>
    </row>
    <row r="233" spans="1:8" ht="15" customHeight="1" x14ac:dyDescent="0.25">
      <c r="A233" s="63" t="s">
        <v>368</v>
      </c>
      <c r="B233" s="43"/>
      <c r="C233" s="79">
        <f>INDEX(Rohdaten_tab6!$1:$1048576,ROW(Rohdaten_tab6!B219),COLUMN(Rohdaten_tab6!B219)+(6*(Steuerung!$A$3-1)))</f>
        <v>1799.2388001726399</v>
      </c>
      <c r="D233" s="80">
        <f>INDEX(Rohdaten_tab6!$1:$1048576,ROW(Rohdaten_tab6!C219),COLUMN(Rohdaten_tab6!C219)+(6*(Steuerung!$A$3-1)))</f>
        <v>1060.5286793267201</v>
      </c>
      <c r="E233" s="80">
        <f>INDEX(Rohdaten_tab6!$1:$1048576,ROW(Rohdaten_tab6!D219),COLUMN(Rohdaten_tab6!D219)+(6*(Steuerung!$A$3-1)))</f>
        <v>738.71012084592098</v>
      </c>
      <c r="F233" s="80">
        <f>INDEX(Rohdaten_tab6!$1:$1048576,ROW(Rohdaten_tab6!E219),COLUMN(Rohdaten_tab6!E219)+(6*(Steuerung!$A$3-1)))</f>
        <v>373.97524816573099</v>
      </c>
      <c r="G233" s="80">
        <f>INDEX(Rohdaten_tab6!$1:$1048576,ROW(Rohdaten_tab6!F219),COLUMN(Rohdaten_tab6!F219)+(6*(Steuerung!$A$3-1)))</f>
        <v>306.08856279672</v>
      </c>
      <c r="H233" s="81">
        <f>INDEX(Rohdaten_tab6!$1:$1048576,ROW(Rohdaten_tab6!G219),COLUMN(Rohdaten_tab6!G219)+(6*(Steuerung!$A$3-1)))</f>
        <v>58.646309883470003</v>
      </c>
    </row>
    <row r="234" spans="1:8" ht="15" customHeight="1" x14ac:dyDescent="0.25">
      <c r="A234" s="63" t="s">
        <v>369</v>
      </c>
      <c r="B234" s="43"/>
      <c r="C234" s="79">
        <f>INDEX(Rohdaten_tab6!$1:$1048576,ROW(Rohdaten_tab6!B220),COLUMN(Rohdaten_tab6!B220)+(6*(Steuerung!$A$3-1)))</f>
        <v>1846.56276595745</v>
      </c>
      <c r="D234" s="80">
        <f>INDEX(Rohdaten_tab6!$1:$1048576,ROW(Rohdaten_tab6!C220),COLUMN(Rohdaten_tab6!C220)+(6*(Steuerung!$A$3-1)))</f>
        <v>1086.95448328267</v>
      </c>
      <c r="E234" s="80">
        <f>INDEX(Rohdaten_tab6!$1:$1048576,ROW(Rohdaten_tab6!D220),COLUMN(Rohdaten_tab6!D220)+(6*(Steuerung!$A$3-1)))</f>
        <v>759.608282674772</v>
      </c>
      <c r="F234" s="80">
        <f>INDEX(Rohdaten_tab6!$1:$1048576,ROW(Rohdaten_tab6!E220),COLUMN(Rohdaten_tab6!E220)+(6*(Steuerung!$A$3-1)))</f>
        <v>384.895896656535</v>
      </c>
      <c r="G234" s="80">
        <f>INDEX(Rohdaten_tab6!$1:$1048576,ROW(Rohdaten_tab6!F220),COLUMN(Rohdaten_tab6!F220)+(6*(Steuerung!$A$3-1)))</f>
        <v>314.51344984802398</v>
      </c>
      <c r="H234" s="81">
        <f>INDEX(Rohdaten_tab6!$1:$1048576,ROW(Rohdaten_tab6!G220),COLUMN(Rohdaten_tab6!G220)+(6*(Steuerung!$A$3-1)))</f>
        <v>60.198936170212797</v>
      </c>
    </row>
    <row r="235" spans="1:8" ht="15" customHeight="1" x14ac:dyDescent="0.25">
      <c r="A235" s="63" t="s">
        <v>370</v>
      </c>
      <c r="B235" s="43"/>
      <c r="C235" s="79">
        <f>INDEX(Rohdaten_tab6!$1:$1048576,ROW(Rohdaten_tab6!B221),COLUMN(Rohdaten_tab6!B221)+(6*(Steuerung!$A$3-1)))</f>
        <v>1850.0225206611599</v>
      </c>
      <c r="D235" s="80">
        <f>INDEX(Rohdaten_tab6!$1:$1048576,ROW(Rohdaten_tab6!C221),COLUMN(Rohdaten_tab6!C221)+(6*(Steuerung!$A$3-1)))</f>
        <v>1087.9815340909099</v>
      </c>
      <c r="E235" s="80">
        <f>INDEX(Rohdaten_tab6!$1:$1048576,ROW(Rohdaten_tab6!D221),COLUMN(Rohdaten_tab6!D221)+(6*(Steuerung!$A$3-1)))</f>
        <v>762.04098657024804</v>
      </c>
      <c r="F235" s="80">
        <f>INDEX(Rohdaten_tab6!$1:$1048576,ROW(Rohdaten_tab6!E221),COLUMN(Rohdaten_tab6!E221)+(6*(Steuerung!$A$3-1)))</f>
        <v>385.81363636363602</v>
      </c>
      <c r="G235" s="80">
        <f>INDEX(Rohdaten_tab6!$1:$1048576,ROW(Rohdaten_tab6!F221),COLUMN(Rohdaten_tab6!F221)+(6*(Steuerung!$A$3-1)))</f>
        <v>315.80849690082601</v>
      </c>
      <c r="H235" s="81">
        <f>INDEX(Rohdaten_tab6!$1:$1048576,ROW(Rohdaten_tab6!G221),COLUMN(Rohdaten_tab6!G221)+(6*(Steuerung!$A$3-1)))</f>
        <v>60.418853305785099</v>
      </c>
    </row>
    <row r="236" spans="1:8" ht="15" customHeight="1" x14ac:dyDescent="0.25">
      <c r="A236" s="63" t="s">
        <v>371</v>
      </c>
      <c r="B236" s="43"/>
      <c r="C236" s="79">
        <f>INDEX(Rohdaten_tab6!$1:$1048576,ROW(Rohdaten_tab6!B222),COLUMN(Rohdaten_tab6!B222)+(6*(Steuerung!$A$3-1)))</f>
        <v>1838.2910664993699</v>
      </c>
      <c r="D236" s="80">
        <f>INDEX(Rohdaten_tab6!$1:$1048576,ROW(Rohdaten_tab6!C222),COLUMN(Rohdaten_tab6!C222)+(6*(Steuerung!$A$3-1)))</f>
        <v>1081.26188205772</v>
      </c>
      <c r="E236" s="80">
        <f>INDEX(Rohdaten_tab6!$1:$1048576,ROW(Rohdaten_tab6!D222),COLUMN(Rohdaten_tab6!D222)+(6*(Steuerung!$A$3-1)))</f>
        <v>757.02918444165596</v>
      </c>
      <c r="F236" s="80">
        <f>INDEX(Rohdaten_tab6!$1:$1048576,ROW(Rohdaten_tab6!E222),COLUMN(Rohdaten_tab6!E222)+(6*(Steuerung!$A$3-1)))</f>
        <v>383.121380175659</v>
      </c>
      <c r="G236" s="80">
        <f>INDEX(Rohdaten_tab6!$1:$1048576,ROW(Rohdaten_tab6!F222),COLUMN(Rohdaten_tab6!F222)+(6*(Steuerung!$A$3-1)))</f>
        <v>313.87851944792999</v>
      </c>
      <c r="H236" s="81">
        <f>INDEX(Rohdaten_tab6!$1:$1048576,ROW(Rohdaten_tab6!G222),COLUMN(Rohdaten_tab6!G222)+(6*(Steuerung!$A$3-1)))</f>
        <v>60.029284818067801</v>
      </c>
    </row>
    <row r="237" spans="1:8" ht="15" customHeight="1" x14ac:dyDescent="0.25">
      <c r="A237" s="63" t="s">
        <v>372</v>
      </c>
      <c r="B237" s="43"/>
      <c r="C237" s="79">
        <f>INDEX(Rohdaten_tab6!$1:$1048576,ROW(Rohdaten_tab6!B223),COLUMN(Rohdaten_tab6!B223)+(6*(Steuerung!$A$3-1)))</f>
        <v>1864.25386945745</v>
      </c>
      <c r="D237" s="80">
        <f>INDEX(Rohdaten_tab6!$1:$1048576,ROW(Rohdaten_tab6!C223),COLUMN(Rohdaten_tab6!C223)+(6*(Steuerung!$A$3-1)))</f>
        <v>1096.58196089232</v>
      </c>
      <c r="E237" s="80">
        <f>INDEX(Rohdaten_tab6!$1:$1048576,ROW(Rohdaten_tab6!D223),COLUMN(Rohdaten_tab6!D223)+(6*(Steuerung!$A$3-1)))</f>
        <v>767.671908565134</v>
      </c>
      <c r="F237" s="80">
        <f>INDEX(Rohdaten_tab6!$1:$1048576,ROW(Rohdaten_tab6!E223),COLUMN(Rohdaten_tab6!E223)+(6*(Steuerung!$A$3-1)))</f>
        <v>389.00630680253403</v>
      </c>
      <c r="G237" s="80">
        <f>INDEX(Rohdaten_tab6!$1:$1048576,ROW(Rohdaten_tab6!F223),COLUMN(Rohdaten_tab6!F223)+(6*(Steuerung!$A$3-1)))</f>
        <v>317.88482511704802</v>
      </c>
      <c r="H237" s="81">
        <f>INDEX(Rohdaten_tab6!$1:$1048576,ROW(Rohdaten_tab6!G223),COLUMN(Rohdaten_tab6!G223)+(6*(Steuerung!$A$3-1)))</f>
        <v>60.780776645552201</v>
      </c>
    </row>
    <row r="238" spans="1:8" ht="15" customHeight="1" x14ac:dyDescent="0.25">
      <c r="A238" s="63" t="s">
        <v>373</v>
      </c>
      <c r="B238" s="43"/>
      <c r="C238" s="79">
        <f>INDEX(Rohdaten_tab6!$1:$1048576,ROW(Rohdaten_tab6!B224),COLUMN(Rohdaten_tab6!B224)+(6*(Steuerung!$A$3-1)))</f>
        <v>1903.2165638766501</v>
      </c>
      <c r="D238" s="80">
        <f>INDEX(Rohdaten_tab6!$1:$1048576,ROW(Rohdaten_tab6!C224),COLUMN(Rohdaten_tab6!C224)+(6*(Steuerung!$A$3-1)))</f>
        <v>1119.68</v>
      </c>
      <c r="E238" s="80">
        <f>INDEX(Rohdaten_tab6!$1:$1048576,ROW(Rohdaten_tab6!D224),COLUMN(Rohdaten_tab6!D224)+(6*(Steuerung!$A$3-1)))</f>
        <v>783.53656387665205</v>
      </c>
      <c r="F238" s="80">
        <f>INDEX(Rohdaten_tab6!$1:$1048576,ROW(Rohdaten_tab6!E224),COLUMN(Rohdaten_tab6!E224)+(6*(Steuerung!$A$3-1)))</f>
        <v>398.04784140969201</v>
      </c>
      <c r="G238" s="80">
        <f>INDEX(Rohdaten_tab6!$1:$1048576,ROW(Rohdaten_tab6!F224),COLUMN(Rohdaten_tab6!F224)+(6*(Steuerung!$A$3-1)))</f>
        <v>323.651101321586</v>
      </c>
      <c r="H238" s="81">
        <f>INDEX(Rohdaten_tab6!$1:$1048576,ROW(Rohdaten_tab6!G224),COLUMN(Rohdaten_tab6!G224)+(6*(Steuerung!$A$3-1)))</f>
        <v>61.837621145374399</v>
      </c>
    </row>
    <row r="239" spans="1:8" ht="15" customHeight="1" x14ac:dyDescent="0.25">
      <c r="A239" s="63" t="s">
        <v>374</v>
      </c>
      <c r="B239" s="43"/>
      <c r="C239" s="79">
        <f>INDEX(Rohdaten_tab6!$1:$1048576,ROW(Rohdaten_tab6!B225),COLUMN(Rohdaten_tab6!B225)+(6*(Steuerung!$A$3-1)))</f>
        <v>1910.73763219741</v>
      </c>
      <c r="D239" s="80">
        <f>INDEX(Rohdaten_tab6!$1:$1048576,ROW(Rohdaten_tab6!C225),COLUMN(Rohdaten_tab6!C225)+(6*(Steuerung!$A$3-1)))</f>
        <v>1124.7425675675699</v>
      </c>
      <c r="E239" s="80">
        <f>INDEX(Rohdaten_tab6!$1:$1048576,ROW(Rohdaten_tab6!D225),COLUMN(Rohdaten_tab6!D225)+(6*(Steuerung!$A$3-1)))</f>
        <v>785.99506462984698</v>
      </c>
      <c r="F239" s="80">
        <f>INDEX(Rohdaten_tab6!$1:$1048576,ROW(Rohdaten_tab6!E225),COLUMN(Rohdaten_tab6!E225)+(6*(Steuerung!$A$3-1)))</f>
        <v>399.42356051703899</v>
      </c>
      <c r="G239" s="80">
        <f>INDEX(Rohdaten_tab6!$1:$1048576,ROW(Rohdaten_tab6!F225),COLUMN(Rohdaten_tab6!F225)+(6*(Steuerung!$A$3-1)))</f>
        <v>324.57646886016403</v>
      </c>
      <c r="H239" s="81">
        <f>INDEX(Rohdaten_tab6!$1:$1048576,ROW(Rohdaten_tab6!G225),COLUMN(Rohdaten_tab6!G225)+(6*(Steuerung!$A$3-1)))</f>
        <v>61.995035252644001</v>
      </c>
    </row>
    <row r="240" spans="1:8" ht="15" customHeight="1" x14ac:dyDescent="0.25">
      <c r="A240" s="63" t="s">
        <v>375</v>
      </c>
      <c r="B240" s="43"/>
      <c r="C240" s="79">
        <f>INDEX(Rohdaten_tab6!$1:$1048576,ROW(Rohdaten_tab6!B226),COLUMN(Rohdaten_tab6!B226)+(6*(Steuerung!$A$3-1)))</f>
        <v>1905.5769435412401</v>
      </c>
      <c r="D240" s="80">
        <f>INDEX(Rohdaten_tab6!$1:$1048576,ROW(Rohdaten_tab6!C226),COLUMN(Rohdaten_tab6!C226)+(6*(Steuerung!$A$3-1)))</f>
        <v>1121.21022760863</v>
      </c>
      <c r="E240" s="80">
        <f>INDEX(Rohdaten_tab6!$1:$1048576,ROW(Rohdaten_tab6!D226),COLUMN(Rohdaten_tab6!D226)+(6*(Steuerung!$A$3-1)))</f>
        <v>784.36671593260405</v>
      </c>
      <c r="F240" s="80">
        <f>INDEX(Rohdaten_tab6!$1:$1048576,ROW(Rohdaten_tab6!E226),COLUMN(Rohdaten_tab6!E226)+(6*(Steuerung!$A$3-1)))</f>
        <v>398.39139816730699</v>
      </c>
      <c r="G240" s="80">
        <f>INDEX(Rohdaten_tab6!$1:$1048576,ROW(Rohdaten_tab6!F226),COLUMN(Rohdaten_tab6!F226)+(6*(Steuerung!$A$3-1)))</f>
        <v>324.08575229086603</v>
      </c>
      <c r="H240" s="81">
        <f>INDEX(Rohdaten_tab6!$1:$1048576,ROW(Rohdaten_tab6!G226),COLUMN(Rohdaten_tab6!G226)+(6*(Steuerung!$A$3-1)))</f>
        <v>61.889565474431002</v>
      </c>
    </row>
    <row r="241" spans="1:8" ht="15" customHeight="1" x14ac:dyDescent="0.25">
      <c r="A241" s="63" t="s">
        <v>376</v>
      </c>
      <c r="B241" s="43"/>
      <c r="C241" s="79">
        <f>INDEX(Rohdaten_tab6!$1:$1048576,ROW(Rohdaten_tab6!B227),COLUMN(Rohdaten_tab6!B227)+(6*(Steuerung!$A$3-1)))</f>
        <v>1909.5307074371599</v>
      </c>
      <c r="D241" s="80">
        <f>INDEX(Rohdaten_tab6!$1:$1048576,ROW(Rohdaten_tab6!C227),COLUMN(Rohdaten_tab6!C227)+(6*(Steuerung!$A$3-1)))</f>
        <v>1123.2130603783401</v>
      </c>
      <c r="E241" s="80">
        <f>INDEX(Rohdaten_tab6!$1:$1048576,ROW(Rohdaten_tab6!D227),COLUMN(Rohdaten_tab6!D227)+(6*(Steuerung!$A$3-1)))</f>
        <v>786.31764705882404</v>
      </c>
      <c r="F241" s="80">
        <f>INDEX(Rohdaten_tab6!$1:$1048576,ROW(Rohdaten_tab6!E227),COLUMN(Rohdaten_tab6!E227)+(6*(Steuerung!$A$3-1)))</f>
        <v>398.718968644727</v>
      </c>
      <c r="G241" s="80">
        <f>INDEX(Rohdaten_tab6!$1:$1048576,ROW(Rohdaten_tab6!F227),COLUMN(Rohdaten_tab6!F227)+(6*(Steuerung!$A$3-1)))</f>
        <v>325.56250323918101</v>
      </c>
      <c r="H241" s="81">
        <f>INDEX(Rohdaten_tab6!$1:$1048576,ROW(Rohdaten_tab6!G227),COLUMN(Rohdaten_tab6!G227)+(6*(Steuerung!$A$3-1)))</f>
        <v>62.036175174915797</v>
      </c>
    </row>
    <row r="242" spans="1:8" ht="15" customHeight="1" x14ac:dyDescent="0.25">
      <c r="A242" s="63" t="s">
        <v>377</v>
      </c>
      <c r="B242" s="43"/>
      <c r="C242" s="79">
        <f>INDEX(Rohdaten_tab6!$1:$1048576,ROW(Rohdaten_tab6!B228),COLUMN(Rohdaten_tab6!B228)+(6*(Steuerung!$A$3-1)))</f>
        <v>1881.37737623762</v>
      </c>
      <c r="D242" s="80">
        <f>INDEX(Rohdaten_tab6!$1:$1048576,ROW(Rohdaten_tab6!C228),COLUMN(Rohdaten_tab6!C228)+(6*(Steuerung!$A$3-1)))</f>
        <v>1107.84044554455</v>
      </c>
      <c r="E242" s="80">
        <f>INDEX(Rohdaten_tab6!$1:$1048576,ROW(Rohdaten_tab6!D228),COLUMN(Rohdaten_tab6!D228)+(6*(Steuerung!$A$3-1)))</f>
        <v>773.53693069306905</v>
      </c>
      <c r="F242" s="80">
        <f>INDEX(Rohdaten_tab6!$1:$1048576,ROW(Rohdaten_tab6!E228),COLUMN(Rohdaten_tab6!E228)+(6*(Steuerung!$A$3-1)))</f>
        <v>391.41839108910898</v>
      </c>
      <c r="G242" s="80">
        <f>INDEX(Rohdaten_tab6!$1:$1048576,ROW(Rohdaten_tab6!F228),COLUMN(Rohdaten_tab6!F228)+(6*(Steuerung!$A$3-1)))</f>
        <v>320.975346534653</v>
      </c>
      <c r="H242" s="81">
        <f>INDEX(Rohdaten_tab6!$1:$1048576,ROW(Rohdaten_tab6!G228),COLUMN(Rohdaten_tab6!G228)+(6*(Steuerung!$A$3-1)))</f>
        <v>61.143193069307003</v>
      </c>
    </row>
    <row r="243" spans="1:8" ht="15" customHeight="1" x14ac:dyDescent="0.25">
      <c r="A243" s="63" t="s">
        <v>378</v>
      </c>
      <c r="B243" s="43"/>
      <c r="C243" s="79">
        <f>INDEX(Rohdaten_tab6!$1:$1048576,ROW(Rohdaten_tab6!B229),COLUMN(Rohdaten_tab6!B229)+(6*(Steuerung!$A$3-1)))</f>
        <v>1900.3503430749699</v>
      </c>
      <c r="D243" s="80">
        <f>INDEX(Rohdaten_tab6!$1:$1048576,ROW(Rohdaten_tab6!C229),COLUMN(Rohdaten_tab6!C229)+(6*(Steuerung!$A$3-1)))</f>
        <v>1118.7257687420599</v>
      </c>
      <c r="E243" s="80">
        <f>INDEX(Rohdaten_tab6!$1:$1048576,ROW(Rohdaten_tab6!D229),COLUMN(Rohdaten_tab6!D229)+(6*(Steuerung!$A$3-1)))</f>
        <v>781.62457433291002</v>
      </c>
      <c r="F243" s="80">
        <f>INDEX(Rohdaten_tab6!$1:$1048576,ROW(Rohdaten_tab6!E229),COLUMN(Rohdaten_tab6!E229)+(6*(Steuerung!$A$3-1)))</f>
        <v>395.63786531130899</v>
      </c>
      <c r="G243" s="80">
        <f>INDEX(Rohdaten_tab6!$1:$1048576,ROW(Rohdaten_tab6!F229),COLUMN(Rohdaten_tab6!F229)+(6*(Steuerung!$A$3-1)))</f>
        <v>324.25822109275703</v>
      </c>
      <c r="H243" s="81">
        <f>INDEX(Rohdaten_tab6!$1:$1048576,ROW(Rohdaten_tab6!G229),COLUMN(Rohdaten_tab6!G229)+(6*(Steuerung!$A$3-1)))</f>
        <v>61.728487928843698</v>
      </c>
    </row>
    <row r="244" spans="1:8" ht="15" customHeight="1" x14ac:dyDescent="0.25">
      <c r="A244" s="63" t="s">
        <v>379</v>
      </c>
      <c r="B244" s="43"/>
      <c r="C244" s="79">
        <f>INDEX(Rohdaten_tab6!$1:$1048576,ROW(Rohdaten_tab6!B230),COLUMN(Rohdaten_tab6!B230)+(6*(Steuerung!$A$3-1)))</f>
        <v>1968.94992789155</v>
      </c>
      <c r="D244" s="80">
        <f>INDEX(Rohdaten_tab6!$1:$1048576,ROW(Rohdaten_tab6!C230),COLUMN(Rohdaten_tab6!C230)+(6*(Steuerung!$A$3-1)))</f>
        <v>1158.22091145082</v>
      </c>
      <c r="E244" s="80">
        <f>INDEX(Rohdaten_tab6!$1:$1048576,ROW(Rohdaten_tab6!D230),COLUMN(Rohdaten_tab6!D230)+(6*(Steuerung!$A$3-1)))</f>
        <v>810.72901644072704</v>
      </c>
      <c r="F244" s="80">
        <f>INDEX(Rohdaten_tab6!$1:$1048576,ROW(Rohdaten_tab6!E230),COLUMN(Rohdaten_tab6!E230)+(6*(Steuerung!$A$3-1)))</f>
        <v>411.54539948081901</v>
      </c>
      <c r="G244" s="80">
        <f>INDEX(Rohdaten_tab6!$1:$1048576,ROW(Rohdaten_tab6!F230),COLUMN(Rohdaten_tab6!F230)+(6*(Steuerung!$A$3-1)))</f>
        <v>335.41419094317899</v>
      </c>
      <c r="H244" s="81">
        <f>INDEX(Rohdaten_tab6!$1:$1048576,ROW(Rohdaten_tab6!G230),COLUMN(Rohdaten_tab6!G230)+(6*(Steuerung!$A$3-1)))</f>
        <v>63.769426016729199</v>
      </c>
    </row>
    <row r="245" spans="1:8" ht="15" customHeight="1" x14ac:dyDescent="0.25">
      <c r="A245" s="63" t="s">
        <v>380</v>
      </c>
      <c r="B245" s="43"/>
      <c r="C245" s="79">
        <f>INDEX(Rohdaten_tab6!$1:$1048576,ROW(Rohdaten_tab6!B231),COLUMN(Rohdaten_tab6!B231)+(6*(Steuerung!$A$3-1)))</f>
        <v>1988.0844750224301</v>
      </c>
      <c r="D245" s="80">
        <f>INDEX(Rohdaten_tab6!$1:$1048576,ROW(Rohdaten_tab6!C231),COLUMN(Rohdaten_tab6!C231)+(6*(Steuerung!$A$3-1)))</f>
        <v>1170.11684116063</v>
      </c>
      <c r="E245" s="80">
        <f>INDEX(Rohdaten_tab6!$1:$1048576,ROW(Rohdaten_tab6!D231),COLUMN(Rohdaten_tab6!D231)+(6*(Steuerung!$A$3-1)))</f>
        <v>817.96763386179998</v>
      </c>
      <c r="F245" s="80">
        <f>INDEX(Rohdaten_tab6!$1:$1048576,ROW(Rohdaten_tab6!E231),COLUMN(Rohdaten_tab6!E231)+(6*(Steuerung!$A$3-1)))</f>
        <v>415.66018546215997</v>
      </c>
      <c r="G245" s="80">
        <f>INDEX(Rohdaten_tab6!$1:$1048576,ROW(Rohdaten_tab6!F231),COLUMN(Rohdaten_tab6!F231)+(6*(Steuerung!$A$3-1)))</f>
        <v>338.02291355070298</v>
      </c>
      <c r="H245" s="81">
        <f>INDEX(Rohdaten_tab6!$1:$1048576,ROW(Rohdaten_tab6!G231),COLUMN(Rohdaten_tab6!G231)+(6*(Steuerung!$A$3-1)))</f>
        <v>64.284534848938094</v>
      </c>
    </row>
    <row r="246" spans="1:8" ht="15" customHeight="1" x14ac:dyDescent="0.25">
      <c r="A246" s="63" t="s">
        <v>381</v>
      </c>
      <c r="B246" s="43"/>
      <c r="C246" s="79">
        <f>INDEX(Rohdaten_tab6!$1:$1048576,ROW(Rohdaten_tab6!B232),COLUMN(Rohdaten_tab6!B232)+(6*(Steuerung!$A$3-1)))</f>
        <v>1984.78063628021</v>
      </c>
      <c r="D246" s="80">
        <f>INDEX(Rohdaten_tab6!$1:$1048576,ROW(Rohdaten_tab6!C232),COLUMN(Rohdaten_tab6!C232)+(6*(Steuerung!$A$3-1)))</f>
        <v>1168.1167635362499</v>
      </c>
      <c r="E246" s="80">
        <f>INDEX(Rohdaten_tab6!$1:$1048576,ROW(Rohdaten_tab6!D232),COLUMN(Rohdaten_tab6!D232)+(6*(Steuerung!$A$3-1)))</f>
        <v>816.663872743958</v>
      </c>
      <c r="F246" s="80">
        <f>INDEX(Rohdaten_tab6!$1:$1048576,ROW(Rohdaten_tab6!E232),COLUMN(Rohdaten_tab6!E232)+(6*(Steuerung!$A$3-1)))</f>
        <v>414.87953502600197</v>
      </c>
      <c r="G246" s="80">
        <f>INDEX(Rohdaten_tab6!$1:$1048576,ROW(Rohdaten_tab6!F232),COLUMN(Rohdaten_tab6!F232)+(6*(Steuerung!$A$3-1)))</f>
        <v>337.58727439583998</v>
      </c>
      <c r="H246" s="81">
        <f>INDEX(Rohdaten_tab6!$1:$1048576,ROW(Rohdaten_tab6!G232),COLUMN(Rohdaten_tab6!G232)+(6*(Steuerung!$A$3-1)))</f>
        <v>64.197063322116804</v>
      </c>
    </row>
    <row r="247" spans="1:8" ht="15" customHeight="1" x14ac:dyDescent="0.25">
      <c r="A247" s="63" t="s">
        <v>382</v>
      </c>
      <c r="B247" s="43"/>
      <c r="C247" s="79">
        <f>INDEX(Rohdaten_tab6!$1:$1048576,ROW(Rohdaten_tab6!B233),COLUMN(Rohdaten_tab6!B233)+(6*(Steuerung!$A$3-1)))</f>
        <v>1979.4808780200301</v>
      </c>
      <c r="D247" s="80">
        <f>INDEX(Rohdaten_tab6!$1:$1048576,ROW(Rohdaten_tab6!C233),COLUMN(Rohdaten_tab6!C233)+(6*(Steuerung!$A$3-1)))</f>
        <v>1163.89667059517</v>
      </c>
      <c r="E247" s="80">
        <f>INDEX(Rohdaten_tab6!$1:$1048576,ROW(Rohdaten_tab6!D233),COLUMN(Rohdaten_tab6!D233)+(6*(Steuerung!$A$3-1)))</f>
        <v>815.58420742486703</v>
      </c>
      <c r="F247" s="80">
        <f>INDEX(Rohdaten_tab6!$1:$1048576,ROW(Rohdaten_tab6!E233),COLUMN(Rohdaten_tab6!E233)+(6*(Steuerung!$A$3-1)))</f>
        <v>414.29186800235698</v>
      </c>
      <c r="G247" s="80">
        <f>INDEX(Rohdaten_tab6!$1:$1048576,ROW(Rohdaten_tab6!F233),COLUMN(Rohdaten_tab6!F233)+(6*(Steuerung!$A$3-1)))</f>
        <v>337.23986446670602</v>
      </c>
      <c r="H247" s="81">
        <f>INDEX(Rohdaten_tab6!$1:$1048576,ROW(Rohdaten_tab6!G233),COLUMN(Rohdaten_tab6!G233)+(6*(Steuerung!$A$3-1)))</f>
        <v>64.052474955804399</v>
      </c>
    </row>
    <row r="248" spans="1:8" ht="15" customHeight="1" x14ac:dyDescent="0.25">
      <c r="A248" s="63" t="s">
        <v>383</v>
      </c>
      <c r="B248" s="43"/>
      <c r="C248" s="79">
        <f>INDEX(Rohdaten_tab6!$1:$1048576,ROW(Rohdaten_tab6!B234),COLUMN(Rohdaten_tab6!B234)+(6*(Steuerung!$A$3-1)))</f>
        <v>1955.9765945797999</v>
      </c>
      <c r="D248" s="80">
        <f>INDEX(Rohdaten_tab6!$1:$1048576,ROW(Rohdaten_tab6!C234),COLUMN(Rohdaten_tab6!C234)+(6*(Steuerung!$A$3-1)))</f>
        <v>1149.4470845880101</v>
      </c>
      <c r="E248" s="80">
        <f>INDEX(Rohdaten_tab6!$1:$1048576,ROW(Rohdaten_tab6!D234),COLUMN(Rohdaten_tab6!D234)+(6*(Steuerung!$A$3-1)))</f>
        <v>806.52950999178699</v>
      </c>
      <c r="F248" s="80">
        <f>INDEX(Rohdaten_tab6!$1:$1048576,ROW(Rohdaten_tab6!E234),COLUMN(Rohdaten_tab6!E234)+(6*(Steuerung!$A$3-1)))</f>
        <v>409.47987955105401</v>
      </c>
      <c r="G248" s="80">
        <f>INDEX(Rohdaten_tab6!$1:$1048576,ROW(Rohdaten_tab6!F234),COLUMN(Rohdaten_tab6!F234)+(6*(Steuerung!$A$3-1)))</f>
        <v>333.685573501232</v>
      </c>
      <c r="H248" s="81">
        <f>INDEX(Rohdaten_tab6!$1:$1048576,ROW(Rohdaten_tab6!G234),COLUMN(Rohdaten_tab6!G234)+(6*(Steuerung!$A$3-1)))</f>
        <v>63.364056939501801</v>
      </c>
    </row>
    <row r="249" spans="1:8" ht="15" customHeight="1" x14ac:dyDescent="0.25">
      <c r="A249" s="63" t="s">
        <v>384</v>
      </c>
      <c r="B249" s="43"/>
      <c r="C249" s="79">
        <f>INDEX(Rohdaten_tab6!$1:$1048576,ROW(Rohdaten_tab6!B235),COLUMN(Rohdaten_tab6!B235)+(6*(Steuerung!$A$3-1)))</f>
        <v>1987.14956140351</v>
      </c>
      <c r="D249" s="80">
        <f>INDEX(Rohdaten_tab6!$1:$1048576,ROW(Rohdaten_tab6!C235),COLUMN(Rohdaten_tab6!C235)+(6*(Steuerung!$A$3-1)))</f>
        <v>1167.7434210526301</v>
      </c>
      <c r="E249" s="80">
        <f>INDEX(Rohdaten_tab6!$1:$1048576,ROW(Rohdaten_tab6!D235),COLUMN(Rohdaten_tab6!D235)+(6*(Steuerung!$A$3-1)))</f>
        <v>819.40614035087697</v>
      </c>
      <c r="F249" s="80">
        <f>INDEX(Rohdaten_tab6!$1:$1048576,ROW(Rohdaten_tab6!E235),COLUMN(Rohdaten_tab6!E235)+(6*(Steuerung!$A$3-1)))</f>
        <v>416.51692982456098</v>
      </c>
      <c r="G249" s="80">
        <f>INDEX(Rohdaten_tab6!$1:$1048576,ROW(Rohdaten_tab6!F235),COLUMN(Rohdaten_tab6!F235)+(6*(Steuerung!$A$3-1)))</f>
        <v>338.576929824562</v>
      </c>
      <c r="H249" s="81">
        <f>INDEX(Rohdaten_tab6!$1:$1048576,ROW(Rohdaten_tab6!G235),COLUMN(Rohdaten_tab6!G235)+(6*(Steuerung!$A$3-1)))</f>
        <v>64.312280701754403</v>
      </c>
    </row>
    <row r="250" spans="1:8" ht="15" customHeight="1" x14ac:dyDescent="0.25">
      <c r="A250" s="63" t="s">
        <v>385</v>
      </c>
      <c r="B250" s="43"/>
      <c r="C250" s="79">
        <f>INDEX(Rohdaten_tab6!$1:$1048576,ROW(Rohdaten_tab6!B236),COLUMN(Rohdaten_tab6!B236)+(6*(Steuerung!$A$3-1)))</f>
        <v>1998.8360509931799</v>
      </c>
      <c r="D250" s="80">
        <f>INDEX(Rohdaten_tab6!$1:$1048576,ROW(Rohdaten_tab6!C236),COLUMN(Rohdaten_tab6!C236)+(6*(Steuerung!$A$3-1)))</f>
        <v>1175.89878446487</v>
      </c>
      <c r="E250" s="80">
        <f>INDEX(Rohdaten_tab6!$1:$1048576,ROW(Rohdaten_tab6!D236),COLUMN(Rohdaten_tab6!D236)+(6*(Steuerung!$A$3-1)))</f>
        <v>822.93726652831299</v>
      </c>
      <c r="F250" s="80">
        <f>INDEX(Rohdaten_tab6!$1:$1048576,ROW(Rohdaten_tab6!E236),COLUMN(Rohdaten_tab6!E236)+(6*(Steuerung!$A$3-1)))</f>
        <v>418.82952860954703</v>
      </c>
      <c r="G250" s="80">
        <f>INDEX(Rohdaten_tab6!$1:$1048576,ROW(Rohdaten_tab6!F236),COLUMN(Rohdaten_tab6!F236)+(6*(Steuerung!$A$3-1)))</f>
        <v>339.59368514675401</v>
      </c>
      <c r="H250" s="81">
        <f>INDEX(Rohdaten_tab6!$1:$1048576,ROW(Rohdaten_tab6!G236),COLUMN(Rohdaten_tab6!G236)+(6*(Steuerung!$A$3-1)))</f>
        <v>64.514052772013102</v>
      </c>
    </row>
    <row r="251" spans="1:8" ht="15" customHeight="1" x14ac:dyDescent="0.25">
      <c r="A251" s="63" t="s">
        <v>386</v>
      </c>
      <c r="B251" s="43"/>
      <c r="C251" s="79">
        <f>INDEX(Rohdaten_tab6!$1:$1048576,ROW(Rohdaten_tab6!B237),COLUMN(Rohdaten_tab6!B237)+(6*(Steuerung!$A$3-1)))</f>
        <v>1997.4031578947399</v>
      </c>
      <c r="D251" s="80">
        <f>INDEX(Rohdaten_tab6!$1:$1048576,ROW(Rohdaten_tab6!C237),COLUMN(Rohdaten_tab6!C237)+(6*(Steuerung!$A$3-1)))</f>
        <v>1174.6089924811999</v>
      </c>
      <c r="E251" s="80">
        <f>INDEX(Rohdaten_tab6!$1:$1048576,ROW(Rohdaten_tab6!D237),COLUMN(Rohdaten_tab6!D237)+(6*(Steuerung!$A$3-1)))</f>
        <v>822.79416541353305</v>
      </c>
      <c r="F251" s="80">
        <f>INDEX(Rohdaten_tab6!$1:$1048576,ROW(Rohdaten_tab6!E237),COLUMN(Rohdaten_tab6!E237)+(6*(Steuerung!$A$3-1)))</f>
        <v>418.44378947368398</v>
      </c>
      <c r="G251" s="80">
        <f>INDEX(Rohdaten_tab6!$1:$1048576,ROW(Rohdaten_tab6!F237),COLUMN(Rohdaten_tab6!F237)+(6*(Steuerung!$A$3-1)))</f>
        <v>339.74363909774399</v>
      </c>
      <c r="H251" s="81">
        <f>INDEX(Rohdaten_tab6!$1:$1048576,ROW(Rohdaten_tab6!G237),COLUMN(Rohdaten_tab6!G237)+(6*(Steuerung!$A$3-1)))</f>
        <v>64.606736842105306</v>
      </c>
    </row>
    <row r="252" spans="1:8" ht="15" customHeight="1" x14ac:dyDescent="0.25">
      <c r="A252" s="63" t="s">
        <v>387</v>
      </c>
      <c r="B252" s="43"/>
      <c r="C252" s="79">
        <f>INDEX(Rohdaten_tab6!$1:$1048576,ROW(Rohdaten_tab6!B238),COLUMN(Rohdaten_tab6!B238)+(6*(Steuerung!$A$3-1)))</f>
        <v>1989.6222128378399</v>
      </c>
      <c r="D252" s="80">
        <f>INDEX(Rohdaten_tab6!$1:$1048576,ROW(Rohdaten_tab6!C238),COLUMN(Rohdaten_tab6!C238)+(6*(Steuerung!$A$3-1)))</f>
        <v>1170.9536317567599</v>
      </c>
      <c r="E252" s="80">
        <f>INDEX(Rohdaten_tab6!$1:$1048576,ROW(Rohdaten_tab6!D238),COLUMN(Rohdaten_tab6!D238)+(6*(Steuerung!$A$3-1)))</f>
        <v>818.66858108108102</v>
      </c>
      <c r="F252" s="80">
        <f>INDEX(Rohdaten_tab6!$1:$1048576,ROW(Rohdaten_tab6!E238),COLUMN(Rohdaten_tab6!E238)+(6*(Steuerung!$A$3-1)))</f>
        <v>415.98445945946003</v>
      </c>
      <c r="G252" s="80">
        <f>INDEX(Rohdaten_tab6!$1:$1048576,ROW(Rohdaten_tab6!F238),COLUMN(Rohdaten_tab6!F238)+(6*(Steuerung!$A$3-1)))</f>
        <v>338.31554054053998</v>
      </c>
      <c r="H252" s="81">
        <f>INDEX(Rohdaten_tab6!$1:$1048576,ROW(Rohdaten_tab6!G238),COLUMN(Rohdaten_tab6!G238)+(6*(Steuerung!$A$3-1)))</f>
        <v>64.368581081081103</v>
      </c>
    </row>
    <row r="253" spans="1:8" ht="15" customHeight="1" x14ac:dyDescent="0.25">
      <c r="A253" s="63" t="s">
        <v>388</v>
      </c>
      <c r="B253" s="43"/>
      <c r="C253" s="79">
        <f>INDEX(Rohdaten_tab6!$1:$1048576,ROW(Rohdaten_tab6!B239),COLUMN(Rohdaten_tab6!B239)+(6*(Steuerung!$A$3-1)))</f>
        <v>1975.60936632164</v>
      </c>
      <c r="D253" s="80">
        <f>INDEX(Rohdaten_tab6!$1:$1048576,ROW(Rohdaten_tab6!C239),COLUMN(Rohdaten_tab6!C239)+(6*(Steuerung!$A$3-1)))</f>
        <v>1161.64854834638</v>
      </c>
      <c r="E253" s="80">
        <f>INDEX(Rohdaten_tab6!$1:$1048576,ROW(Rohdaten_tab6!D239),COLUMN(Rohdaten_tab6!D239)+(6*(Steuerung!$A$3-1)))</f>
        <v>813.96081797525903</v>
      </c>
      <c r="F253" s="80">
        <f>INDEX(Rohdaten_tab6!$1:$1048576,ROW(Rohdaten_tab6!E239),COLUMN(Rohdaten_tab6!E239)+(6*(Steuerung!$A$3-1)))</f>
        <v>409.344811916183</v>
      </c>
      <c r="G253" s="80">
        <f>INDEX(Rohdaten_tab6!$1:$1048576,ROW(Rohdaten_tab6!F239),COLUMN(Rohdaten_tab6!F239)+(6*(Steuerung!$A$3-1)))</f>
        <v>340.38139358747799</v>
      </c>
      <c r="H253" s="81">
        <f>INDEX(Rohdaten_tab6!$1:$1048576,ROW(Rohdaten_tab6!G239),COLUMN(Rohdaten_tab6!G239)+(6*(Steuerung!$A$3-1)))</f>
        <v>64.234612471598098</v>
      </c>
    </row>
    <row r="254" spans="1:8" ht="15" customHeight="1" x14ac:dyDescent="0.25">
      <c r="A254" s="63" t="s">
        <v>389</v>
      </c>
      <c r="B254" s="43"/>
      <c r="C254" s="79">
        <f>INDEX(Rohdaten_tab6!$1:$1048576,ROW(Rohdaten_tab6!B240),COLUMN(Rohdaten_tab6!B240)+(6*(Steuerung!$A$3-1)))</f>
        <v>1933.65155565799</v>
      </c>
      <c r="D254" s="80">
        <f>INDEX(Rohdaten_tab6!$1:$1048576,ROW(Rohdaten_tab6!C240),COLUMN(Rohdaten_tab6!C240)+(6*(Steuerung!$A$3-1)))</f>
        <v>1139.0764922793301</v>
      </c>
      <c r="E254" s="80">
        <f>INDEX(Rohdaten_tab6!$1:$1048576,ROW(Rohdaten_tab6!D240),COLUMN(Rohdaten_tab6!D240)+(6*(Steuerung!$A$3-1)))</f>
        <v>794.57506337865902</v>
      </c>
      <c r="F254" s="80">
        <f>INDEX(Rohdaten_tab6!$1:$1048576,ROW(Rohdaten_tab6!E240),COLUMN(Rohdaten_tab6!E240)+(6*(Steuerung!$A$3-1)))</f>
        <v>398.744318967504</v>
      </c>
      <c r="G254" s="80">
        <f>INDEX(Rohdaten_tab6!$1:$1048576,ROW(Rohdaten_tab6!F240),COLUMN(Rohdaten_tab6!F240)+(6*(Steuerung!$A$3-1)))</f>
        <v>332.98713989398499</v>
      </c>
      <c r="H254" s="81">
        <f>INDEX(Rohdaten_tab6!$1:$1048576,ROW(Rohdaten_tab6!G240),COLUMN(Rohdaten_tab6!G240)+(6*(Steuerung!$A$3-1)))</f>
        <v>62.843604517169801</v>
      </c>
    </row>
    <row r="255" spans="1:8" ht="15" customHeight="1" x14ac:dyDescent="0.25">
      <c r="A255" s="63" t="s">
        <v>390</v>
      </c>
      <c r="B255" s="43"/>
      <c r="C255" s="79">
        <f>INDEX(Rohdaten_tab6!$1:$1048576,ROW(Rohdaten_tab6!B241),COLUMN(Rohdaten_tab6!B241)+(6*(Steuerung!$A$3-1)))</f>
        <v>1961.04823996034</v>
      </c>
      <c r="D255" s="80">
        <f>INDEX(Rohdaten_tab6!$1:$1048576,ROW(Rohdaten_tab6!C241),COLUMN(Rohdaten_tab6!C241)+(6*(Steuerung!$A$3-1)))</f>
        <v>1155.0297471492299</v>
      </c>
      <c r="E255" s="80">
        <f>INDEX(Rohdaten_tab6!$1:$1048576,ROW(Rohdaten_tab6!D241),COLUMN(Rohdaten_tab6!D241)+(6*(Steuerung!$A$3-1)))</f>
        <v>806.01849281110594</v>
      </c>
      <c r="F255" s="80">
        <f>INDEX(Rohdaten_tab6!$1:$1048576,ROW(Rohdaten_tab6!E241),COLUMN(Rohdaten_tab6!E241)+(6*(Steuerung!$A$3-1)))</f>
        <v>405.53113534952899</v>
      </c>
      <c r="G255" s="80">
        <f>INDEX(Rohdaten_tab6!$1:$1048576,ROW(Rohdaten_tab6!F241),COLUMN(Rohdaten_tab6!F241)+(6*(Steuerung!$A$3-1)))</f>
        <v>336.86876549330702</v>
      </c>
      <c r="H255" s="81">
        <f>INDEX(Rohdaten_tab6!$1:$1048576,ROW(Rohdaten_tab6!G241),COLUMN(Rohdaten_tab6!G241)+(6*(Steuerung!$A$3-1)))</f>
        <v>63.618591968269698</v>
      </c>
    </row>
    <row r="256" spans="1:8" ht="15" customHeight="1" x14ac:dyDescent="0.25">
      <c r="A256" s="63" t="s">
        <v>391</v>
      </c>
      <c r="B256" s="43"/>
      <c r="C256" s="79">
        <f>INDEX(Rohdaten_tab6!$1:$1048576,ROW(Rohdaten_tab6!B242),COLUMN(Rohdaten_tab6!B242)+(6*(Steuerung!$A$3-1)))</f>
        <v>1994.56514578834</v>
      </c>
      <c r="D256" s="80">
        <f>INDEX(Rohdaten_tab6!$1:$1048576,ROW(Rohdaten_tab6!C242),COLUMN(Rohdaten_tab6!C242)+(6*(Steuerung!$A$3-1)))</f>
        <v>1175.7468142548601</v>
      </c>
      <c r="E256" s="80">
        <f>INDEX(Rohdaten_tab6!$1:$1048576,ROW(Rohdaten_tab6!D242),COLUMN(Rohdaten_tab6!D242)+(6*(Steuerung!$A$3-1)))</f>
        <v>818.81833153347702</v>
      </c>
      <c r="F256" s="80">
        <f>INDEX(Rohdaten_tab6!$1:$1048576,ROW(Rohdaten_tab6!E242),COLUMN(Rohdaten_tab6!E242)+(6*(Steuerung!$A$3-1)))</f>
        <v>412.21223002159797</v>
      </c>
      <c r="G256" s="80">
        <f>INDEX(Rohdaten_tab6!$1:$1048576,ROW(Rohdaten_tab6!F242),COLUMN(Rohdaten_tab6!F242)+(6*(Steuerung!$A$3-1)))</f>
        <v>342.02769978401699</v>
      </c>
      <c r="H256" s="81">
        <f>INDEX(Rohdaten_tab6!$1:$1048576,ROW(Rohdaten_tab6!G242),COLUMN(Rohdaten_tab6!G242)+(6*(Steuerung!$A$3-1)))</f>
        <v>64.578401727861802</v>
      </c>
    </row>
    <row r="257" spans="1:8" ht="15" customHeight="1" x14ac:dyDescent="0.25">
      <c r="A257" s="63" t="s">
        <v>392</v>
      </c>
      <c r="B257" s="43"/>
      <c r="C257" s="79">
        <f>INDEX(Rohdaten_tab6!$1:$1048576,ROW(Rohdaten_tab6!B243),COLUMN(Rohdaten_tab6!B243)+(6*(Steuerung!$A$3-1)))</f>
        <v>2006.10197530864</v>
      </c>
      <c r="D257" s="80">
        <f>INDEX(Rohdaten_tab6!$1:$1048576,ROW(Rohdaten_tab6!C243),COLUMN(Rohdaten_tab6!C243)+(6*(Steuerung!$A$3-1)))</f>
        <v>1181.99950617284</v>
      </c>
      <c r="E257" s="80">
        <f>INDEX(Rohdaten_tab6!$1:$1048576,ROW(Rohdaten_tab6!D243),COLUMN(Rohdaten_tab6!D243)+(6*(Steuerung!$A$3-1)))</f>
        <v>824.10246913580204</v>
      </c>
      <c r="F257" s="80">
        <f>INDEX(Rohdaten_tab6!$1:$1048576,ROW(Rohdaten_tab6!E243),COLUMN(Rohdaten_tab6!E243)+(6*(Steuerung!$A$3-1)))</f>
        <v>414.80477366255201</v>
      </c>
      <c r="G257" s="80">
        <f>INDEX(Rohdaten_tab6!$1:$1048576,ROW(Rohdaten_tab6!F243),COLUMN(Rohdaten_tab6!F243)+(6*(Steuerung!$A$3-1)))</f>
        <v>344.29012345679001</v>
      </c>
      <c r="H257" s="81">
        <f>INDEX(Rohdaten_tab6!$1:$1048576,ROW(Rohdaten_tab6!G243),COLUMN(Rohdaten_tab6!G243)+(6*(Steuerung!$A$3-1)))</f>
        <v>65.007572016460898</v>
      </c>
    </row>
    <row r="258" spans="1:8" ht="15" customHeight="1" x14ac:dyDescent="0.25">
      <c r="A258" s="63" t="s">
        <v>393</v>
      </c>
      <c r="B258" s="43"/>
      <c r="C258" s="79">
        <f>INDEX(Rohdaten_tab6!$1:$1048576,ROW(Rohdaten_tab6!B244),COLUMN(Rohdaten_tab6!B244)+(6*(Steuerung!$A$3-1)))</f>
        <v>2010.75142934931</v>
      </c>
      <c r="D258" s="80">
        <f>INDEX(Rohdaten_tab6!$1:$1048576,ROW(Rohdaten_tab6!C244),COLUMN(Rohdaten_tab6!C244)+(6*(Steuerung!$A$3-1)))</f>
        <v>1184.70751429349</v>
      </c>
      <c r="E258" s="80">
        <f>INDEX(Rohdaten_tab6!$1:$1048576,ROW(Rohdaten_tab6!D244),COLUMN(Rohdaten_tab6!D244)+(6*(Steuerung!$A$3-1)))</f>
        <v>826.04391505581202</v>
      </c>
      <c r="F258" s="80">
        <f>INDEX(Rohdaten_tab6!$1:$1048576,ROW(Rohdaten_tab6!E244),COLUMN(Rohdaten_tab6!E244)+(6*(Steuerung!$A$3-1)))</f>
        <v>415.85594881568198</v>
      </c>
      <c r="G258" s="80">
        <f>INDEX(Rohdaten_tab6!$1:$1048576,ROW(Rohdaten_tab6!F244),COLUMN(Rohdaten_tab6!F244)+(6*(Steuerung!$A$3-1)))</f>
        <v>345.02687176694798</v>
      </c>
      <c r="H258" s="81">
        <f>INDEX(Rohdaten_tab6!$1:$1048576,ROW(Rohdaten_tab6!G244),COLUMN(Rohdaten_tab6!G244)+(6*(Steuerung!$A$3-1)))</f>
        <v>65.161094473182601</v>
      </c>
    </row>
    <row r="259" spans="1:8" ht="15" customHeight="1" x14ac:dyDescent="0.25">
      <c r="A259" s="63" t="s">
        <v>394</v>
      </c>
      <c r="B259" s="43"/>
      <c r="C259" s="79">
        <f>INDEX(Rohdaten_tab6!$1:$1048576,ROW(Rohdaten_tab6!B245),COLUMN(Rohdaten_tab6!B245)+(6*(Steuerung!$A$3-1)))</f>
        <v>1982.46048895899</v>
      </c>
      <c r="D259" s="80">
        <f>INDEX(Rohdaten_tab6!$1:$1048576,ROW(Rohdaten_tab6!C245),COLUMN(Rohdaten_tab6!C245)+(6*(Steuerung!$A$3-1)))</f>
        <v>1166.5234227129299</v>
      </c>
      <c r="E259" s="80">
        <f>INDEX(Rohdaten_tab6!$1:$1048576,ROW(Rohdaten_tab6!D245),COLUMN(Rohdaten_tab6!D245)+(6*(Steuerung!$A$3-1)))</f>
        <v>815.93706624605704</v>
      </c>
      <c r="F259" s="80">
        <f>INDEX(Rohdaten_tab6!$1:$1048576,ROW(Rohdaten_tab6!E245),COLUMN(Rohdaten_tab6!E245)+(6*(Steuerung!$A$3-1)))</f>
        <v>408.2</v>
      </c>
      <c r="G259" s="80">
        <f>INDEX(Rohdaten_tab6!$1:$1048576,ROW(Rohdaten_tab6!F245),COLUMN(Rohdaten_tab6!F245)+(6*(Steuerung!$A$3-1)))</f>
        <v>339.46924290220801</v>
      </c>
      <c r="H259" s="81">
        <f>INDEX(Rohdaten_tab6!$1:$1048576,ROW(Rohdaten_tab6!G245),COLUMN(Rohdaten_tab6!G245)+(6*(Steuerung!$A$3-1)))</f>
        <v>68.267823343848505</v>
      </c>
    </row>
    <row r="260" spans="1:8" ht="15" customHeight="1" x14ac:dyDescent="0.25">
      <c r="A260" s="63" t="s">
        <v>395</v>
      </c>
      <c r="B260" s="43"/>
      <c r="C260" s="79">
        <f>INDEX(Rohdaten_tab6!$1:$1048576,ROW(Rohdaten_tab6!B246),COLUMN(Rohdaten_tab6!B246)+(6*(Steuerung!$A$3-1)))</f>
        <v>1940.6432392996101</v>
      </c>
      <c r="D260" s="80">
        <f>INDEX(Rohdaten_tab6!$1:$1048576,ROW(Rohdaten_tab6!C246),COLUMN(Rohdaten_tab6!C246)+(6*(Steuerung!$A$3-1)))</f>
        <v>1142.4973978599201</v>
      </c>
      <c r="E260" s="80">
        <f>INDEX(Rohdaten_tab6!$1:$1048576,ROW(Rohdaten_tab6!D246),COLUMN(Rohdaten_tab6!D246)+(6*(Steuerung!$A$3-1)))</f>
        <v>798.14584143968898</v>
      </c>
      <c r="F260" s="80">
        <f>INDEX(Rohdaten_tab6!$1:$1048576,ROW(Rohdaten_tab6!E246),COLUMN(Rohdaten_tab6!E246)+(6*(Steuerung!$A$3-1)))</f>
        <v>397.915418287938</v>
      </c>
      <c r="G260" s="80">
        <f>INDEX(Rohdaten_tab6!$1:$1048576,ROW(Rohdaten_tab6!F246),COLUMN(Rohdaten_tab6!F246)+(6*(Steuerung!$A$3-1)))</f>
        <v>332.65980058365801</v>
      </c>
      <c r="H260" s="81">
        <f>INDEX(Rohdaten_tab6!$1:$1048576,ROW(Rohdaten_tab6!G246),COLUMN(Rohdaten_tab6!G246)+(6*(Steuerung!$A$3-1)))</f>
        <v>67.570622568093299</v>
      </c>
    </row>
    <row r="261" spans="1:8" ht="15" customHeight="1" x14ac:dyDescent="0.25">
      <c r="A261" s="63" t="s">
        <v>396</v>
      </c>
      <c r="B261" s="43"/>
      <c r="C261" s="79">
        <f>INDEX(Rohdaten_tab6!$1:$1048576,ROW(Rohdaten_tab6!B247),COLUMN(Rohdaten_tab6!B247)+(6*(Steuerung!$A$3-1)))</f>
        <v>1965.0080998471699</v>
      </c>
      <c r="D261" s="80">
        <f>INDEX(Rohdaten_tab6!$1:$1048576,ROW(Rohdaten_tab6!C247),COLUMN(Rohdaten_tab6!C247)+(6*(Steuerung!$A$3-1)))</f>
        <v>1157.05224146714</v>
      </c>
      <c r="E261" s="80">
        <f>INDEX(Rohdaten_tab6!$1:$1048576,ROW(Rohdaten_tab6!D247),COLUMN(Rohdaten_tab6!D247)+(6*(Steuerung!$A$3-1)))</f>
        <v>807.95585838003001</v>
      </c>
      <c r="F261" s="80">
        <f>INDEX(Rohdaten_tab6!$1:$1048576,ROW(Rohdaten_tab6!E247),COLUMN(Rohdaten_tab6!E247)+(6*(Steuerung!$A$3-1)))</f>
        <v>402.89113601630203</v>
      </c>
      <c r="G261" s="80">
        <f>INDEX(Rohdaten_tab6!$1:$1048576,ROW(Rohdaten_tab6!F247),COLUMN(Rohdaten_tab6!F247)+(6*(Steuerung!$A$3-1)))</f>
        <v>336.34844625573101</v>
      </c>
      <c r="H261" s="81">
        <f>INDEX(Rohdaten_tab6!$1:$1048576,ROW(Rohdaten_tab6!G247),COLUMN(Rohdaten_tab6!G247)+(6*(Steuerung!$A$3-1)))</f>
        <v>68.716276107997899</v>
      </c>
    </row>
    <row r="262" spans="1:8" ht="15" customHeight="1" x14ac:dyDescent="0.25">
      <c r="A262" s="63" t="s">
        <v>397</v>
      </c>
      <c r="B262" s="43"/>
      <c r="C262" s="79">
        <f>INDEX(Rohdaten_tab6!$1:$1048576,ROW(Rohdaten_tab6!B248),COLUMN(Rohdaten_tab6!B248)+(6*(Steuerung!$A$3-1)))</f>
        <v>2003.2278267634899</v>
      </c>
      <c r="D262" s="80">
        <f>INDEX(Rohdaten_tab6!$1:$1048576,ROW(Rohdaten_tab6!C248),COLUMN(Rohdaten_tab6!C248)+(6*(Steuerung!$A$3-1)))</f>
        <v>1178.6027489626599</v>
      </c>
      <c r="E262" s="80">
        <f>INDEX(Rohdaten_tab6!$1:$1048576,ROW(Rohdaten_tab6!D248),COLUMN(Rohdaten_tab6!D248)+(6*(Steuerung!$A$3-1)))</f>
        <v>824.62507780083001</v>
      </c>
      <c r="F262" s="80">
        <f>INDEX(Rohdaten_tab6!$1:$1048576,ROW(Rohdaten_tab6!E248),COLUMN(Rohdaten_tab6!E248)+(6*(Steuerung!$A$3-1)))</f>
        <v>410.92258817427398</v>
      </c>
      <c r="G262" s="80">
        <f>INDEX(Rohdaten_tab6!$1:$1048576,ROW(Rohdaten_tab6!F248),COLUMN(Rohdaten_tab6!F248)+(6*(Steuerung!$A$3-1)))</f>
        <v>343.22761929460597</v>
      </c>
      <c r="H262" s="81">
        <f>INDEX(Rohdaten_tab6!$1:$1048576,ROW(Rohdaten_tab6!G248),COLUMN(Rohdaten_tab6!G248)+(6*(Steuerung!$A$3-1)))</f>
        <v>70.4748703319502</v>
      </c>
    </row>
    <row r="263" spans="1:8" ht="15" customHeight="1" x14ac:dyDescent="0.25">
      <c r="A263" s="63" t="s">
        <v>398</v>
      </c>
      <c r="B263" s="43"/>
      <c r="C263" s="79">
        <f>INDEX(Rohdaten_tab6!$1:$1048576,ROW(Rohdaten_tab6!B249),COLUMN(Rohdaten_tab6!B249)+(6*(Steuerung!$A$3-1)))</f>
        <v>2006.45157921549</v>
      </c>
      <c r="D263" s="80">
        <f>INDEX(Rohdaten_tab6!$1:$1048576,ROW(Rohdaten_tab6!C249),COLUMN(Rohdaten_tab6!C249)+(6*(Steuerung!$A$3-1)))</f>
        <v>1181.06011207336</v>
      </c>
      <c r="E263" s="80">
        <f>INDEX(Rohdaten_tab6!$1:$1048576,ROW(Rohdaten_tab6!D249),COLUMN(Rohdaten_tab6!D249)+(6*(Steuerung!$A$3-1)))</f>
        <v>825.39146714212995</v>
      </c>
      <c r="F263" s="80">
        <f>INDEX(Rohdaten_tab6!$1:$1048576,ROW(Rohdaten_tab6!E249),COLUMN(Rohdaten_tab6!E249)+(6*(Steuerung!$A$3-1)))</f>
        <v>411.40269994905799</v>
      </c>
      <c r="G263" s="80">
        <f>INDEX(Rohdaten_tab6!$1:$1048576,ROW(Rohdaten_tab6!F249),COLUMN(Rohdaten_tab6!F249)+(6*(Steuerung!$A$3-1)))</f>
        <v>343.23904737646501</v>
      </c>
      <c r="H263" s="81">
        <f>INDEX(Rohdaten_tab6!$1:$1048576,ROW(Rohdaten_tab6!G249),COLUMN(Rohdaten_tab6!G249)+(6*(Steuerung!$A$3-1)))</f>
        <v>70.749719816607197</v>
      </c>
    </row>
    <row r="264" spans="1:8" ht="15" customHeight="1" x14ac:dyDescent="0.25">
      <c r="A264" s="63" t="s">
        <v>399</v>
      </c>
      <c r="B264" s="43"/>
      <c r="C264" s="79">
        <f>INDEX(Rohdaten_tab6!$1:$1048576,ROW(Rohdaten_tab6!B250),COLUMN(Rohdaten_tab6!B250)+(6*(Steuerung!$A$3-1)))</f>
        <v>2000.01672338357</v>
      </c>
      <c r="D264" s="80">
        <f>INDEX(Rohdaten_tab6!$1:$1048576,ROW(Rohdaten_tab6!C250),COLUMN(Rohdaten_tab6!C250)+(6*(Steuerung!$A$3-1)))</f>
        <v>1177.2372630043801</v>
      </c>
      <c r="E264" s="80">
        <f>INDEX(Rohdaten_tab6!$1:$1048576,ROW(Rohdaten_tab6!D250),COLUMN(Rohdaten_tab6!D250)+(6*(Steuerung!$A$3-1)))</f>
        <v>822.77946037919298</v>
      </c>
      <c r="F264" s="80">
        <f>INDEX(Rohdaten_tab6!$1:$1048576,ROW(Rohdaten_tab6!E250),COLUMN(Rohdaten_tab6!E250)+(6*(Steuerung!$A$3-1)))</f>
        <v>409.66268838113803</v>
      </c>
      <c r="G264" s="80">
        <f>INDEX(Rohdaten_tab6!$1:$1048576,ROW(Rohdaten_tab6!F250),COLUMN(Rohdaten_tab6!F250)+(6*(Steuerung!$A$3-1)))</f>
        <v>342.28913466212902</v>
      </c>
      <c r="H264" s="81">
        <f>INDEX(Rohdaten_tab6!$1:$1048576,ROW(Rohdaten_tab6!G250),COLUMN(Rohdaten_tab6!G250)+(6*(Steuerung!$A$3-1)))</f>
        <v>70.827637335926099</v>
      </c>
    </row>
    <row r="265" spans="1:8" ht="15" customHeight="1" x14ac:dyDescent="0.25">
      <c r="A265" s="63" t="s">
        <v>400</v>
      </c>
      <c r="B265" s="43"/>
      <c r="C265" s="79">
        <f>INDEX(Rohdaten_tab6!$1:$1048576,ROW(Rohdaten_tab6!B251),COLUMN(Rohdaten_tab6!B251)+(6*(Steuerung!$A$3-1)))</f>
        <v>1978.5113062098501</v>
      </c>
      <c r="D265" s="80">
        <f>INDEX(Rohdaten_tab6!$1:$1048576,ROW(Rohdaten_tab6!C251),COLUMN(Rohdaten_tab6!C251)+(6*(Steuerung!$A$3-1)))</f>
        <v>1164.3016702355501</v>
      </c>
      <c r="E265" s="80">
        <f>INDEX(Rohdaten_tab6!$1:$1048576,ROW(Rohdaten_tab6!D251),COLUMN(Rohdaten_tab6!D251)+(6*(Steuerung!$A$3-1)))</f>
        <v>814.20963597430398</v>
      </c>
      <c r="F265" s="80">
        <f>INDEX(Rohdaten_tab6!$1:$1048576,ROW(Rohdaten_tab6!E251),COLUMN(Rohdaten_tab6!E251)+(6*(Steuerung!$A$3-1)))</f>
        <v>403.27747323340498</v>
      </c>
      <c r="G265" s="80">
        <f>INDEX(Rohdaten_tab6!$1:$1048576,ROW(Rohdaten_tab6!F251),COLUMN(Rohdaten_tab6!F251)+(6*(Steuerung!$A$3-1)))</f>
        <v>340.39349036402598</v>
      </c>
      <c r="H265" s="81">
        <f>INDEX(Rohdaten_tab6!$1:$1048576,ROW(Rohdaten_tab6!G251),COLUMN(Rohdaten_tab6!G251)+(6*(Steuerung!$A$3-1)))</f>
        <v>70.538672376873706</v>
      </c>
    </row>
    <row r="266" spans="1:8" ht="15" customHeight="1" x14ac:dyDescent="0.25">
      <c r="A266" s="63" t="s">
        <v>401</v>
      </c>
      <c r="B266" s="43"/>
      <c r="C266" s="79">
        <f>INDEX(Rohdaten_tab6!$1:$1048576,ROW(Rohdaten_tab6!B252),COLUMN(Rohdaten_tab6!B252)+(6*(Steuerung!$A$3-1)))</f>
        <v>1969.5151400755001</v>
      </c>
      <c r="D266" s="80">
        <f>INDEX(Rohdaten_tab6!$1:$1048576,ROW(Rohdaten_tab6!C252),COLUMN(Rohdaten_tab6!C252)+(6*(Steuerung!$A$3-1)))</f>
        <v>1159.23498907212</v>
      </c>
      <c r="E266" s="80">
        <f>INDEX(Rohdaten_tab6!$1:$1048576,ROW(Rohdaten_tab6!D252),COLUMN(Rohdaten_tab6!D252)+(6*(Steuerung!$A$3-1)))</f>
        <v>810.28015100337802</v>
      </c>
      <c r="F266" s="80">
        <f>INDEX(Rohdaten_tab6!$1:$1048576,ROW(Rohdaten_tab6!E252),COLUMN(Rohdaten_tab6!E252)+(6*(Steuerung!$A$3-1)))</f>
        <v>400.75106298430399</v>
      </c>
      <c r="G266" s="80">
        <f>INDEX(Rohdaten_tab6!$1:$1048576,ROW(Rohdaten_tab6!F252),COLUMN(Rohdaten_tab6!F252)+(6*(Steuerung!$A$3-1)))</f>
        <v>339.11760381482202</v>
      </c>
      <c r="H266" s="81">
        <f>INDEX(Rohdaten_tab6!$1:$1048576,ROW(Rohdaten_tab6!G252),COLUMN(Rohdaten_tab6!G252)+(6*(Steuerung!$A$3-1)))</f>
        <v>70.411484204251906</v>
      </c>
    </row>
    <row r="267" spans="1:8" ht="15" customHeight="1" x14ac:dyDescent="0.25">
      <c r="A267" s="63" t="s">
        <v>402</v>
      </c>
      <c r="B267" s="43"/>
      <c r="C267" s="79">
        <f>INDEX(Rohdaten_tab6!$1:$1048576,ROW(Rohdaten_tab6!B253),COLUMN(Rohdaten_tab6!B253)+(6*(Steuerung!$A$3-1)))</f>
        <v>1984.0024577901299</v>
      </c>
      <c r="D267" s="80">
        <f>INDEX(Rohdaten_tab6!$1:$1048576,ROW(Rohdaten_tab6!C253),COLUMN(Rohdaten_tab6!C253)+(6*(Steuerung!$A$3-1)))</f>
        <v>1167.03019876042</v>
      </c>
      <c r="E267" s="80">
        <f>INDEX(Rohdaten_tab6!$1:$1048576,ROW(Rohdaten_tab6!D253),COLUMN(Rohdaten_tab6!D253)+(6*(Steuerung!$A$3-1)))</f>
        <v>816.97225902970695</v>
      </c>
      <c r="F267" s="80">
        <f>INDEX(Rohdaten_tab6!$1:$1048576,ROW(Rohdaten_tab6!E253),COLUMN(Rohdaten_tab6!E253)+(6*(Steuerung!$A$3-1)))</f>
        <v>404.24964736054699</v>
      </c>
      <c r="G267" s="80">
        <f>INDEX(Rohdaten_tab6!$1:$1048576,ROW(Rohdaten_tab6!F253),COLUMN(Rohdaten_tab6!F253)+(6*(Steuerung!$A$3-1)))</f>
        <v>341.74404787347697</v>
      </c>
      <c r="H267" s="81">
        <f>INDEX(Rohdaten_tab6!$1:$1048576,ROW(Rohdaten_tab6!G253),COLUMN(Rohdaten_tab6!G253)+(6*(Steuerung!$A$3-1)))</f>
        <v>70.978563795682803</v>
      </c>
    </row>
    <row r="268" spans="1:8" ht="15" customHeight="1" x14ac:dyDescent="0.25">
      <c r="A268" s="63" t="s">
        <v>403</v>
      </c>
      <c r="B268" s="43"/>
      <c r="C268" s="79">
        <f>INDEX(Rohdaten_tab6!$1:$1048576,ROW(Rohdaten_tab6!B254),COLUMN(Rohdaten_tab6!B254)+(6*(Steuerung!$A$3-1)))</f>
        <v>2026.0458695652201</v>
      </c>
      <c r="D268" s="80">
        <f>INDEX(Rohdaten_tab6!$1:$1048576,ROW(Rohdaten_tab6!C254),COLUMN(Rohdaten_tab6!C254)+(6*(Steuerung!$A$3-1)))</f>
        <v>1191.9140579710099</v>
      </c>
      <c r="E268" s="80">
        <f>INDEX(Rohdaten_tab6!$1:$1048576,ROW(Rohdaten_tab6!D254),COLUMN(Rohdaten_tab6!D254)+(6*(Steuerung!$A$3-1)))</f>
        <v>834.13181159420299</v>
      </c>
      <c r="F268" s="80">
        <f>INDEX(Rohdaten_tab6!$1:$1048576,ROW(Rohdaten_tab6!E254),COLUMN(Rohdaten_tab6!E254)+(6*(Steuerung!$A$3-1)))</f>
        <v>413.40804347826099</v>
      </c>
      <c r="G268" s="80">
        <f>INDEX(Rohdaten_tab6!$1:$1048576,ROW(Rohdaten_tab6!F254),COLUMN(Rohdaten_tab6!F254)+(6*(Steuerung!$A$3-1)))</f>
        <v>348.33043478260902</v>
      </c>
      <c r="H268" s="81">
        <f>INDEX(Rohdaten_tab6!$1:$1048576,ROW(Rohdaten_tab6!G254),COLUMN(Rohdaten_tab6!G254)+(6*(Steuerung!$A$3-1)))</f>
        <v>72.393333333333302</v>
      </c>
    </row>
    <row r="269" spans="1:8" ht="15" customHeight="1" x14ac:dyDescent="0.25">
      <c r="A269" s="63" t="s">
        <v>404</v>
      </c>
      <c r="B269" s="43"/>
      <c r="C269" s="79">
        <f>INDEX(Rohdaten_tab6!$1:$1048576,ROW(Rohdaten_tab6!B255),COLUMN(Rohdaten_tab6!B255)+(6*(Steuerung!$A$3-1)))</f>
        <v>2036.69629541677</v>
      </c>
      <c r="D269" s="80">
        <f>INDEX(Rohdaten_tab6!$1:$1048576,ROW(Rohdaten_tab6!C255),COLUMN(Rohdaten_tab6!C255)+(6*(Steuerung!$A$3-1)))</f>
        <v>1198.9455473759199</v>
      </c>
      <c r="E269" s="80">
        <f>INDEX(Rohdaten_tab6!$1:$1048576,ROW(Rohdaten_tab6!D255),COLUMN(Rohdaten_tab6!D255)+(6*(Steuerung!$A$3-1)))</f>
        <v>837.750748040845</v>
      </c>
      <c r="F269" s="80">
        <f>INDEX(Rohdaten_tab6!$1:$1048576,ROW(Rohdaten_tab6!E255),COLUMN(Rohdaten_tab6!E255)+(6*(Steuerung!$A$3-1)))</f>
        <v>415.34390881025899</v>
      </c>
      <c r="G269" s="80">
        <f>INDEX(Rohdaten_tab6!$1:$1048576,ROW(Rohdaten_tab6!F255),COLUMN(Rohdaten_tab6!F255)+(6*(Steuerung!$A$3-1)))</f>
        <v>349.694846829732</v>
      </c>
      <c r="H269" s="81">
        <f>INDEX(Rohdaten_tab6!$1:$1048576,ROW(Rohdaten_tab6!G255),COLUMN(Rohdaten_tab6!G255)+(6*(Steuerung!$A$3-1)))</f>
        <v>72.711992400854896</v>
      </c>
    </row>
    <row r="270" spans="1:8" ht="15" customHeight="1" x14ac:dyDescent="0.25">
      <c r="A270" s="63" t="s">
        <v>405</v>
      </c>
      <c r="B270" s="43"/>
      <c r="C270" s="79">
        <f>INDEX(Rohdaten_tab6!$1:$1048576,ROW(Rohdaten_tab6!B256),COLUMN(Rohdaten_tab6!B256)+(6*(Steuerung!$A$3-1)))</f>
        <v>2030.99390681004</v>
      </c>
      <c r="D270" s="80">
        <f>INDEX(Rohdaten_tab6!$1:$1048576,ROW(Rohdaten_tab6!C256),COLUMN(Rohdaten_tab6!C256)+(6*(Steuerung!$A$3-1)))</f>
        <v>1195.3749820788501</v>
      </c>
      <c r="E270" s="80">
        <f>INDEX(Rohdaten_tab6!$1:$1048576,ROW(Rohdaten_tab6!D256),COLUMN(Rohdaten_tab6!D256)+(6*(Steuerung!$A$3-1)))</f>
        <v>835.61892473118303</v>
      </c>
      <c r="F270" s="80">
        <f>INDEX(Rohdaten_tab6!$1:$1048576,ROW(Rohdaten_tab6!E256),COLUMN(Rohdaten_tab6!E256)+(6*(Steuerung!$A$3-1)))</f>
        <v>414.25326164874502</v>
      </c>
      <c r="G270" s="80">
        <f>INDEX(Rohdaten_tab6!$1:$1048576,ROW(Rohdaten_tab6!F256),COLUMN(Rohdaten_tab6!F256)+(6*(Steuerung!$A$3-1)))</f>
        <v>348.80243727598599</v>
      </c>
      <c r="H270" s="81">
        <f>INDEX(Rohdaten_tab6!$1:$1048576,ROW(Rohdaten_tab6!G256),COLUMN(Rohdaten_tab6!G256)+(6*(Steuerung!$A$3-1)))</f>
        <v>72.563225806451598</v>
      </c>
    </row>
    <row r="271" spans="1:8" ht="15" customHeight="1" x14ac:dyDescent="0.25">
      <c r="A271" s="63" t="s">
        <v>406</v>
      </c>
      <c r="B271" s="43"/>
      <c r="C271" s="79">
        <f>INDEX(Rohdaten_tab6!$1:$1048576,ROW(Rohdaten_tab6!B257),COLUMN(Rohdaten_tab6!B257)+(6*(Steuerung!$A$3-1)))</f>
        <v>2029.1384904773099</v>
      </c>
      <c r="D271" s="80">
        <f>INDEX(Rohdaten_tab6!$1:$1048576,ROW(Rohdaten_tab6!C257),COLUMN(Rohdaten_tab6!C257)+(6*(Steuerung!$A$3-1)))</f>
        <v>1193.4547378321199</v>
      </c>
      <c r="E271" s="80">
        <f>INDEX(Rohdaten_tab6!$1:$1048576,ROW(Rohdaten_tab6!D257),COLUMN(Rohdaten_tab6!D257)+(6*(Steuerung!$A$3-1)))</f>
        <v>835.68375264519204</v>
      </c>
      <c r="F271" s="80">
        <f>INDEX(Rohdaten_tab6!$1:$1048576,ROW(Rohdaten_tab6!E257),COLUMN(Rohdaten_tab6!E257)+(6*(Steuerung!$A$3-1)))</f>
        <v>413.74189983540998</v>
      </c>
      <c r="G271" s="80">
        <f>INDEX(Rohdaten_tab6!$1:$1048576,ROW(Rohdaten_tab6!F257),COLUMN(Rohdaten_tab6!F257)+(6*(Steuerung!$A$3-1)))</f>
        <v>349.23011991535401</v>
      </c>
      <c r="H271" s="81">
        <f>INDEX(Rohdaten_tab6!$1:$1048576,ROW(Rohdaten_tab6!G257),COLUMN(Rohdaten_tab6!G257)+(6*(Steuerung!$A$3-1)))</f>
        <v>72.711732894427499</v>
      </c>
    </row>
    <row r="272" spans="1:8" ht="15" customHeight="1" x14ac:dyDescent="0.25">
      <c r="A272" s="63" t="s">
        <v>407</v>
      </c>
      <c r="B272" s="43"/>
      <c r="C272" s="79">
        <f>INDEX(Rohdaten_tab6!$1:$1048576,ROW(Rohdaten_tab6!B258),COLUMN(Rohdaten_tab6!B258)+(6*(Steuerung!$A$3-1)))</f>
        <v>2028.0342876314</v>
      </c>
      <c r="D272" s="80">
        <f>INDEX(Rohdaten_tab6!$1:$1048576,ROW(Rohdaten_tab6!C258),COLUMN(Rohdaten_tab6!C258)+(6*(Steuerung!$A$3-1)))</f>
        <v>1192.4511518675899</v>
      </c>
      <c r="E272" s="80">
        <f>INDEX(Rohdaten_tab6!$1:$1048576,ROW(Rohdaten_tab6!D258),COLUMN(Rohdaten_tab6!D258)+(6*(Steuerung!$A$3-1)))</f>
        <v>835.58313576381101</v>
      </c>
      <c r="F272" s="80">
        <f>INDEX(Rohdaten_tab6!$1:$1048576,ROW(Rohdaten_tab6!E258),COLUMN(Rohdaten_tab6!E258)+(6*(Steuerung!$A$3-1)))</f>
        <v>413.15616193245398</v>
      </c>
      <c r="G272" s="80">
        <f>INDEX(Rohdaten_tab6!$1:$1048576,ROW(Rohdaten_tab6!F258),COLUMN(Rohdaten_tab6!F258)+(6*(Steuerung!$A$3-1)))</f>
        <v>349.77544173563001</v>
      </c>
      <c r="H272" s="81">
        <f>INDEX(Rohdaten_tab6!$1:$1048576,ROW(Rohdaten_tab6!G258),COLUMN(Rohdaten_tab6!G258)+(6*(Steuerung!$A$3-1)))</f>
        <v>72.651532095728001</v>
      </c>
    </row>
    <row r="273" spans="1:8" ht="15" customHeight="1" x14ac:dyDescent="0.25">
      <c r="A273" s="63" t="s">
        <v>408</v>
      </c>
      <c r="B273" s="43"/>
      <c r="C273" s="79">
        <f>INDEX(Rohdaten_tab6!$1:$1048576,ROW(Rohdaten_tab6!B259),COLUMN(Rohdaten_tab6!B259)+(6*(Steuerung!$A$3-1)))</f>
        <v>2044.7382170006899</v>
      </c>
      <c r="D273" s="80">
        <f>INDEX(Rohdaten_tab6!$1:$1048576,ROW(Rohdaten_tab6!C259),COLUMN(Rohdaten_tab6!C259)+(6*(Steuerung!$A$3-1)))</f>
        <v>1202.93489979267</v>
      </c>
      <c r="E273" s="80">
        <f>INDEX(Rohdaten_tab6!$1:$1048576,ROW(Rohdaten_tab6!D259),COLUMN(Rohdaten_tab6!D259)+(6*(Steuerung!$A$3-1)))</f>
        <v>841.80331720801701</v>
      </c>
      <c r="F273" s="80">
        <f>INDEX(Rohdaten_tab6!$1:$1048576,ROW(Rohdaten_tab6!E259),COLUMN(Rohdaten_tab6!E259)+(6*(Steuerung!$A$3-1)))</f>
        <v>416.77560469937799</v>
      </c>
      <c r="G273" s="80">
        <f>INDEX(Rohdaten_tab6!$1:$1048576,ROW(Rohdaten_tab6!F259),COLUMN(Rohdaten_tab6!F259)+(6*(Steuerung!$A$3-1)))</f>
        <v>351.93607463718001</v>
      </c>
      <c r="H273" s="81">
        <f>INDEX(Rohdaten_tab6!$1:$1048576,ROW(Rohdaten_tab6!G259),COLUMN(Rohdaten_tab6!G259)+(6*(Steuerung!$A$3-1)))</f>
        <v>73.091637871458204</v>
      </c>
    </row>
    <row r="274" spans="1:8" ht="15" customHeight="1" x14ac:dyDescent="0.25">
      <c r="A274" s="63" t="s">
        <v>409</v>
      </c>
      <c r="B274" s="43"/>
      <c r="C274" s="79">
        <f>INDEX(Rohdaten_tab6!$1:$1048576,ROW(Rohdaten_tab6!B260),COLUMN(Rohdaten_tab6!B260)+(6*(Steuerung!$A$3-1)))</f>
        <v>2074.9986002753599</v>
      </c>
      <c r="D274" s="80">
        <f>INDEX(Rohdaten_tab6!$1:$1048576,ROW(Rohdaten_tab6!C260),COLUMN(Rohdaten_tab6!C260)+(6*(Steuerung!$A$3-1)))</f>
        <v>1220.0445158329501</v>
      </c>
      <c r="E274" s="80">
        <f>INDEX(Rohdaten_tab6!$1:$1048576,ROW(Rohdaten_tab6!D260),COLUMN(Rohdaten_tab6!D260)+(6*(Steuerung!$A$3-1)))</f>
        <v>854.95408444240502</v>
      </c>
      <c r="F274" s="80">
        <f>INDEX(Rohdaten_tab6!$1:$1048576,ROW(Rohdaten_tab6!E260),COLUMN(Rohdaten_tab6!E260)+(6*(Steuerung!$A$3-1)))</f>
        <v>422.83327214318501</v>
      </c>
      <c r="G274" s="80">
        <f>INDEX(Rohdaten_tab6!$1:$1048576,ROW(Rohdaten_tab6!F260),COLUMN(Rohdaten_tab6!F260)+(6*(Steuerung!$A$3-1)))</f>
        <v>357.81849472235001</v>
      </c>
      <c r="H274" s="81">
        <f>INDEX(Rohdaten_tab6!$1:$1048576,ROW(Rohdaten_tab6!G260),COLUMN(Rohdaten_tab6!G260)+(6*(Steuerung!$A$3-1)))</f>
        <v>74.302317576870095</v>
      </c>
    </row>
    <row r="275" spans="1:8" ht="15" customHeight="1" x14ac:dyDescent="0.25">
      <c r="A275" s="63" t="s">
        <v>410</v>
      </c>
      <c r="B275" s="43"/>
      <c r="C275" s="79">
        <f>INDEX(Rohdaten_tab6!$1:$1048576,ROW(Rohdaten_tab6!B261),COLUMN(Rohdaten_tab6!B261)+(6*(Steuerung!$A$3-1)))</f>
        <v>2088.5343015214398</v>
      </c>
      <c r="D275" s="80">
        <f>INDEX(Rohdaten_tab6!$1:$1048576,ROW(Rohdaten_tab6!C261),COLUMN(Rohdaten_tab6!C261)+(6*(Steuerung!$A$3-1)))</f>
        <v>1228.00283540802</v>
      </c>
      <c r="E275" s="80">
        <f>INDEX(Rohdaten_tab6!$1:$1048576,ROW(Rohdaten_tab6!D261),COLUMN(Rohdaten_tab6!D261)+(6*(Steuerung!$A$3-1)))</f>
        <v>860.53146611341595</v>
      </c>
      <c r="F275" s="80">
        <f>INDEX(Rohdaten_tab6!$1:$1048576,ROW(Rohdaten_tab6!E261),COLUMN(Rohdaten_tab6!E261)+(6*(Steuerung!$A$3-1)))</f>
        <v>425.41950207468898</v>
      </c>
      <c r="G275" s="80">
        <f>INDEX(Rohdaten_tab6!$1:$1048576,ROW(Rohdaten_tab6!F261),COLUMN(Rohdaten_tab6!F261)+(6*(Steuerung!$A$3-1)))</f>
        <v>360.31279391424601</v>
      </c>
      <c r="H275" s="81">
        <f>INDEX(Rohdaten_tab6!$1:$1048576,ROW(Rohdaten_tab6!G261),COLUMN(Rohdaten_tab6!G261)+(6*(Steuerung!$A$3-1)))</f>
        <v>74.799170124481293</v>
      </c>
    </row>
    <row r="276" spans="1:8" ht="15" customHeight="1" x14ac:dyDescent="0.25">
      <c r="A276" s="63" t="s">
        <v>411</v>
      </c>
      <c r="B276" s="43"/>
      <c r="C276" s="79">
        <f>INDEX(Rohdaten_tab6!$1:$1048576,ROW(Rohdaten_tab6!B262),COLUMN(Rohdaten_tab6!B262)+(6*(Steuerung!$A$3-1)))</f>
        <v>2090.8834228187902</v>
      </c>
      <c r="D276" s="80">
        <f>INDEX(Rohdaten_tab6!$1:$1048576,ROW(Rohdaten_tab6!C262),COLUMN(Rohdaten_tab6!C262)+(6*(Steuerung!$A$3-1)))</f>
        <v>1229.95966442953</v>
      </c>
      <c r="E276" s="80">
        <f>INDEX(Rohdaten_tab6!$1:$1048576,ROW(Rohdaten_tab6!D262),COLUMN(Rohdaten_tab6!D262)+(6*(Steuerung!$A$3-1)))</f>
        <v>860.92375838926205</v>
      </c>
      <c r="F276" s="80">
        <f>INDEX(Rohdaten_tab6!$1:$1048576,ROW(Rohdaten_tab6!E262),COLUMN(Rohdaten_tab6!E262)+(6*(Steuerung!$A$3-1)))</f>
        <v>425.66818791946298</v>
      </c>
      <c r="G276" s="80">
        <f>INDEX(Rohdaten_tab6!$1:$1048576,ROW(Rohdaten_tab6!F262),COLUMN(Rohdaten_tab6!F262)+(6*(Steuerung!$A$3-1)))</f>
        <v>360.48268456375899</v>
      </c>
      <c r="H276" s="81">
        <f>INDEX(Rohdaten_tab6!$1:$1048576,ROW(Rohdaten_tab6!G262),COLUMN(Rohdaten_tab6!G262)+(6*(Steuerung!$A$3-1)))</f>
        <v>74.772885906040301</v>
      </c>
    </row>
    <row r="277" spans="1:8" ht="15" customHeight="1" x14ac:dyDescent="0.25">
      <c r="A277" s="63" t="s">
        <v>412</v>
      </c>
      <c r="B277" s="43"/>
      <c r="C277" s="79">
        <f>INDEX(Rohdaten_tab6!$1:$1048576,ROW(Rohdaten_tab6!B263),COLUMN(Rohdaten_tab6!B263)+(6*(Steuerung!$A$3-1)))</f>
        <v>2110.4348612786498</v>
      </c>
      <c r="D277" s="80">
        <f>INDEX(Rohdaten_tab6!$1:$1048576,ROW(Rohdaten_tab6!C263),COLUMN(Rohdaten_tab6!C263)+(6*(Steuerung!$A$3-1)))</f>
        <v>1231.4525331724999</v>
      </c>
      <c r="E277" s="80">
        <f>INDEX(Rohdaten_tab6!$1:$1048576,ROW(Rohdaten_tab6!D263),COLUMN(Rohdaten_tab6!D263)+(6*(Steuerung!$A$3-1)))</f>
        <v>878.98232810615195</v>
      </c>
      <c r="F277" s="80">
        <f>INDEX(Rohdaten_tab6!$1:$1048576,ROW(Rohdaten_tab6!E263),COLUMN(Rohdaten_tab6!E263)+(6*(Steuerung!$A$3-1)))</f>
        <v>426.43697225572998</v>
      </c>
      <c r="G277" s="80">
        <f>INDEX(Rohdaten_tab6!$1:$1048576,ROW(Rohdaten_tab6!F263),COLUMN(Rohdaten_tab6!F263)+(6*(Steuerung!$A$3-1)))</f>
        <v>374.71429433051901</v>
      </c>
      <c r="H277" s="81">
        <f>INDEX(Rohdaten_tab6!$1:$1048576,ROW(Rohdaten_tab6!G263),COLUMN(Rohdaten_tab6!G263)+(6*(Steuerung!$A$3-1)))</f>
        <v>77.8310615199035</v>
      </c>
    </row>
    <row r="278" spans="1:8" ht="15" customHeight="1" x14ac:dyDescent="0.25">
      <c r="A278" s="63" t="s">
        <v>413</v>
      </c>
      <c r="B278" s="43"/>
      <c r="C278" s="79">
        <f>INDEX(Rohdaten_tab6!$1:$1048576,ROW(Rohdaten_tab6!B264),COLUMN(Rohdaten_tab6!B264)+(6*(Steuerung!$A$3-1)))</f>
        <v>2091.9422496318098</v>
      </c>
      <c r="D278" s="80">
        <f>INDEX(Rohdaten_tab6!$1:$1048576,ROW(Rohdaten_tab6!C264),COLUMN(Rohdaten_tab6!C264)+(6*(Steuerung!$A$3-1)))</f>
        <v>1218.8369293078099</v>
      </c>
      <c r="E278" s="80">
        <f>INDEX(Rohdaten_tab6!$1:$1048576,ROW(Rohdaten_tab6!D264),COLUMN(Rohdaten_tab6!D264)+(6*(Steuerung!$A$3-1)))</f>
        <v>873.10532032400602</v>
      </c>
      <c r="F278" s="80">
        <f>INDEX(Rohdaten_tab6!$1:$1048576,ROW(Rohdaten_tab6!E264),COLUMN(Rohdaten_tab6!E264)+(6*(Steuerung!$A$3-1)))</f>
        <v>420.900441826215</v>
      </c>
      <c r="G278" s="80">
        <f>INDEX(Rohdaten_tab6!$1:$1048576,ROW(Rohdaten_tab6!F264),COLUMN(Rohdaten_tab6!F264)+(6*(Steuerung!$A$3-1)))</f>
        <v>374.55546759941097</v>
      </c>
      <c r="H278" s="81">
        <f>INDEX(Rohdaten_tab6!$1:$1048576,ROW(Rohdaten_tab6!G264),COLUMN(Rohdaten_tab6!G264)+(6*(Steuerung!$A$3-1)))</f>
        <v>77.649410898379998</v>
      </c>
    </row>
    <row r="279" spans="1:8" ht="15" customHeight="1" x14ac:dyDescent="0.25">
      <c r="A279" s="63" t="s">
        <v>414</v>
      </c>
      <c r="B279" s="43"/>
      <c r="C279" s="79">
        <f>INDEX(Rohdaten_tab6!$1:$1048576,ROW(Rohdaten_tab6!B265),COLUMN(Rohdaten_tab6!B265)+(6*(Steuerung!$A$3-1)))</f>
        <v>2108.8069581280802</v>
      </c>
      <c r="D279" s="80">
        <f>INDEX(Rohdaten_tab6!$1:$1048576,ROW(Rohdaten_tab6!C265),COLUMN(Rohdaten_tab6!C265)+(6*(Steuerung!$A$3-1)))</f>
        <v>1226.9044334975399</v>
      </c>
      <c r="E279" s="80">
        <f>INDEX(Rohdaten_tab6!$1:$1048576,ROW(Rohdaten_tab6!D265),COLUMN(Rohdaten_tab6!D265)+(6*(Steuerung!$A$3-1)))</f>
        <v>881.90252463054196</v>
      </c>
      <c r="F279" s="80">
        <f>INDEX(Rohdaten_tab6!$1:$1048576,ROW(Rohdaten_tab6!E265),COLUMN(Rohdaten_tab6!E265)+(6*(Steuerung!$A$3-1)))</f>
        <v>424.65597290640397</v>
      </c>
      <c r="G279" s="80">
        <f>INDEX(Rohdaten_tab6!$1:$1048576,ROW(Rohdaten_tab6!F265),COLUMN(Rohdaten_tab6!F265)+(6*(Steuerung!$A$3-1)))</f>
        <v>378.853140394089</v>
      </c>
      <c r="H279" s="81">
        <f>INDEX(Rohdaten_tab6!$1:$1048576,ROW(Rohdaten_tab6!G265),COLUMN(Rohdaten_tab6!G265)+(6*(Steuerung!$A$3-1)))</f>
        <v>78.393411330049304</v>
      </c>
    </row>
    <row r="280" spans="1:8" ht="15" customHeight="1" x14ac:dyDescent="0.25">
      <c r="A280" s="63" t="s">
        <v>415</v>
      </c>
      <c r="B280" s="43"/>
      <c r="C280" s="79">
        <f>INDEX(Rohdaten_tab6!$1:$1048576,ROW(Rohdaten_tab6!B266),COLUMN(Rohdaten_tab6!B266)+(6*(Steuerung!$A$3-1)))</f>
        <v>2140.3711405030399</v>
      </c>
      <c r="D280" s="80">
        <f>INDEX(Rohdaten_tab6!$1:$1048576,ROW(Rohdaten_tab6!C266),COLUMN(Rohdaten_tab6!C266)+(6*(Steuerung!$A$3-1)))</f>
        <v>1245.3304423243701</v>
      </c>
      <c r="E280" s="80">
        <f>INDEX(Rohdaten_tab6!$1:$1048576,ROW(Rohdaten_tab6!D266),COLUMN(Rohdaten_tab6!D266)+(6*(Steuerung!$A$3-1)))</f>
        <v>895.040698178664</v>
      </c>
      <c r="F280" s="80">
        <f>INDEX(Rohdaten_tab6!$1:$1048576,ROW(Rohdaten_tab6!E266),COLUMN(Rohdaten_tab6!E266)+(6*(Steuerung!$A$3-1)))</f>
        <v>430.389939288812</v>
      </c>
      <c r="G280" s="80">
        <f>INDEX(Rohdaten_tab6!$1:$1048576,ROW(Rohdaten_tab6!F266),COLUMN(Rohdaten_tab6!F266)+(6*(Steuerung!$A$3-1)))</f>
        <v>385.04323503902901</v>
      </c>
      <c r="H280" s="81">
        <f>INDEX(Rohdaten_tab6!$1:$1048576,ROW(Rohdaten_tab6!G266),COLUMN(Rohdaten_tab6!G266)+(6*(Steuerung!$A$3-1)))</f>
        <v>79.607523850823895</v>
      </c>
    </row>
    <row r="281" spans="1:8" ht="15" customHeight="1" x14ac:dyDescent="0.25">
      <c r="A281" s="63" t="s">
        <v>416</v>
      </c>
      <c r="B281" s="43"/>
      <c r="C281" s="79">
        <f>INDEX(Rohdaten_tab6!$1:$1048576,ROW(Rohdaten_tab6!B267),COLUMN(Rohdaten_tab6!B267)+(6*(Steuerung!$A$3-1)))</f>
        <v>2162.779844098</v>
      </c>
      <c r="D281" s="80">
        <f>INDEX(Rohdaten_tab6!$1:$1048576,ROW(Rohdaten_tab6!C267),COLUMN(Rohdaten_tab6!C267)+(6*(Steuerung!$A$3-1)))</f>
        <v>1256.92763919822</v>
      </c>
      <c r="E281" s="80">
        <f>INDEX(Rohdaten_tab6!$1:$1048576,ROW(Rohdaten_tab6!D267),COLUMN(Rohdaten_tab6!D267)+(6*(Steuerung!$A$3-1)))</f>
        <v>905.85220489977803</v>
      </c>
      <c r="F281" s="80">
        <f>INDEX(Rohdaten_tab6!$1:$1048576,ROW(Rohdaten_tab6!E267),COLUMN(Rohdaten_tab6!E267)+(6*(Steuerung!$A$3-1)))</f>
        <v>435.413986636971</v>
      </c>
      <c r="G281" s="80">
        <f>INDEX(Rohdaten_tab6!$1:$1048576,ROW(Rohdaten_tab6!F267),COLUMN(Rohdaten_tab6!F267)+(6*(Steuerung!$A$3-1)))</f>
        <v>389.90084632516698</v>
      </c>
      <c r="H281" s="81">
        <f>INDEX(Rohdaten_tab6!$1:$1048576,ROW(Rohdaten_tab6!G267),COLUMN(Rohdaten_tab6!G267)+(6*(Steuerung!$A$3-1)))</f>
        <v>80.537371937639193</v>
      </c>
    </row>
    <row r="282" spans="1:8" ht="15" customHeight="1" x14ac:dyDescent="0.25">
      <c r="A282" s="63" t="s">
        <v>417</v>
      </c>
      <c r="B282" s="43"/>
      <c r="C282" s="79">
        <f>INDEX(Rohdaten_tab6!$1:$1048576,ROW(Rohdaten_tab6!B268),COLUMN(Rohdaten_tab6!B268)+(6*(Steuerung!$A$3-1)))</f>
        <v>2187.83718770727</v>
      </c>
      <c r="D282" s="80">
        <f>INDEX(Rohdaten_tab6!$1:$1048576,ROW(Rohdaten_tab6!C268),COLUMN(Rohdaten_tab6!C268)+(6*(Steuerung!$A$3-1)))</f>
        <v>1271.50619058147</v>
      </c>
      <c r="E282" s="80">
        <f>INDEX(Rohdaten_tab6!$1:$1048576,ROW(Rohdaten_tab6!D268),COLUMN(Rohdaten_tab6!D268)+(6*(Steuerung!$A$3-1)))</f>
        <v>916.33099712580099</v>
      </c>
      <c r="F282" s="80">
        <f>INDEX(Rohdaten_tab6!$1:$1048576,ROW(Rohdaten_tab6!E268),COLUMN(Rohdaten_tab6!E268)+(6*(Steuerung!$A$3-1)))</f>
        <v>439.87965951801903</v>
      </c>
      <c r="G282" s="80">
        <f>INDEX(Rohdaten_tab6!$1:$1048576,ROW(Rohdaten_tab6!F268),COLUMN(Rohdaten_tab6!F268)+(6*(Steuerung!$A$3-1)))</f>
        <v>394.94625248728698</v>
      </c>
      <c r="H282" s="81">
        <f>INDEX(Rohdaten_tab6!$1:$1048576,ROW(Rohdaten_tab6!G268),COLUMN(Rohdaten_tab6!G268)+(6*(Steuerung!$A$3-1)))</f>
        <v>81.505085120495295</v>
      </c>
    </row>
    <row r="283" spans="1:8" ht="15" customHeight="1" x14ac:dyDescent="0.25">
      <c r="A283" s="63" t="s">
        <v>418</v>
      </c>
      <c r="B283" s="43"/>
      <c r="C283" s="79">
        <f>INDEX(Rohdaten_tab6!$1:$1048576,ROW(Rohdaten_tab6!B269),COLUMN(Rohdaten_tab6!B269)+(6*(Steuerung!$A$3-1)))</f>
        <v>2172.68690681622</v>
      </c>
      <c r="D283" s="80">
        <f>INDEX(Rohdaten_tab6!$1:$1048576,ROW(Rohdaten_tab6!C269),COLUMN(Rohdaten_tab6!C269)+(6*(Steuerung!$A$3-1)))</f>
        <v>1258.9863028472801</v>
      </c>
      <c r="E283" s="80">
        <f>INDEX(Rohdaten_tab6!$1:$1048576,ROW(Rohdaten_tab6!D269),COLUMN(Rohdaten_tab6!D269)+(6*(Steuerung!$A$3-1)))</f>
        <v>913.70060396893905</v>
      </c>
      <c r="F283" s="80">
        <f>INDEX(Rohdaten_tab6!$1:$1048576,ROW(Rohdaten_tab6!E269),COLUMN(Rohdaten_tab6!E269)+(6*(Steuerung!$A$3-1)))</f>
        <v>435.73375754961199</v>
      </c>
      <c r="G283" s="80">
        <f>INDEX(Rohdaten_tab6!$1:$1048576,ROW(Rohdaten_tab6!F269),COLUMN(Rohdaten_tab6!F269)+(6*(Steuerung!$A$3-1)))</f>
        <v>396.46339516824901</v>
      </c>
      <c r="H283" s="81">
        <f>INDEX(Rohdaten_tab6!$1:$1048576,ROW(Rohdaten_tab6!G269),COLUMN(Rohdaten_tab6!G269)+(6*(Steuerung!$A$3-1)))</f>
        <v>81.503451251078502</v>
      </c>
    </row>
    <row r="284" spans="1:8" ht="15" customHeight="1" x14ac:dyDescent="0.25">
      <c r="A284" s="63" t="s">
        <v>419</v>
      </c>
      <c r="B284" s="43"/>
      <c r="C284" s="79">
        <f>INDEX(Rohdaten_tab6!$1:$1048576,ROW(Rohdaten_tab6!B270),COLUMN(Rohdaten_tab6!B270)+(6*(Steuerung!$A$3-1)))</f>
        <v>2151.53579766537</v>
      </c>
      <c r="D284" s="80">
        <f>INDEX(Rohdaten_tab6!$1:$1048576,ROW(Rohdaten_tab6!C270),COLUMN(Rohdaten_tab6!C270)+(6*(Steuerung!$A$3-1)))</f>
        <v>1248.07028466107</v>
      </c>
      <c r="E284" s="80">
        <f>INDEX(Rohdaten_tab6!$1:$1048576,ROW(Rohdaten_tab6!D270),COLUMN(Rohdaten_tab6!D270)+(6*(Steuerung!$A$3-1)))</f>
        <v>903.46551300430099</v>
      </c>
      <c r="F284" s="80">
        <f>INDEX(Rohdaten_tab6!$1:$1048576,ROW(Rohdaten_tab6!E270),COLUMN(Rohdaten_tab6!E270)+(6*(Steuerung!$A$3-1)))</f>
        <v>430.71054679500298</v>
      </c>
      <c r="G284" s="80">
        <f>INDEX(Rohdaten_tab6!$1:$1048576,ROW(Rohdaten_tab6!F270),COLUMN(Rohdaten_tab6!F270)+(6*(Steuerung!$A$3-1)))</f>
        <v>392.22029490067598</v>
      </c>
      <c r="H284" s="81">
        <f>INDEX(Rohdaten_tab6!$1:$1048576,ROW(Rohdaten_tab6!G270),COLUMN(Rohdaten_tab6!G270)+(6*(Steuerung!$A$3-1)))</f>
        <v>80.534671308621796</v>
      </c>
    </row>
    <row r="285" spans="1:8" ht="15" customHeight="1" x14ac:dyDescent="0.25">
      <c r="A285" s="63" t="s">
        <v>420</v>
      </c>
      <c r="B285" s="43"/>
      <c r="C285" s="79">
        <f>INDEX(Rohdaten_tab6!$1:$1048576,ROW(Rohdaten_tab6!B271),COLUMN(Rohdaten_tab6!B271)+(6*(Steuerung!$A$3-1)))</f>
        <v>2179.3228216612401</v>
      </c>
      <c r="D285" s="80">
        <f>INDEX(Rohdaten_tab6!$1:$1048576,ROW(Rohdaten_tab6!C271),COLUMN(Rohdaten_tab6!C271)+(6*(Steuerung!$A$3-1)))</f>
        <v>1263.15439739414</v>
      </c>
      <c r="E285" s="80">
        <f>INDEX(Rohdaten_tab6!$1:$1048576,ROW(Rohdaten_tab6!D271),COLUMN(Rohdaten_tab6!D271)+(6*(Steuerung!$A$3-1)))</f>
        <v>916.16842426710105</v>
      </c>
      <c r="F285" s="80">
        <f>INDEX(Rohdaten_tab6!$1:$1048576,ROW(Rohdaten_tab6!E271),COLUMN(Rohdaten_tab6!E271)+(6*(Steuerung!$A$3-1)))</f>
        <v>437.62964169381098</v>
      </c>
      <c r="G285" s="80">
        <f>INDEX(Rohdaten_tab6!$1:$1048576,ROW(Rohdaten_tab6!F271),COLUMN(Rohdaten_tab6!F271)+(6*(Steuerung!$A$3-1)))</f>
        <v>397.00529315960898</v>
      </c>
      <c r="H285" s="81">
        <f>INDEX(Rohdaten_tab6!$1:$1048576,ROW(Rohdaten_tab6!G271),COLUMN(Rohdaten_tab6!G271)+(6*(Steuerung!$A$3-1)))</f>
        <v>81.533489413680797</v>
      </c>
    </row>
    <row r="286" spans="1:8" ht="15" customHeight="1" x14ac:dyDescent="0.25">
      <c r="A286" s="63" t="s">
        <v>421</v>
      </c>
      <c r="B286" s="43"/>
      <c r="C286" s="79">
        <f>INDEX(Rohdaten_tab6!$1:$1048576,ROW(Rohdaten_tab6!B272),COLUMN(Rohdaten_tab6!B272)+(6*(Steuerung!$A$3-1)))</f>
        <v>2191.7272245762701</v>
      </c>
      <c r="D286" s="80">
        <f>INDEX(Rohdaten_tab6!$1:$1048576,ROW(Rohdaten_tab6!C272),COLUMN(Rohdaten_tab6!C272)+(6*(Steuerung!$A$3-1)))</f>
        <v>1269.2607838983099</v>
      </c>
      <c r="E286" s="80">
        <f>INDEX(Rohdaten_tab6!$1:$1048576,ROW(Rohdaten_tab6!D272),COLUMN(Rohdaten_tab6!D272)+(6*(Steuerung!$A$3-1)))</f>
        <v>922.46644067796603</v>
      </c>
      <c r="F286" s="80">
        <f>INDEX(Rohdaten_tab6!$1:$1048576,ROW(Rohdaten_tab6!E272),COLUMN(Rohdaten_tab6!E272)+(6*(Steuerung!$A$3-1)))</f>
        <v>440.97572033898302</v>
      </c>
      <c r="G286" s="80">
        <f>INDEX(Rohdaten_tab6!$1:$1048576,ROW(Rohdaten_tab6!F272),COLUMN(Rohdaten_tab6!F272)+(6*(Steuerung!$A$3-1)))</f>
        <v>399.51476694915198</v>
      </c>
      <c r="H286" s="81">
        <f>INDEX(Rohdaten_tab6!$1:$1048576,ROW(Rohdaten_tab6!G272),COLUMN(Rohdaten_tab6!G272)+(6*(Steuerung!$A$3-1)))</f>
        <v>81.975953389830593</v>
      </c>
    </row>
    <row r="287" spans="1:8" ht="15" customHeight="1" x14ac:dyDescent="0.25">
      <c r="A287" s="63" t="s">
        <v>422</v>
      </c>
      <c r="B287" s="43"/>
      <c r="C287" s="79">
        <f>INDEX(Rohdaten_tab6!$1:$1048576,ROW(Rohdaten_tab6!B273),COLUMN(Rohdaten_tab6!B273)+(6*(Steuerung!$A$3-1)))</f>
        <v>2191.9045405868501</v>
      </c>
      <c r="D287" s="80">
        <f>INDEX(Rohdaten_tab6!$1:$1048576,ROW(Rohdaten_tab6!C273),COLUMN(Rohdaten_tab6!C273)+(6*(Steuerung!$A$3-1)))</f>
        <v>1269.4218248018799</v>
      </c>
      <c r="E287" s="80">
        <f>INDEX(Rohdaten_tab6!$1:$1048576,ROW(Rohdaten_tab6!D273),COLUMN(Rohdaten_tab6!D273)+(6*(Steuerung!$A$3-1)))</f>
        <v>922.48271578496394</v>
      </c>
      <c r="F287" s="80">
        <f>INDEX(Rohdaten_tab6!$1:$1048576,ROW(Rohdaten_tab6!E273),COLUMN(Rohdaten_tab6!E273)+(6*(Steuerung!$A$3-1)))</f>
        <v>440.572006853716</v>
      </c>
      <c r="G287" s="80">
        <f>INDEX(Rohdaten_tab6!$1:$1048576,ROW(Rohdaten_tab6!F273),COLUMN(Rohdaten_tab6!F273)+(6*(Steuerung!$A$3-1)))</f>
        <v>399.81261512101099</v>
      </c>
      <c r="H287" s="81">
        <f>INDEX(Rohdaten_tab6!$1:$1048576,ROW(Rohdaten_tab6!G273),COLUMN(Rohdaten_tab6!G273)+(6*(Steuerung!$A$3-1)))</f>
        <v>82.098093810237799</v>
      </c>
    </row>
    <row r="288" spans="1:8" ht="15" customHeight="1" x14ac:dyDescent="0.25">
      <c r="A288" s="63" t="s">
        <v>423</v>
      </c>
      <c r="B288" s="43"/>
      <c r="C288" s="79">
        <f>INDEX(Rohdaten_tab6!$1:$1048576,ROW(Rohdaten_tab6!B274),COLUMN(Rohdaten_tab6!B274)+(6*(Steuerung!$A$3-1)))</f>
        <v>2189.8593342981198</v>
      </c>
      <c r="D288" s="80">
        <f>INDEX(Rohdaten_tab6!$1:$1048576,ROW(Rohdaten_tab6!C274),COLUMN(Rohdaten_tab6!C274)+(6*(Steuerung!$A$3-1)))</f>
        <v>1268.4313210667799</v>
      </c>
      <c r="E288" s="80">
        <f>INDEX(Rohdaten_tab6!$1:$1048576,ROW(Rohdaten_tab6!D274),COLUMN(Rohdaten_tab6!D274)+(6*(Steuerung!$A$3-1)))</f>
        <v>921.42801323134199</v>
      </c>
      <c r="F288" s="80">
        <f>INDEX(Rohdaten_tab6!$1:$1048576,ROW(Rohdaten_tab6!E274),COLUMN(Rohdaten_tab6!E274)+(6*(Steuerung!$A$3-1)))</f>
        <v>439.72768244779797</v>
      </c>
      <c r="G288" s="80">
        <f>INDEX(Rohdaten_tab6!$1:$1048576,ROW(Rohdaten_tab6!F274),COLUMN(Rohdaten_tab6!F274)+(6*(Steuerung!$A$3-1)))</f>
        <v>399.64378747157298</v>
      </c>
      <c r="H288" s="81">
        <f>INDEX(Rohdaten_tab6!$1:$1048576,ROW(Rohdaten_tab6!G274),COLUMN(Rohdaten_tab6!G274)+(6*(Steuerung!$A$3-1)))</f>
        <v>82.056543311970302</v>
      </c>
    </row>
    <row r="289" spans="1:8" ht="15" customHeight="1" x14ac:dyDescent="0.25">
      <c r="A289" s="63" t="s">
        <v>424</v>
      </c>
      <c r="B289" s="43"/>
      <c r="C289" s="79">
        <f>INDEX(Rohdaten_tab6!$1:$1048576,ROW(Rohdaten_tab6!B275),COLUMN(Rohdaten_tab6!B275)+(6*(Steuerung!$A$3-1)))</f>
        <v>2226.34384133612</v>
      </c>
      <c r="D289" s="80">
        <f>INDEX(Rohdaten_tab6!$1:$1048576,ROW(Rohdaten_tab6!C275),COLUMN(Rohdaten_tab6!C275)+(6*(Steuerung!$A$3-1)))</f>
        <v>1286.0631618903001</v>
      </c>
      <c r="E289" s="80">
        <f>INDEX(Rohdaten_tab6!$1:$1048576,ROW(Rohdaten_tab6!D275),COLUMN(Rohdaten_tab6!D275)+(6*(Steuerung!$A$3-1)))</f>
        <v>940.28067944581505</v>
      </c>
      <c r="F289" s="80">
        <f>INDEX(Rohdaten_tab6!$1:$1048576,ROW(Rohdaten_tab6!E275),COLUMN(Rohdaten_tab6!E275)+(6*(Steuerung!$A$3-1)))</f>
        <v>446.32137027899</v>
      </c>
      <c r="G289" s="80">
        <f>INDEX(Rohdaten_tab6!$1:$1048576,ROW(Rohdaten_tab6!F275),COLUMN(Rohdaten_tab6!F275)+(6*(Steuerung!$A$3-1)))</f>
        <v>410.30890111975702</v>
      </c>
      <c r="H289" s="81">
        <f>INDEX(Rohdaten_tab6!$1:$1048576,ROW(Rohdaten_tab6!G275),COLUMN(Rohdaten_tab6!G275)+(6*(Steuerung!$A$3-1)))</f>
        <v>83.650408047067799</v>
      </c>
    </row>
    <row r="290" spans="1:8" ht="15" customHeight="1" x14ac:dyDescent="0.25">
      <c r="A290" s="63" t="s">
        <v>425</v>
      </c>
      <c r="B290" s="43"/>
      <c r="C290" s="79">
        <f>INDEX(Rohdaten_tab6!$1:$1048576,ROW(Rohdaten_tab6!B276),COLUMN(Rohdaten_tab6!B276)+(6*(Steuerung!$A$3-1)))</f>
        <v>2199.9941095890399</v>
      </c>
      <c r="D290" s="80">
        <f>INDEX(Rohdaten_tab6!$1:$1048576,ROW(Rohdaten_tab6!C276),COLUMN(Rohdaten_tab6!C276)+(6*(Steuerung!$A$3-1)))</f>
        <v>1270.57443493151</v>
      </c>
      <c r="E290" s="80">
        <f>INDEX(Rohdaten_tab6!$1:$1048576,ROW(Rohdaten_tab6!D276),COLUMN(Rohdaten_tab6!D276)+(6*(Steuerung!$A$3-1)))</f>
        <v>929.41967465753396</v>
      </c>
      <c r="F290" s="80">
        <f>INDEX(Rohdaten_tab6!$1:$1048576,ROW(Rohdaten_tab6!E276),COLUMN(Rohdaten_tab6!E276)+(6*(Steuerung!$A$3-1)))</f>
        <v>440.34493150684898</v>
      </c>
      <c r="G290" s="80">
        <f>INDEX(Rohdaten_tab6!$1:$1048576,ROW(Rohdaten_tab6!F276),COLUMN(Rohdaten_tab6!F276)+(6*(Steuerung!$A$3-1)))</f>
        <v>406.33988013698598</v>
      </c>
      <c r="H290" s="81">
        <f>INDEX(Rohdaten_tab6!$1:$1048576,ROW(Rohdaten_tab6!G276),COLUMN(Rohdaten_tab6!G276)+(6*(Steuerung!$A$3-1)))</f>
        <v>82.7348630136987</v>
      </c>
    </row>
    <row r="291" spans="1:8" ht="15" customHeight="1" x14ac:dyDescent="0.25">
      <c r="A291" s="63" t="s">
        <v>426</v>
      </c>
      <c r="B291" s="43"/>
      <c r="C291" s="79">
        <f>INDEX(Rohdaten_tab6!$1:$1048576,ROW(Rohdaten_tab6!B277),COLUMN(Rohdaten_tab6!B277)+(6*(Steuerung!$A$3-1)))</f>
        <v>2197.89861014593</v>
      </c>
      <c r="D291" s="80">
        <f>INDEX(Rohdaten_tab6!$1:$1048576,ROW(Rohdaten_tab6!C277),COLUMN(Rohdaten_tab6!C277)+(6*(Steuerung!$A$3-1)))</f>
        <v>1269.20055594163</v>
      </c>
      <c r="E291" s="80">
        <f>INDEX(Rohdaten_tab6!$1:$1048576,ROW(Rohdaten_tab6!D277),COLUMN(Rohdaten_tab6!D277)+(6*(Steuerung!$A$3-1)))</f>
        <v>928.69805420430805</v>
      </c>
      <c r="F291" s="80">
        <f>INDEX(Rohdaten_tab6!$1:$1048576,ROW(Rohdaten_tab6!E277),COLUMN(Rohdaten_tab6!E277)+(6*(Steuerung!$A$3-1)))</f>
        <v>439.98820361361999</v>
      </c>
      <c r="G291" s="80">
        <f>INDEX(Rohdaten_tab6!$1:$1048576,ROW(Rohdaten_tab6!F277),COLUMN(Rohdaten_tab6!F277)+(6*(Steuerung!$A$3-1)))</f>
        <v>406.09940931202198</v>
      </c>
      <c r="H291" s="81">
        <f>INDEX(Rohdaten_tab6!$1:$1048576,ROW(Rohdaten_tab6!G277),COLUMN(Rohdaten_tab6!G277)+(6*(Steuerung!$A$3-1)))</f>
        <v>82.610441278665803</v>
      </c>
    </row>
    <row r="292" spans="1:8" ht="15" customHeight="1" x14ac:dyDescent="0.25">
      <c r="A292" s="63" t="s">
        <v>427</v>
      </c>
      <c r="B292" s="43"/>
      <c r="C292" s="79">
        <f>INDEX(Rohdaten_tab6!$1:$1048576,ROW(Rohdaten_tab6!B278),COLUMN(Rohdaten_tab6!B278)+(6*(Steuerung!$A$3-1)))</f>
        <v>2264.9666928669699</v>
      </c>
      <c r="D292" s="80">
        <f>INDEX(Rohdaten_tab6!$1:$1048576,ROW(Rohdaten_tab6!C278),COLUMN(Rohdaten_tab6!C278)+(6*(Steuerung!$A$3-1)))</f>
        <v>1307.2950088426001</v>
      </c>
      <c r="E292" s="80">
        <f>INDEX(Rohdaten_tab6!$1:$1048576,ROW(Rohdaten_tab6!D278),COLUMN(Rohdaten_tab6!D278)+(6*(Steuerung!$A$3-1)))</f>
        <v>957.67168402436596</v>
      </c>
      <c r="F292" s="80">
        <f>INDEX(Rohdaten_tab6!$1:$1048576,ROW(Rohdaten_tab6!E278),COLUMN(Rohdaten_tab6!E278)+(6*(Steuerung!$A$3-1)))</f>
        <v>454.977028885832</v>
      </c>
      <c r="G292" s="80">
        <f>INDEX(Rohdaten_tab6!$1:$1048576,ROW(Rohdaten_tab6!F278),COLUMN(Rohdaten_tab6!F278)+(6*(Steuerung!$A$3-1)))</f>
        <v>417.81469836903102</v>
      </c>
      <c r="H292" s="81">
        <f>INDEX(Rohdaten_tab6!$1:$1048576,ROW(Rohdaten_tab6!G278),COLUMN(Rohdaten_tab6!G278)+(6*(Steuerung!$A$3-1)))</f>
        <v>84.879956769502897</v>
      </c>
    </row>
    <row r="293" spans="1:8" ht="15" customHeight="1" x14ac:dyDescent="0.25">
      <c r="A293" s="63" t="s">
        <v>428</v>
      </c>
      <c r="B293" s="43"/>
      <c r="C293" s="79">
        <f>INDEX(Rohdaten_tab6!$1:$1048576,ROW(Rohdaten_tab6!B279),COLUMN(Rohdaten_tab6!B279)+(6*(Steuerung!$A$3-1)))</f>
        <v>2290.2120287253101</v>
      </c>
      <c r="D293" s="80">
        <f>INDEX(Rohdaten_tab6!$1:$1048576,ROW(Rohdaten_tab6!C279),COLUMN(Rohdaten_tab6!C279)+(6*(Steuerung!$A$3-1)))</f>
        <v>1320.78473967684</v>
      </c>
      <c r="E293" s="80">
        <f>INDEX(Rohdaten_tab6!$1:$1048576,ROW(Rohdaten_tab6!D279),COLUMN(Rohdaten_tab6!D279)+(6*(Steuerung!$A$3-1)))</f>
        <v>969.42728904847399</v>
      </c>
      <c r="F293" s="80">
        <f>INDEX(Rohdaten_tab6!$1:$1048576,ROW(Rohdaten_tab6!E279),COLUMN(Rohdaten_tab6!E279)+(6*(Steuerung!$A$3-1)))</f>
        <v>460.54518252543397</v>
      </c>
      <c r="G293" s="80">
        <f>INDEX(Rohdaten_tab6!$1:$1048576,ROW(Rohdaten_tab6!F279),COLUMN(Rohdaten_tab6!F279)+(6*(Steuerung!$A$3-1)))</f>
        <v>422.94404548174703</v>
      </c>
      <c r="H293" s="81">
        <f>INDEX(Rohdaten_tab6!$1:$1048576,ROW(Rohdaten_tab6!G279),COLUMN(Rohdaten_tab6!G279)+(6*(Steuerung!$A$3-1)))</f>
        <v>85.938061041292698</v>
      </c>
    </row>
    <row r="294" spans="1:8" ht="15" customHeight="1" x14ac:dyDescent="0.25">
      <c r="A294" s="63" t="s">
        <v>429</v>
      </c>
      <c r="B294" s="43"/>
      <c r="C294" s="79">
        <f>INDEX(Rohdaten_tab6!$1:$1048576,ROW(Rohdaten_tab6!B280),COLUMN(Rohdaten_tab6!B280)+(6*(Steuerung!$A$3-1)))</f>
        <v>2306.5009906995601</v>
      </c>
      <c r="D294" s="80">
        <f>INDEX(Rohdaten_tab6!$1:$1048576,ROW(Rohdaten_tab6!C280),COLUMN(Rohdaten_tab6!C280)+(6*(Steuerung!$A$3-1)))</f>
        <v>1328.8687424181201</v>
      </c>
      <c r="E294" s="80">
        <f>INDEX(Rohdaten_tab6!$1:$1048576,ROW(Rohdaten_tab6!D280),COLUMN(Rohdaten_tab6!D280)+(6*(Steuerung!$A$3-1)))</f>
        <v>977.63224828143996</v>
      </c>
      <c r="F294" s="80">
        <f>INDEX(Rohdaten_tab6!$1:$1048576,ROW(Rohdaten_tab6!E280),COLUMN(Rohdaten_tab6!E280)+(6*(Steuerung!$A$3-1)))</f>
        <v>464.20359886777197</v>
      </c>
      <c r="G294" s="80">
        <f>INDEX(Rohdaten_tab6!$1:$1048576,ROW(Rohdaten_tab6!F280),COLUMN(Rohdaten_tab6!F280)+(6*(Steuerung!$A$3-1)))</f>
        <v>426.79767488879901</v>
      </c>
      <c r="H294" s="81">
        <f>INDEX(Rohdaten_tab6!$1:$1048576,ROW(Rohdaten_tab6!G280),COLUMN(Rohdaten_tab6!G280)+(6*(Steuerung!$A$3-1)))</f>
        <v>86.630974524868606</v>
      </c>
    </row>
    <row r="295" spans="1:8" ht="15" customHeight="1" x14ac:dyDescent="0.25">
      <c r="A295" s="63" t="s">
        <v>430</v>
      </c>
      <c r="B295" s="43"/>
      <c r="C295" s="79">
        <f>INDEX(Rohdaten_tab6!$1:$1048576,ROW(Rohdaten_tab6!B281),COLUMN(Rohdaten_tab6!B281)+(6*(Steuerung!$A$3-1)))</f>
        <v>2308.6750146284398</v>
      </c>
      <c r="D295" s="80">
        <f>INDEX(Rohdaten_tab6!$1:$1048576,ROW(Rohdaten_tab6!C281),COLUMN(Rohdaten_tab6!C281)+(6*(Steuerung!$A$3-1)))</f>
        <v>1330.06354593329</v>
      </c>
      <c r="E295" s="80">
        <f>INDEX(Rohdaten_tab6!$1:$1048576,ROW(Rohdaten_tab6!D281),COLUMN(Rohdaten_tab6!D281)+(6*(Steuerung!$A$3-1)))</f>
        <v>978.611468695143</v>
      </c>
      <c r="F295" s="80">
        <f>INDEX(Rohdaten_tab6!$1:$1048576,ROW(Rohdaten_tab6!E281),COLUMN(Rohdaten_tab6!E281)+(6*(Steuerung!$A$3-1)))</f>
        <v>464.747103569339</v>
      </c>
      <c r="G295" s="80">
        <f>INDEX(Rohdaten_tab6!$1:$1048576,ROW(Rohdaten_tab6!F281),COLUMN(Rohdaten_tab6!F281)+(6*(Steuerung!$A$3-1)))</f>
        <v>427.21948507899299</v>
      </c>
      <c r="H295" s="81">
        <f>INDEX(Rohdaten_tab6!$1:$1048576,ROW(Rohdaten_tab6!G281),COLUMN(Rohdaten_tab6!G281)+(6*(Steuerung!$A$3-1)))</f>
        <v>86.644880046810997</v>
      </c>
    </row>
    <row r="296" spans="1:8" ht="15" customHeight="1" x14ac:dyDescent="0.25">
      <c r="A296" s="63" t="s">
        <v>431</v>
      </c>
      <c r="B296" s="43"/>
      <c r="C296" s="79">
        <f>INDEX(Rohdaten_tab6!$1:$1048576,ROW(Rohdaten_tab6!B282),COLUMN(Rohdaten_tab6!B282)+(6*(Steuerung!$A$3-1)))</f>
        <v>2286.5501557061698</v>
      </c>
      <c r="D296" s="80">
        <f>INDEX(Rohdaten_tab6!$1:$1048576,ROW(Rohdaten_tab6!C282),COLUMN(Rohdaten_tab6!C282)+(6*(Steuerung!$A$3-1)))</f>
        <v>1317.83669170178</v>
      </c>
      <c r="E296" s="80">
        <f>INDEX(Rohdaten_tab6!$1:$1048576,ROW(Rohdaten_tab6!D282),COLUMN(Rohdaten_tab6!D282)+(6*(Steuerung!$A$3-1)))</f>
        <v>968.713464004397</v>
      </c>
      <c r="F296" s="80">
        <f>INDEX(Rohdaten_tab6!$1:$1048576,ROW(Rohdaten_tab6!E282),COLUMN(Rohdaten_tab6!E282)+(6*(Steuerung!$A$3-1)))</f>
        <v>459.30027477559997</v>
      </c>
      <c r="G296" s="80">
        <f>INDEX(Rohdaten_tab6!$1:$1048576,ROW(Rohdaten_tab6!F282),COLUMN(Rohdaten_tab6!F282)+(6*(Steuerung!$A$3-1)))</f>
        <v>423.60791353727802</v>
      </c>
      <c r="H296" s="81">
        <f>INDEX(Rohdaten_tab6!$1:$1048576,ROW(Rohdaten_tab6!G282),COLUMN(Rohdaten_tab6!G282)+(6*(Steuerung!$A$3-1)))</f>
        <v>85.805275691518602</v>
      </c>
    </row>
    <row r="297" spans="1:8" ht="11.25" customHeight="1" x14ac:dyDescent="0.25">
      <c r="A297" s="8"/>
      <c r="B297" s="8"/>
      <c r="C297" s="8"/>
      <c r="D297" s="53"/>
      <c r="E297" s="53"/>
      <c r="F297" s="53"/>
      <c r="G297" s="53"/>
      <c r="H297" s="9" t="s">
        <v>18</v>
      </c>
    </row>
    <row r="299" spans="1:8" x14ac:dyDescent="0.25">
      <c r="A299" s="82" t="s">
        <v>84</v>
      </c>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104"/>
      <c r="H301" s="104"/>
    </row>
  </sheetData>
  <autoFilter ref="A15:B15" xr:uid="{00000000-0001-0000-0800-000000000000}"/>
  <mergeCells count="10">
    <mergeCell ref="A301:H301"/>
    <mergeCell ref="D12:H12"/>
    <mergeCell ref="F13:H13"/>
    <mergeCell ref="A3:H3"/>
    <mergeCell ref="A7:H7"/>
    <mergeCell ref="A12:A14"/>
    <mergeCell ref="C12:C14"/>
    <mergeCell ref="D13:D14"/>
    <mergeCell ref="E13:E14"/>
    <mergeCell ref="A4:H4"/>
  </mergeCells>
  <hyperlinks>
    <hyperlink ref="A301" r:id="rId1" display="https://statistik.arbeitsagentur.de/DE/Navigation/Grundlagen/Methodik-Qualitaet/Methodenberichte/Uebergreifend/Methodenberichte-Uebergreifend-Nav.html" xr:uid="{00000000-0004-0000-08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9457" r:id="rId5" name="Drop Down 1">
              <controlPr defaultSize="0" print="0" autoLine="0" autoPict="0">
                <anchor moveWithCells="1">
                  <from>
                    <xdr:col>6</xdr:col>
                    <xdr:colOff>165100</xdr:colOff>
                    <xdr:row>6</xdr:row>
                    <xdr:rowOff>152400</xdr:rowOff>
                  </from>
                  <to>
                    <xdr:col>8</xdr:col>
                    <xdr:colOff>12700</xdr:colOff>
                    <xdr:row>10</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B6E36-86A6-4C61-9222-9890BE03F611}">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135" customWidth="1"/>
    <col min="2" max="2" width="87.453125" style="135" customWidth="1"/>
    <col min="3" max="6" width="11.453125" style="135"/>
    <col min="7" max="7" width="4.81640625" style="135" customWidth="1"/>
    <col min="8" max="16384" width="11.453125" style="135"/>
  </cols>
  <sheetData>
    <row r="1" spans="1:6" ht="39.75" customHeight="1" x14ac:dyDescent="0.25">
      <c r="A1" s="134" t="s">
        <v>633</v>
      </c>
      <c r="B1" s="134"/>
    </row>
    <row r="2" spans="1:6" ht="25.5" customHeight="1" x14ac:dyDescent="0.25">
      <c r="B2" s="136" t="s">
        <v>634</v>
      </c>
    </row>
    <row r="3" spans="1:6" ht="25" customHeight="1" x14ac:dyDescent="0.25">
      <c r="A3" s="137"/>
      <c r="B3" s="138" t="s">
        <v>635</v>
      </c>
    </row>
    <row r="4" spans="1:6" ht="25" customHeight="1" x14ac:dyDescent="0.25">
      <c r="A4" s="137"/>
      <c r="B4" s="139" t="s">
        <v>636</v>
      </c>
    </row>
    <row r="5" spans="1:6" s="142" customFormat="1" ht="138.75" customHeight="1" x14ac:dyDescent="0.25">
      <c r="A5" s="140"/>
      <c r="B5" s="141" t="s">
        <v>637</v>
      </c>
      <c r="C5" s="140"/>
      <c r="D5" s="140"/>
      <c r="E5" s="140"/>
      <c r="F5" s="140"/>
    </row>
    <row r="6" spans="1:6" x14ac:dyDescent="0.25">
      <c r="A6" s="137"/>
      <c r="B6" s="137"/>
      <c r="C6" s="137"/>
      <c r="D6" s="137"/>
      <c r="E6" s="137"/>
      <c r="F6" s="137"/>
    </row>
    <row r="7" spans="1:6" ht="40" customHeight="1" x14ac:dyDescent="0.25">
      <c r="A7" s="137"/>
      <c r="B7" s="137"/>
      <c r="C7" s="137"/>
      <c r="D7" s="137"/>
      <c r="E7" s="137"/>
      <c r="F7" s="137"/>
    </row>
    <row r="8" spans="1:6" ht="40" customHeight="1" x14ac:dyDescent="0.25">
      <c r="A8" s="137"/>
      <c r="B8" s="137"/>
      <c r="C8" s="137"/>
      <c r="D8" s="137"/>
      <c r="E8" s="137"/>
      <c r="F8" s="137"/>
    </row>
    <row r="9" spans="1:6" ht="40" customHeight="1" x14ac:dyDescent="0.25">
      <c r="A9" s="137"/>
      <c r="B9" s="137"/>
      <c r="C9" s="137"/>
      <c r="D9" s="137"/>
      <c r="E9" s="137"/>
      <c r="F9" s="137"/>
    </row>
    <row r="10" spans="1:6" ht="46" x14ac:dyDescent="0.25">
      <c r="A10" s="137"/>
      <c r="B10" s="141" t="s">
        <v>638</v>
      </c>
      <c r="C10" s="137"/>
      <c r="D10" s="137"/>
      <c r="E10" s="137"/>
      <c r="F10" s="137"/>
    </row>
    <row r="11" spans="1:6" x14ac:dyDescent="0.25">
      <c r="A11" s="137"/>
      <c r="B11" s="137"/>
      <c r="C11" s="137"/>
      <c r="D11" s="137"/>
      <c r="E11" s="137"/>
      <c r="F11" s="137"/>
    </row>
    <row r="12" spans="1:6" ht="182.25" customHeight="1" x14ac:dyDescent="0.25">
      <c r="A12" s="137"/>
      <c r="B12" s="143" t="s">
        <v>639</v>
      </c>
      <c r="C12" s="137"/>
      <c r="D12" s="137"/>
      <c r="E12" s="137"/>
      <c r="F12" s="137"/>
    </row>
    <row r="13" spans="1:6" ht="13.5" customHeight="1" x14ac:dyDescent="0.25">
      <c r="A13" s="137"/>
      <c r="B13" s="137"/>
      <c r="C13" s="137"/>
      <c r="D13" s="137"/>
      <c r="E13" s="137"/>
      <c r="F13" s="137"/>
    </row>
    <row r="14" spans="1:6" ht="61.5" customHeight="1" x14ac:dyDescent="0.25">
      <c r="A14" s="137"/>
      <c r="B14" s="143" t="s">
        <v>640</v>
      </c>
      <c r="C14" s="137"/>
      <c r="D14" s="137"/>
      <c r="E14" s="137"/>
      <c r="F14" s="137"/>
    </row>
    <row r="15" spans="1:6" x14ac:dyDescent="0.25">
      <c r="A15" s="137"/>
      <c r="B15" s="144"/>
      <c r="C15" s="137"/>
      <c r="D15" s="137"/>
      <c r="E15" s="137"/>
      <c r="F15" s="137"/>
    </row>
    <row r="16" spans="1:6" ht="92" x14ac:dyDescent="0.25">
      <c r="A16" s="137"/>
      <c r="B16" s="143" t="s">
        <v>641</v>
      </c>
      <c r="C16" s="137"/>
      <c r="D16" s="137"/>
      <c r="E16" s="137"/>
      <c r="F16" s="137"/>
    </row>
    <row r="17" spans="1:6" x14ac:dyDescent="0.25">
      <c r="A17" s="137"/>
      <c r="B17" s="143"/>
      <c r="C17" s="137"/>
      <c r="D17" s="137"/>
      <c r="E17" s="137"/>
      <c r="F17" s="137"/>
    </row>
    <row r="18" spans="1:6" ht="46" x14ac:dyDescent="0.25">
      <c r="A18" s="137"/>
      <c r="B18" s="143" t="s">
        <v>642</v>
      </c>
      <c r="C18" s="137"/>
      <c r="D18" s="137"/>
      <c r="E18" s="137"/>
      <c r="F18" s="137"/>
    </row>
    <row r="19" spans="1:6" x14ac:dyDescent="0.25">
      <c r="A19" s="137"/>
      <c r="B19" s="143"/>
      <c r="C19" s="137"/>
      <c r="D19" s="137"/>
      <c r="E19" s="137"/>
      <c r="F19" s="137"/>
    </row>
    <row r="20" spans="1:6" ht="35.15" customHeight="1" x14ac:dyDescent="0.25">
      <c r="A20" s="137"/>
      <c r="B20" s="145" t="s">
        <v>643</v>
      </c>
      <c r="C20" s="137"/>
      <c r="D20" s="137"/>
      <c r="E20" s="137"/>
      <c r="F20" s="137"/>
    </row>
    <row r="21" spans="1:6" ht="79.5" customHeight="1" x14ac:dyDescent="0.25">
      <c r="A21" s="137"/>
      <c r="B21" s="141" t="s">
        <v>644</v>
      </c>
      <c r="C21" s="137"/>
      <c r="D21" s="137"/>
      <c r="E21" s="137"/>
      <c r="F21" s="137"/>
    </row>
    <row r="22" spans="1:6" x14ac:dyDescent="0.25">
      <c r="A22" s="137"/>
      <c r="B22" s="141"/>
      <c r="C22" s="137"/>
      <c r="D22" s="137"/>
      <c r="E22" s="137"/>
      <c r="F22" s="137"/>
    </row>
    <row r="23" spans="1:6" ht="24.75" customHeight="1" x14ac:dyDescent="0.25">
      <c r="A23" s="137"/>
      <c r="B23" s="139" t="s">
        <v>645</v>
      </c>
      <c r="C23" s="137"/>
      <c r="D23" s="137"/>
      <c r="E23" s="137"/>
      <c r="F23" s="137"/>
    </row>
    <row r="24" spans="1:6" ht="23" x14ac:dyDescent="0.25">
      <c r="A24" s="146"/>
      <c r="B24" s="141" t="s">
        <v>646</v>
      </c>
      <c r="C24" s="146"/>
      <c r="D24" s="146"/>
      <c r="E24" s="146"/>
      <c r="F24" s="146"/>
    </row>
    <row r="25" spans="1:6" x14ac:dyDescent="0.25">
      <c r="A25" s="137"/>
      <c r="B25" s="147" t="s">
        <v>647</v>
      </c>
    </row>
    <row r="26" spans="1:6" x14ac:dyDescent="0.25">
      <c r="A26" s="137"/>
      <c r="B26" s="147" t="s">
        <v>648</v>
      </c>
    </row>
    <row r="27" spans="1:6" x14ac:dyDescent="0.25">
      <c r="A27" s="137"/>
      <c r="B27" s="147" t="s">
        <v>649</v>
      </c>
    </row>
    <row r="28" spans="1:6" x14ac:dyDescent="0.25">
      <c r="A28" s="137"/>
      <c r="B28" s="148" t="s">
        <v>650</v>
      </c>
      <c r="C28" s="137"/>
      <c r="D28" s="137"/>
      <c r="E28" s="137"/>
      <c r="F28" s="137"/>
    </row>
    <row r="29" spans="1:6" x14ac:dyDescent="0.25">
      <c r="A29" s="137"/>
      <c r="B29" s="149"/>
      <c r="C29" s="137"/>
      <c r="D29" s="137"/>
      <c r="E29" s="137"/>
      <c r="F29" s="137"/>
    </row>
    <row r="30" spans="1:6" ht="111.75" customHeight="1" x14ac:dyDescent="0.25">
      <c r="A30" s="137"/>
      <c r="B30" s="149" t="s">
        <v>651</v>
      </c>
      <c r="C30" s="137"/>
      <c r="D30" s="137"/>
      <c r="E30" s="137"/>
      <c r="F30" s="137"/>
    </row>
    <row r="31" spans="1:6" x14ac:dyDescent="0.25">
      <c r="A31" s="137"/>
      <c r="B31" s="137"/>
      <c r="C31" s="137"/>
      <c r="D31" s="137"/>
      <c r="E31" s="137"/>
      <c r="F31" s="137"/>
    </row>
    <row r="32" spans="1:6" x14ac:dyDescent="0.25">
      <c r="A32" s="137"/>
      <c r="B32" s="137"/>
      <c r="C32" s="137"/>
      <c r="D32" s="137"/>
      <c r="E32" s="137"/>
      <c r="F32" s="137"/>
    </row>
    <row r="33" spans="1:6" ht="13" x14ac:dyDescent="0.25">
      <c r="A33" s="150"/>
      <c r="B33" s="137"/>
      <c r="C33" s="137"/>
      <c r="D33" s="137"/>
      <c r="E33" s="137"/>
      <c r="F33" s="137"/>
    </row>
    <row r="34" spans="1:6" x14ac:dyDescent="0.25">
      <c r="A34" s="151"/>
      <c r="B34" s="137"/>
      <c r="C34" s="137"/>
      <c r="D34" s="137"/>
      <c r="E34" s="137"/>
      <c r="F34" s="137"/>
    </row>
    <row r="35" spans="1:6" x14ac:dyDescent="0.25">
      <c r="A35" s="137"/>
      <c r="B35" s="137"/>
      <c r="C35" s="137"/>
      <c r="D35" s="137"/>
      <c r="E35" s="137"/>
      <c r="F35" s="137"/>
    </row>
    <row r="36" spans="1:6" x14ac:dyDescent="0.25">
      <c r="A36" s="137"/>
      <c r="B36" s="137"/>
      <c r="C36" s="137"/>
      <c r="D36" s="137"/>
      <c r="E36" s="137"/>
      <c r="F36" s="137"/>
    </row>
    <row r="37" spans="1:6" x14ac:dyDescent="0.25">
      <c r="A37" s="137"/>
      <c r="B37" s="137"/>
      <c r="C37" s="137"/>
      <c r="D37" s="137"/>
      <c r="E37" s="137"/>
      <c r="F37" s="137"/>
    </row>
    <row r="38" spans="1:6" x14ac:dyDescent="0.25">
      <c r="A38" s="137"/>
      <c r="B38" s="137"/>
      <c r="C38" s="137"/>
      <c r="D38" s="137"/>
      <c r="E38" s="137"/>
      <c r="F38" s="137"/>
    </row>
    <row r="39" spans="1:6" x14ac:dyDescent="0.25">
      <c r="A39" s="137"/>
      <c r="B39" s="137"/>
      <c r="C39" s="137"/>
      <c r="D39" s="137"/>
      <c r="E39" s="137"/>
      <c r="F39" s="137"/>
    </row>
    <row r="40" spans="1:6" x14ac:dyDescent="0.25">
      <c r="A40" s="137"/>
      <c r="B40" s="137"/>
      <c r="C40" s="137"/>
      <c r="D40" s="137"/>
      <c r="E40" s="137"/>
      <c r="F40" s="137"/>
    </row>
    <row r="41" spans="1:6" x14ac:dyDescent="0.25">
      <c r="A41" s="137"/>
      <c r="B41" s="137"/>
      <c r="C41" s="137"/>
      <c r="D41" s="137"/>
      <c r="E41" s="137"/>
      <c r="F41" s="137"/>
    </row>
    <row r="42" spans="1:6" x14ac:dyDescent="0.25">
      <c r="A42" s="152"/>
      <c r="B42" s="152"/>
      <c r="C42" s="152"/>
      <c r="D42" s="152"/>
      <c r="E42" s="152"/>
      <c r="F42" s="152"/>
    </row>
    <row r="43" spans="1:6" x14ac:dyDescent="0.25">
      <c r="A43" s="137"/>
      <c r="B43" s="137"/>
      <c r="C43" s="137"/>
      <c r="D43" s="137"/>
      <c r="E43" s="137"/>
      <c r="F43" s="137"/>
    </row>
    <row r="44" spans="1:6" x14ac:dyDescent="0.25">
      <c r="A44" s="137"/>
      <c r="B44" s="137"/>
      <c r="C44" s="137"/>
      <c r="D44" s="137"/>
      <c r="E44" s="137"/>
      <c r="F44" s="137"/>
    </row>
    <row r="45" spans="1:6" ht="8.15" customHeight="1" x14ac:dyDescent="0.25">
      <c r="A45" s="137"/>
      <c r="B45" s="137"/>
      <c r="C45" s="137"/>
      <c r="D45" s="137"/>
      <c r="E45" s="137"/>
      <c r="F45" s="137"/>
    </row>
    <row r="46" spans="1:6" ht="13.5" customHeight="1" x14ac:dyDescent="0.25">
      <c r="A46" s="137"/>
      <c r="B46" s="137"/>
      <c r="C46" s="137"/>
      <c r="D46" s="137"/>
      <c r="E46" s="137"/>
      <c r="F46" s="137"/>
    </row>
    <row r="47" spans="1:6" x14ac:dyDescent="0.25">
      <c r="A47" s="137"/>
      <c r="B47" s="137"/>
      <c r="C47" s="137"/>
      <c r="D47" s="137"/>
      <c r="E47" s="137"/>
      <c r="F47" s="137"/>
    </row>
    <row r="48" spans="1:6" x14ac:dyDescent="0.25">
      <c r="A48" s="137"/>
      <c r="B48" s="137"/>
      <c r="C48" s="137"/>
      <c r="D48" s="137"/>
      <c r="E48" s="137"/>
      <c r="F48" s="137"/>
    </row>
    <row r="49" spans="1:6" x14ac:dyDescent="0.25">
      <c r="A49" s="137"/>
      <c r="B49" s="137"/>
      <c r="C49" s="137"/>
      <c r="D49" s="137"/>
      <c r="E49" s="137"/>
      <c r="F49" s="137"/>
    </row>
    <row r="50" spans="1:6" x14ac:dyDescent="0.25">
      <c r="A50" s="137"/>
      <c r="B50" s="137"/>
      <c r="C50" s="137"/>
      <c r="D50" s="137"/>
      <c r="E50" s="137"/>
      <c r="F50" s="137"/>
    </row>
    <row r="51" spans="1:6" x14ac:dyDescent="0.25">
      <c r="A51" s="137"/>
      <c r="B51" s="137"/>
      <c r="C51" s="137"/>
      <c r="D51" s="137"/>
      <c r="E51" s="137"/>
      <c r="F51" s="137"/>
    </row>
    <row r="52" spans="1:6" ht="33" customHeight="1" x14ac:dyDescent="0.25">
      <c r="A52" s="137"/>
      <c r="B52" s="137"/>
      <c r="C52" s="137"/>
      <c r="D52" s="137"/>
      <c r="E52" s="137"/>
      <c r="F52" s="137"/>
    </row>
    <row r="53" spans="1:6" ht="16.5" customHeight="1" x14ac:dyDescent="0.25">
      <c r="A53" s="137"/>
      <c r="B53" s="137"/>
      <c r="C53" s="137"/>
      <c r="D53" s="137"/>
      <c r="E53" s="137"/>
      <c r="F53" s="137"/>
    </row>
    <row r="54" spans="1:6" x14ac:dyDescent="0.25">
      <c r="A54" s="137"/>
      <c r="B54" s="137"/>
      <c r="C54" s="137"/>
      <c r="D54" s="137"/>
      <c r="E54" s="137"/>
      <c r="F54" s="137"/>
    </row>
    <row r="55" spans="1:6" x14ac:dyDescent="0.25">
      <c r="A55" s="137"/>
      <c r="B55" s="137"/>
      <c r="C55" s="137"/>
      <c r="D55" s="137"/>
      <c r="E55" s="137"/>
      <c r="F55" s="137"/>
    </row>
    <row r="56" spans="1:6" x14ac:dyDescent="0.25">
      <c r="A56" s="137"/>
      <c r="B56" s="137"/>
      <c r="C56" s="137"/>
      <c r="D56" s="137"/>
      <c r="E56" s="137"/>
      <c r="F56" s="137"/>
    </row>
    <row r="57" spans="1:6" x14ac:dyDescent="0.25">
      <c r="A57" s="137"/>
      <c r="B57" s="137"/>
      <c r="C57" s="137"/>
      <c r="D57" s="137"/>
      <c r="E57" s="137"/>
      <c r="F57" s="137"/>
    </row>
    <row r="58" spans="1:6" x14ac:dyDescent="0.25">
      <c r="A58" s="137"/>
      <c r="B58" s="137"/>
      <c r="C58" s="137"/>
      <c r="D58" s="137"/>
      <c r="E58" s="137"/>
      <c r="F58" s="137"/>
    </row>
    <row r="59" spans="1:6" x14ac:dyDescent="0.25">
      <c r="A59" s="137"/>
      <c r="B59" s="137"/>
      <c r="C59" s="137"/>
      <c r="D59" s="137"/>
      <c r="E59" s="137"/>
      <c r="F59" s="137"/>
    </row>
    <row r="60" spans="1:6" x14ac:dyDescent="0.25">
      <c r="A60" s="137"/>
      <c r="B60" s="137"/>
      <c r="C60" s="137"/>
      <c r="D60" s="137"/>
      <c r="E60" s="137"/>
      <c r="F60" s="137"/>
    </row>
    <row r="61" spans="1:6" x14ac:dyDescent="0.25">
      <c r="A61" s="137"/>
      <c r="B61" s="137"/>
      <c r="C61" s="137"/>
      <c r="D61" s="137"/>
      <c r="E61" s="137"/>
      <c r="F61" s="137"/>
    </row>
    <row r="62" spans="1:6" x14ac:dyDescent="0.25">
      <c r="A62" s="137"/>
      <c r="B62" s="137"/>
      <c r="C62" s="137"/>
      <c r="D62" s="137"/>
      <c r="E62" s="137"/>
      <c r="F62" s="137"/>
    </row>
    <row r="63" spans="1:6" x14ac:dyDescent="0.25">
      <c r="A63" s="137"/>
      <c r="B63" s="137"/>
      <c r="C63" s="137"/>
      <c r="D63" s="137"/>
      <c r="E63" s="137"/>
      <c r="F63" s="137"/>
    </row>
    <row r="64" spans="1:6" x14ac:dyDescent="0.25">
      <c r="A64" s="137"/>
      <c r="B64" s="137"/>
      <c r="C64" s="137"/>
      <c r="D64" s="137"/>
      <c r="E64" s="137"/>
      <c r="F64" s="137"/>
    </row>
    <row r="65" spans="1:6" x14ac:dyDescent="0.25">
      <c r="A65" s="137"/>
      <c r="B65" s="137"/>
      <c r="C65" s="137"/>
      <c r="D65" s="137"/>
      <c r="E65" s="137"/>
      <c r="F65" s="137"/>
    </row>
    <row r="66" spans="1:6" x14ac:dyDescent="0.25">
      <c r="A66" s="137"/>
      <c r="B66" s="137"/>
      <c r="C66" s="137"/>
      <c r="D66" s="137"/>
      <c r="E66" s="137"/>
      <c r="F66" s="137"/>
    </row>
    <row r="67" spans="1:6" x14ac:dyDescent="0.25">
      <c r="A67" s="137"/>
      <c r="B67" s="137"/>
      <c r="C67" s="137"/>
      <c r="D67" s="137"/>
      <c r="E67" s="137"/>
      <c r="F67" s="137"/>
    </row>
    <row r="68" spans="1:6" x14ac:dyDescent="0.25">
      <c r="A68" s="137"/>
      <c r="B68" s="137"/>
      <c r="C68" s="137"/>
      <c r="D68" s="137"/>
      <c r="E68" s="137"/>
      <c r="F68" s="137"/>
    </row>
    <row r="69" spans="1:6" x14ac:dyDescent="0.25">
      <c r="A69" s="137"/>
      <c r="B69" s="137"/>
      <c r="C69" s="137"/>
      <c r="D69" s="137"/>
      <c r="E69" s="137"/>
      <c r="F69" s="137"/>
    </row>
    <row r="70" spans="1:6" x14ac:dyDescent="0.25">
      <c r="A70" s="137"/>
      <c r="B70" s="137"/>
      <c r="C70" s="137"/>
      <c r="D70" s="137"/>
      <c r="E70" s="137"/>
      <c r="F70" s="137"/>
    </row>
    <row r="71" spans="1:6" x14ac:dyDescent="0.25">
      <c r="A71" s="137"/>
      <c r="B71" s="137"/>
      <c r="C71" s="137"/>
      <c r="D71" s="137"/>
      <c r="E71" s="137"/>
      <c r="F71" s="137"/>
    </row>
    <row r="72" spans="1:6" x14ac:dyDescent="0.25">
      <c r="A72" s="137"/>
      <c r="B72" s="137"/>
      <c r="C72" s="137"/>
      <c r="D72" s="137"/>
      <c r="E72" s="137"/>
      <c r="F72" s="137"/>
    </row>
    <row r="73" spans="1:6" x14ac:dyDescent="0.25">
      <c r="A73" s="137"/>
      <c r="B73" s="137"/>
      <c r="C73" s="137"/>
      <c r="D73" s="137"/>
      <c r="E73" s="137"/>
      <c r="F73" s="137"/>
    </row>
    <row r="74" spans="1:6" x14ac:dyDescent="0.25">
      <c r="A74" s="137"/>
      <c r="B74" s="137"/>
      <c r="C74" s="137"/>
      <c r="D74" s="137"/>
      <c r="E74" s="137"/>
      <c r="F74" s="137"/>
    </row>
    <row r="75" spans="1:6" x14ac:dyDescent="0.25">
      <c r="A75" s="137"/>
      <c r="B75" s="137"/>
      <c r="C75" s="137"/>
      <c r="D75" s="137"/>
      <c r="E75" s="137"/>
      <c r="F75" s="137"/>
    </row>
    <row r="76" spans="1:6" x14ac:dyDescent="0.25">
      <c r="A76" s="137"/>
      <c r="B76" s="137"/>
      <c r="C76" s="137"/>
      <c r="D76" s="137"/>
      <c r="E76" s="137"/>
      <c r="F76" s="137"/>
    </row>
    <row r="77" spans="1:6" x14ac:dyDescent="0.25">
      <c r="A77" s="137"/>
      <c r="B77" s="137"/>
      <c r="C77" s="137"/>
      <c r="D77" s="137"/>
      <c r="E77" s="137"/>
      <c r="F77" s="137"/>
    </row>
    <row r="78" spans="1:6" x14ac:dyDescent="0.25">
      <c r="A78" s="137"/>
      <c r="B78" s="137"/>
      <c r="C78" s="137"/>
      <c r="D78" s="137"/>
      <c r="E78" s="137"/>
      <c r="F78" s="137"/>
    </row>
    <row r="79" spans="1:6" x14ac:dyDescent="0.25">
      <c r="A79" s="137"/>
      <c r="B79" s="137"/>
      <c r="C79" s="137"/>
      <c r="D79" s="137"/>
      <c r="E79" s="137"/>
      <c r="F79" s="137"/>
    </row>
    <row r="80" spans="1:6" x14ac:dyDescent="0.25">
      <c r="A80" s="137"/>
      <c r="B80" s="137"/>
      <c r="C80" s="137"/>
      <c r="D80" s="137"/>
      <c r="E80" s="137"/>
      <c r="F80" s="137"/>
    </row>
    <row r="81" spans="1:6" x14ac:dyDescent="0.25">
      <c r="A81" s="137"/>
      <c r="B81" s="137"/>
      <c r="C81" s="137"/>
      <c r="D81" s="137"/>
      <c r="E81" s="137"/>
      <c r="F81" s="137"/>
    </row>
    <row r="82" spans="1:6" x14ac:dyDescent="0.25">
      <c r="A82" s="137"/>
      <c r="B82" s="137"/>
      <c r="C82" s="137"/>
      <c r="D82" s="137"/>
      <c r="E82" s="137"/>
      <c r="F82" s="137"/>
    </row>
    <row r="83" spans="1:6" x14ac:dyDescent="0.25">
      <c r="A83" s="137"/>
      <c r="B83" s="137"/>
      <c r="C83" s="137"/>
      <c r="D83" s="137"/>
      <c r="E83" s="137"/>
      <c r="F83" s="137"/>
    </row>
    <row r="84" spans="1:6" x14ac:dyDescent="0.25">
      <c r="A84" s="137"/>
      <c r="B84" s="137"/>
      <c r="C84" s="137"/>
      <c r="D84" s="137"/>
      <c r="E84" s="137"/>
      <c r="F84" s="137"/>
    </row>
    <row r="85" spans="1:6" x14ac:dyDescent="0.25">
      <c r="A85" s="137"/>
      <c r="B85" s="137"/>
      <c r="C85" s="137"/>
      <c r="D85" s="137"/>
      <c r="E85" s="137"/>
      <c r="F85" s="137"/>
    </row>
    <row r="86" spans="1:6" x14ac:dyDescent="0.25">
      <c r="A86" s="137"/>
      <c r="B86" s="137"/>
      <c r="C86" s="137"/>
      <c r="D86" s="137"/>
      <c r="E86" s="137"/>
      <c r="F86" s="137"/>
    </row>
    <row r="87" spans="1:6" x14ac:dyDescent="0.25">
      <c r="A87" s="137"/>
      <c r="B87" s="137"/>
      <c r="C87" s="137"/>
      <c r="D87" s="137"/>
      <c r="E87" s="137"/>
      <c r="F87" s="137"/>
    </row>
    <row r="88" spans="1:6" x14ac:dyDescent="0.25">
      <c r="A88" s="137"/>
      <c r="B88" s="137"/>
      <c r="C88" s="137"/>
      <c r="D88" s="137"/>
      <c r="E88" s="137"/>
      <c r="F88" s="137"/>
    </row>
    <row r="89" spans="1:6" x14ac:dyDescent="0.25">
      <c r="A89" s="137"/>
      <c r="B89" s="137"/>
      <c r="C89" s="137"/>
      <c r="D89" s="137"/>
      <c r="E89" s="137"/>
      <c r="F89" s="137"/>
    </row>
    <row r="90" spans="1:6" x14ac:dyDescent="0.25">
      <c r="A90" s="137"/>
      <c r="B90" s="137"/>
      <c r="C90" s="137"/>
      <c r="D90" s="137"/>
      <c r="E90" s="137"/>
      <c r="F90" s="137"/>
    </row>
    <row r="91" spans="1:6" x14ac:dyDescent="0.25">
      <c r="A91" s="137"/>
      <c r="B91" s="137"/>
      <c r="C91" s="137"/>
      <c r="D91" s="137"/>
      <c r="E91" s="137"/>
      <c r="F91" s="137"/>
    </row>
    <row r="92" spans="1:6" x14ac:dyDescent="0.25">
      <c r="A92" s="137"/>
      <c r="B92" s="137"/>
      <c r="C92" s="137"/>
      <c r="D92" s="137"/>
      <c r="E92" s="137"/>
      <c r="F92" s="137"/>
    </row>
    <row r="93" spans="1:6" x14ac:dyDescent="0.25">
      <c r="A93" s="137"/>
      <c r="B93" s="137"/>
      <c r="C93" s="137"/>
      <c r="D93" s="137"/>
      <c r="E93" s="137"/>
      <c r="F93" s="137"/>
    </row>
    <row r="94" spans="1:6" x14ac:dyDescent="0.25">
      <c r="A94" s="137"/>
      <c r="B94" s="137"/>
      <c r="C94" s="137"/>
      <c r="D94" s="137"/>
      <c r="E94" s="137"/>
      <c r="F94" s="137"/>
    </row>
    <row r="95" spans="1:6" x14ac:dyDescent="0.25">
      <c r="A95" s="137"/>
      <c r="B95" s="137"/>
      <c r="C95" s="137"/>
      <c r="D95" s="137"/>
      <c r="E95" s="137"/>
      <c r="F95" s="137"/>
    </row>
    <row r="96" spans="1:6" x14ac:dyDescent="0.25">
      <c r="A96" s="137"/>
      <c r="B96" s="137"/>
      <c r="C96" s="137"/>
      <c r="D96" s="137"/>
      <c r="E96" s="137"/>
      <c r="F96" s="137"/>
    </row>
    <row r="97" spans="1:6" x14ac:dyDescent="0.25">
      <c r="A97" s="137"/>
      <c r="B97" s="137"/>
      <c r="C97" s="137"/>
      <c r="D97" s="137"/>
      <c r="E97" s="137"/>
      <c r="F97" s="137"/>
    </row>
    <row r="98" spans="1:6" x14ac:dyDescent="0.25">
      <c r="A98" s="137"/>
      <c r="B98" s="137"/>
      <c r="C98" s="137"/>
      <c r="D98" s="137"/>
      <c r="E98" s="137"/>
      <c r="F98" s="137"/>
    </row>
    <row r="99" spans="1:6" x14ac:dyDescent="0.25">
      <c r="A99" s="137"/>
      <c r="B99" s="137"/>
      <c r="C99" s="137"/>
      <c r="D99" s="137"/>
      <c r="E99" s="137"/>
      <c r="F99" s="137"/>
    </row>
    <row r="100" spans="1:6" x14ac:dyDescent="0.25">
      <c r="A100" s="137"/>
      <c r="B100" s="137"/>
      <c r="C100" s="137"/>
      <c r="D100" s="137"/>
      <c r="E100" s="137"/>
      <c r="F100" s="137"/>
    </row>
    <row r="101" spans="1:6" x14ac:dyDescent="0.25">
      <c r="A101" s="137"/>
      <c r="B101" s="137"/>
      <c r="C101" s="137"/>
      <c r="D101" s="137"/>
      <c r="E101" s="137"/>
      <c r="F101" s="137"/>
    </row>
    <row r="102" spans="1:6" x14ac:dyDescent="0.25">
      <c r="A102" s="137"/>
      <c r="B102" s="137"/>
      <c r="C102" s="137"/>
      <c r="D102" s="137"/>
      <c r="E102" s="137"/>
      <c r="F102" s="137"/>
    </row>
    <row r="103" spans="1:6" x14ac:dyDescent="0.25">
      <c r="A103" s="137"/>
      <c r="B103" s="137"/>
      <c r="C103" s="137"/>
      <c r="D103" s="137"/>
      <c r="E103" s="137"/>
      <c r="F103" s="137"/>
    </row>
    <row r="104" spans="1:6" x14ac:dyDescent="0.25">
      <c r="A104" s="137"/>
      <c r="B104" s="137"/>
      <c r="C104" s="137"/>
      <c r="D104" s="137"/>
      <c r="E104" s="137"/>
      <c r="F104" s="137"/>
    </row>
    <row r="105" spans="1:6" x14ac:dyDescent="0.25">
      <c r="A105" s="137"/>
      <c r="B105" s="137"/>
      <c r="C105" s="137"/>
      <c r="D105" s="137"/>
      <c r="E105" s="137"/>
      <c r="F105" s="137"/>
    </row>
    <row r="106" spans="1:6" x14ac:dyDescent="0.25">
      <c r="A106" s="137"/>
      <c r="B106" s="137"/>
      <c r="C106" s="137"/>
      <c r="D106" s="137"/>
      <c r="E106" s="137"/>
      <c r="F106" s="137"/>
    </row>
    <row r="107" spans="1:6" x14ac:dyDescent="0.25">
      <c r="A107" s="137"/>
      <c r="B107" s="137"/>
      <c r="C107" s="137"/>
      <c r="D107" s="137"/>
      <c r="E107" s="137"/>
      <c r="F107" s="137"/>
    </row>
    <row r="108" spans="1:6" x14ac:dyDescent="0.25">
      <c r="A108" s="137"/>
      <c r="B108" s="137"/>
      <c r="C108" s="137"/>
      <c r="D108" s="137"/>
      <c r="E108" s="137"/>
      <c r="F108" s="137"/>
    </row>
    <row r="109" spans="1:6" x14ac:dyDescent="0.25">
      <c r="A109" s="137"/>
      <c r="B109" s="137"/>
      <c r="C109" s="137"/>
      <c r="D109" s="137"/>
      <c r="E109" s="137"/>
      <c r="F109" s="137"/>
    </row>
    <row r="110" spans="1:6" x14ac:dyDescent="0.25">
      <c r="A110" s="137"/>
      <c r="B110" s="137"/>
      <c r="C110" s="137"/>
      <c r="D110" s="137"/>
      <c r="E110" s="137"/>
      <c r="F110" s="137"/>
    </row>
    <row r="111" spans="1:6" x14ac:dyDescent="0.25">
      <c r="A111" s="137"/>
      <c r="B111" s="137"/>
      <c r="C111" s="137"/>
      <c r="D111" s="137"/>
      <c r="E111" s="137"/>
      <c r="F111" s="137"/>
    </row>
    <row r="112" spans="1:6" x14ac:dyDescent="0.25">
      <c r="A112" s="137"/>
      <c r="B112" s="137"/>
      <c r="C112" s="137"/>
      <c r="D112" s="137"/>
      <c r="E112" s="137"/>
      <c r="F112" s="137"/>
    </row>
    <row r="113" spans="1:6" x14ac:dyDescent="0.25">
      <c r="A113" s="137"/>
      <c r="B113" s="137"/>
      <c r="C113" s="137"/>
      <c r="D113" s="137"/>
      <c r="E113" s="137"/>
      <c r="F113" s="137"/>
    </row>
    <row r="114" spans="1:6" x14ac:dyDescent="0.25">
      <c r="A114" s="137"/>
      <c r="B114" s="137"/>
      <c r="C114" s="137"/>
      <c r="D114" s="137"/>
      <c r="E114" s="137"/>
      <c r="F114" s="137"/>
    </row>
    <row r="115" spans="1:6" x14ac:dyDescent="0.25">
      <c r="A115" s="137"/>
      <c r="B115" s="137"/>
      <c r="C115" s="137"/>
      <c r="D115" s="137"/>
      <c r="E115" s="137"/>
      <c r="F115" s="137"/>
    </row>
    <row r="116" spans="1:6" x14ac:dyDescent="0.25">
      <c r="A116" s="137"/>
      <c r="B116" s="137"/>
      <c r="C116" s="137"/>
      <c r="D116" s="137"/>
      <c r="E116" s="137"/>
      <c r="F116" s="137"/>
    </row>
    <row r="117" spans="1:6" x14ac:dyDescent="0.25">
      <c r="A117" s="137"/>
      <c r="B117" s="137"/>
      <c r="C117" s="137"/>
      <c r="D117" s="137"/>
      <c r="E117" s="137"/>
      <c r="F117" s="137"/>
    </row>
    <row r="118" spans="1:6" x14ac:dyDescent="0.25">
      <c r="A118" s="137"/>
      <c r="B118" s="137"/>
      <c r="C118" s="137"/>
      <c r="D118" s="137"/>
      <c r="E118" s="137"/>
      <c r="F118" s="137"/>
    </row>
    <row r="119" spans="1:6" x14ac:dyDescent="0.25">
      <c r="A119" s="137"/>
      <c r="B119" s="137"/>
      <c r="C119" s="137"/>
      <c r="D119" s="137"/>
      <c r="E119" s="137"/>
      <c r="F119" s="137"/>
    </row>
    <row r="120" spans="1:6" x14ac:dyDescent="0.25">
      <c r="A120" s="137"/>
      <c r="B120" s="137"/>
      <c r="C120" s="137"/>
      <c r="D120" s="137"/>
      <c r="E120" s="137"/>
      <c r="F120" s="137"/>
    </row>
    <row r="121" spans="1:6" x14ac:dyDescent="0.25">
      <c r="A121" s="137"/>
      <c r="B121" s="137"/>
      <c r="C121" s="137"/>
      <c r="D121" s="137"/>
      <c r="E121" s="137"/>
      <c r="F121" s="137"/>
    </row>
    <row r="122" spans="1:6" x14ac:dyDescent="0.25">
      <c r="A122" s="137"/>
      <c r="B122" s="137"/>
      <c r="C122" s="137"/>
      <c r="D122" s="137"/>
      <c r="E122" s="137"/>
      <c r="F122" s="137"/>
    </row>
    <row r="123" spans="1:6" x14ac:dyDescent="0.25">
      <c r="A123" s="137"/>
      <c r="B123" s="137"/>
      <c r="C123" s="137"/>
      <c r="D123" s="137"/>
      <c r="E123" s="137"/>
      <c r="F123" s="137"/>
    </row>
    <row r="124" spans="1:6" x14ac:dyDescent="0.25">
      <c r="A124" s="137"/>
      <c r="B124" s="137"/>
      <c r="C124" s="137"/>
      <c r="D124" s="137"/>
      <c r="E124" s="137"/>
      <c r="F124" s="137"/>
    </row>
    <row r="125" spans="1:6" x14ac:dyDescent="0.25">
      <c r="A125" s="137"/>
      <c r="B125" s="137"/>
      <c r="C125" s="137"/>
      <c r="D125" s="137"/>
      <c r="E125" s="137"/>
      <c r="F125" s="137"/>
    </row>
    <row r="126" spans="1:6" x14ac:dyDescent="0.25">
      <c r="A126" s="137"/>
      <c r="B126" s="137"/>
      <c r="C126" s="137"/>
      <c r="D126" s="137"/>
      <c r="E126" s="137"/>
      <c r="F126" s="137"/>
    </row>
    <row r="127" spans="1:6" x14ac:dyDescent="0.25">
      <c r="A127" s="137"/>
      <c r="B127" s="137"/>
      <c r="C127" s="137"/>
      <c r="D127" s="137"/>
      <c r="E127" s="137"/>
      <c r="F127" s="137"/>
    </row>
    <row r="128" spans="1:6" x14ac:dyDescent="0.25">
      <c r="A128" s="137"/>
      <c r="B128" s="137"/>
      <c r="C128" s="137"/>
      <c r="D128" s="137"/>
      <c r="E128" s="137"/>
      <c r="F128" s="137"/>
    </row>
    <row r="129" spans="1:6" x14ac:dyDescent="0.25">
      <c r="A129" s="137"/>
      <c r="B129" s="137"/>
      <c r="C129" s="137"/>
      <c r="D129" s="137"/>
      <c r="E129" s="137"/>
      <c r="F129" s="137"/>
    </row>
    <row r="130" spans="1:6" x14ac:dyDescent="0.25">
      <c r="A130" s="137"/>
      <c r="B130" s="137"/>
      <c r="C130" s="137"/>
      <c r="D130" s="137"/>
      <c r="E130" s="137"/>
      <c r="F130" s="137"/>
    </row>
    <row r="131" spans="1:6" x14ac:dyDescent="0.25">
      <c r="A131" s="137"/>
      <c r="B131" s="137"/>
      <c r="C131" s="137"/>
      <c r="D131" s="137"/>
      <c r="E131" s="137"/>
      <c r="F131" s="137"/>
    </row>
    <row r="132" spans="1:6" x14ac:dyDescent="0.25">
      <c r="A132" s="137"/>
      <c r="B132" s="137"/>
      <c r="C132" s="137"/>
      <c r="D132" s="137"/>
      <c r="E132" s="137"/>
      <c r="F132" s="137"/>
    </row>
    <row r="133" spans="1:6" x14ac:dyDescent="0.25">
      <c r="A133" s="137"/>
      <c r="B133" s="137"/>
      <c r="C133" s="137"/>
      <c r="D133" s="137"/>
      <c r="E133" s="137"/>
      <c r="F133" s="137"/>
    </row>
    <row r="134" spans="1:6" x14ac:dyDescent="0.25">
      <c r="A134" s="137"/>
      <c r="B134" s="137"/>
      <c r="C134" s="137"/>
      <c r="D134" s="137"/>
      <c r="E134" s="137"/>
      <c r="F134" s="137"/>
    </row>
    <row r="135" spans="1:6" x14ac:dyDescent="0.25">
      <c r="A135" s="137"/>
      <c r="B135" s="137"/>
      <c r="C135" s="137"/>
      <c r="D135" s="137"/>
      <c r="E135" s="137"/>
      <c r="F135" s="137"/>
    </row>
    <row r="136" spans="1:6" x14ac:dyDescent="0.25">
      <c r="A136" s="137"/>
      <c r="B136" s="137"/>
      <c r="C136" s="137"/>
      <c r="D136" s="137"/>
      <c r="E136" s="137"/>
      <c r="F136" s="137"/>
    </row>
    <row r="137" spans="1:6" x14ac:dyDescent="0.25">
      <c r="A137" s="137"/>
      <c r="B137" s="137"/>
      <c r="C137" s="137"/>
      <c r="D137" s="137"/>
      <c r="E137" s="137"/>
      <c r="F137" s="137"/>
    </row>
    <row r="138" spans="1:6" x14ac:dyDescent="0.25">
      <c r="A138" s="137"/>
      <c r="B138" s="137"/>
      <c r="C138" s="137"/>
      <c r="D138" s="137"/>
      <c r="E138" s="137"/>
      <c r="F138" s="137"/>
    </row>
    <row r="139" spans="1:6" x14ac:dyDescent="0.25">
      <c r="A139" s="137"/>
      <c r="B139" s="137"/>
      <c r="C139" s="137"/>
      <c r="D139" s="137"/>
      <c r="E139" s="137"/>
      <c r="F139" s="137"/>
    </row>
    <row r="140" spans="1:6" x14ac:dyDescent="0.25">
      <c r="A140" s="137"/>
      <c r="B140" s="137"/>
      <c r="C140" s="137"/>
      <c r="D140" s="137"/>
      <c r="E140" s="137"/>
      <c r="F140" s="137"/>
    </row>
    <row r="141" spans="1:6" x14ac:dyDescent="0.25">
      <c r="A141" s="137"/>
      <c r="B141" s="137"/>
      <c r="C141" s="137"/>
      <c r="D141" s="137"/>
      <c r="E141" s="137"/>
      <c r="F141" s="137"/>
    </row>
    <row r="142" spans="1:6" x14ac:dyDescent="0.25">
      <c r="A142" s="137"/>
      <c r="B142" s="137"/>
      <c r="C142" s="137"/>
      <c r="D142" s="137"/>
      <c r="E142" s="137"/>
      <c r="F142" s="137"/>
    </row>
    <row r="143" spans="1:6" x14ac:dyDescent="0.25">
      <c r="A143" s="137"/>
      <c r="B143" s="137"/>
      <c r="C143" s="137"/>
      <c r="D143" s="137"/>
      <c r="E143" s="137"/>
      <c r="F143" s="137"/>
    </row>
    <row r="144" spans="1:6" x14ac:dyDescent="0.25">
      <c r="A144" s="137"/>
      <c r="B144" s="137"/>
      <c r="C144" s="137"/>
      <c r="D144" s="137"/>
      <c r="E144" s="137"/>
      <c r="F144" s="137"/>
    </row>
    <row r="145" spans="1:6" x14ac:dyDescent="0.25">
      <c r="A145" s="137"/>
      <c r="B145" s="137"/>
      <c r="C145" s="137"/>
      <c r="D145" s="137"/>
      <c r="E145" s="137"/>
      <c r="F145" s="137"/>
    </row>
    <row r="146" spans="1:6" x14ac:dyDescent="0.25">
      <c r="A146" s="137"/>
      <c r="B146" s="137"/>
      <c r="C146" s="137"/>
      <c r="D146" s="137"/>
      <c r="E146" s="137"/>
      <c r="F146" s="137"/>
    </row>
    <row r="147" spans="1:6" x14ac:dyDescent="0.25">
      <c r="A147" s="137"/>
      <c r="B147" s="137"/>
      <c r="C147" s="137"/>
      <c r="D147" s="137"/>
      <c r="E147" s="137"/>
      <c r="F147" s="137"/>
    </row>
    <row r="148" spans="1:6" x14ac:dyDescent="0.25">
      <c r="A148" s="137"/>
      <c r="B148" s="137"/>
      <c r="C148" s="137"/>
      <c r="D148" s="137"/>
      <c r="E148" s="137"/>
      <c r="F148" s="137"/>
    </row>
    <row r="149" spans="1:6" x14ac:dyDescent="0.25">
      <c r="A149" s="137"/>
      <c r="B149" s="137"/>
      <c r="C149" s="137"/>
      <c r="D149" s="137"/>
      <c r="E149" s="137"/>
      <c r="F149" s="137"/>
    </row>
    <row r="150" spans="1:6" x14ac:dyDescent="0.25">
      <c r="A150" s="137"/>
      <c r="B150" s="137"/>
      <c r="C150" s="137"/>
      <c r="D150" s="137"/>
      <c r="E150" s="137"/>
      <c r="F150" s="137"/>
    </row>
    <row r="151" spans="1:6" x14ac:dyDescent="0.25">
      <c r="A151" s="137"/>
      <c r="B151" s="137"/>
      <c r="C151" s="137"/>
      <c r="D151" s="137"/>
      <c r="E151" s="137"/>
      <c r="F151" s="137"/>
    </row>
    <row r="152" spans="1:6" x14ac:dyDescent="0.25">
      <c r="A152" s="137"/>
      <c r="B152" s="137"/>
      <c r="C152" s="137"/>
      <c r="D152" s="137"/>
      <c r="E152" s="137"/>
      <c r="F152" s="137"/>
    </row>
    <row r="153" spans="1:6" x14ac:dyDescent="0.25">
      <c r="A153" s="137"/>
      <c r="B153" s="137"/>
      <c r="C153" s="137"/>
      <c r="D153" s="137"/>
      <c r="E153" s="137"/>
      <c r="F153" s="137"/>
    </row>
    <row r="154" spans="1:6" x14ac:dyDescent="0.25">
      <c r="A154" s="137"/>
      <c r="B154" s="137"/>
      <c r="C154" s="137"/>
      <c r="D154" s="137"/>
      <c r="E154" s="137"/>
      <c r="F154" s="137"/>
    </row>
    <row r="155" spans="1:6" x14ac:dyDescent="0.25">
      <c r="A155" s="137"/>
      <c r="B155" s="137"/>
      <c r="C155" s="137"/>
      <c r="D155" s="137"/>
      <c r="E155" s="137"/>
      <c r="F155" s="137"/>
    </row>
    <row r="156" spans="1:6" x14ac:dyDescent="0.25">
      <c r="A156" s="137"/>
      <c r="B156" s="137"/>
      <c r="C156" s="137"/>
      <c r="D156" s="137"/>
      <c r="E156" s="137"/>
      <c r="F156" s="137"/>
    </row>
    <row r="157" spans="1:6" x14ac:dyDescent="0.25">
      <c r="A157" s="137"/>
      <c r="B157" s="137"/>
      <c r="C157" s="137"/>
      <c r="D157" s="137"/>
      <c r="E157" s="137"/>
      <c r="F157" s="137"/>
    </row>
    <row r="158" spans="1:6" x14ac:dyDescent="0.25">
      <c r="A158" s="137"/>
      <c r="B158" s="137"/>
      <c r="C158" s="137"/>
      <c r="D158" s="137"/>
      <c r="E158" s="137"/>
      <c r="F158" s="137"/>
    </row>
    <row r="159" spans="1:6" x14ac:dyDescent="0.25">
      <c r="A159" s="137"/>
      <c r="B159" s="137"/>
      <c r="C159" s="137"/>
      <c r="D159" s="137"/>
      <c r="E159" s="137"/>
      <c r="F159" s="137"/>
    </row>
    <row r="160" spans="1:6" x14ac:dyDescent="0.25">
      <c r="A160" s="137"/>
      <c r="B160" s="137"/>
      <c r="C160" s="137"/>
      <c r="D160" s="137"/>
      <c r="E160" s="137"/>
      <c r="F160" s="137"/>
    </row>
    <row r="161" spans="1:6" x14ac:dyDescent="0.25">
      <c r="A161" s="137"/>
      <c r="B161" s="137"/>
      <c r="C161" s="137"/>
      <c r="D161" s="137"/>
      <c r="E161" s="137"/>
      <c r="F161" s="137"/>
    </row>
    <row r="162" spans="1:6" x14ac:dyDescent="0.25">
      <c r="A162" s="137"/>
      <c r="B162" s="137"/>
      <c r="C162" s="137"/>
      <c r="D162" s="137"/>
      <c r="E162" s="137"/>
      <c r="F162" s="137"/>
    </row>
    <row r="163" spans="1:6" x14ac:dyDescent="0.25">
      <c r="A163" s="137"/>
      <c r="B163" s="137"/>
      <c r="C163" s="137"/>
      <c r="D163" s="137"/>
      <c r="E163" s="137"/>
      <c r="F163" s="137"/>
    </row>
    <row r="164" spans="1:6" x14ac:dyDescent="0.25">
      <c r="A164" s="137"/>
      <c r="B164" s="137"/>
      <c r="C164" s="137"/>
      <c r="D164" s="137"/>
      <c r="E164" s="137"/>
      <c r="F164" s="137"/>
    </row>
    <row r="165" spans="1:6" x14ac:dyDescent="0.25">
      <c r="A165" s="137"/>
      <c r="B165" s="137"/>
      <c r="C165" s="137"/>
      <c r="D165" s="137"/>
      <c r="E165" s="137"/>
      <c r="F165" s="137"/>
    </row>
    <row r="166" spans="1:6" x14ac:dyDescent="0.25">
      <c r="A166" s="137"/>
      <c r="B166" s="137"/>
      <c r="C166" s="137"/>
      <c r="D166" s="137"/>
      <c r="E166" s="137"/>
      <c r="F166" s="137"/>
    </row>
    <row r="167" spans="1:6" x14ac:dyDescent="0.25">
      <c r="A167" s="137"/>
      <c r="B167" s="137"/>
      <c r="C167" s="137"/>
      <c r="D167" s="137"/>
      <c r="E167" s="137"/>
      <c r="F167" s="137"/>
    </row>
    <row r="168" spans="1:6" x14ac:dyDescent="0.25">
      <c r="A168" s="137"/>
      <c r="B168" s="137"/>
      <c r="C168" s="137"/>
      <c r="D168" s="137"/>
      <c r="E168" s="137"/>
      <c r="F168" s="137"/>
    </row>
    <row r="169" spans="1:6" x14ac:dyDescent="0.25">
      <c r="A169" s="137"/>
      <c r="B169" s="137"/>
      <c r="C169" s="137"/>
      <c r="D169" s="137"/>
      <c r="E169" s="137"/>
      <c r="F169" s="137"/>
    </row>
    <row r="170" spans="1:6" x14ac:dyDescent="0.25">
      <c r="A170" s="137"/>
      <c r="B170" s="137"/>
      <c r="C170" s="137"/>
      <c r="D170" s="137"/>
      <c r="E170" s="137"/>
      <c r="F170" s="137"/>
    </row>
    <row r="171" spans="1:6" x14ac:dyDescent="0.25">
      <c r="A171" s="137"/>
      <c r="B171" s="137"/>
      <c r="C171" s="137"/>
      <c r="D171" s="137"/>
      <c r="E171" s="137"/>
      <c r="F171" s="137"/>
    </row>
    <row r="172" spans="1:6" x14ac:dyDescent="0.25">
      <c r="A172" s="137"/>
      <c r="B172" s="137"/>
      <c r="C172" s="137"/>
      <c r="D172" s="137"/>
      <c r="E172" s="137"/>
      <c r="F172" s="137"/>
    </row>
    <row r="173" spans="1:6" x14ac:dyDescent="0.25">
      <c r="A173" s="137"/>
      <c r="B173" s="137"/>
      <c r="C173" s="137"/>
      <c r="D173" s="137"/>
      <c r="E173" s="137"/>
      <c r="F173" s="137"/>
    </row>
    <row r="174" spans="1:6" x14ac:dyDescent="0.25">
      <c r="A174" s="137"/>
      <c r="B174" s="137"/>
      <c r="C174" s="137"/>
      <c r="D174" s="137"/>
      <c r="E174" s="137"/>
      <c r="F174" s="137"/>
    </row>
    <row r="175" spans="1:6" x14ac:dyDescent="0.25">
      <c r="A175" s="137"/>
      <c r="B175" s="137"/>
      <c r="C175" s="137"/>
      <c r="D175" s="137"/>
      <c r="E175" s="137"/>
      <c r="F175" s="137"/>
    </row>
    <row r="176" spans="1:6" x14ac:dyDescent="0.25">
      <c r="A176" s="137"/>
      <c r="B176" s="137"/>
      <c r="C176" s="137"/>
      <c r="D176" s="137"/>
      <c r="E176" s="137"/>
      <c r="F176" s="137"/>
    </row>
    <row r="177" spans="1:6" x14ac:dyDescent="0.25">
      <c r="A177" s="137"/>
      <c r="B177" s="137"/>
      <c r="C177" s="137"/>
      <c r="D177" s="137"/>
      <c r="E177" s="137"/>
      <c r="F177" s="137"/>
    </row>
    <row r="178" spans="1:6" x14ac:dyDescent="0.25">
      <c r="A178" s="137"/>
      <c r="B178" s="137"/>
      <c r="C178" s="137"/>
      <c r="D178" s="137"/>
      <c r="E178" s="137"/>
      <c r="F178" s="137"/>
    </row>
    <row r="179" spans="1:6" x14ac:dyDescent="0.25">
      <c r="A179" s="137"/>
      <c r="B179" s="137"/>
      <c r="C179" s="137"/>
      <c r="D179" s="137"/>
      <c r="E179" s="137"/>
      <c r="F179" s="137"/>
    </row>
    <row r="180" spans="1:6" x14ac:dyDescent="0.25">
      <c r="A180" s="137"/>
      <c r="B180" s="137"/>
      <c r="C180" s="137"/>
      <c r="D180" s="137"/>
      <c r="E180" s="137"/>
      <c r="F180" s="137"/>
    </row>
    <row r="181" spans="1:6" x14ac:dyDescent="0.25">
      <c r="A181" s="137"/>
      <c r="B181" s="137"/>
      <c r="C181" s="137"/>
      <c r="D181" s="137"/>
      <c r="E181" s="137"/>
      <c r="F181" s="137"/>
    </row>
    <row r="182" spans="1:6" x14ac:dyDescent="0.25">
      <c r="A182" s="137"/>
      <c r="B182" s="137"/>
      <c r="C182" s="137"/>
      <c r="D182" s="137"/>
      <c r="E182" s="137"/>
      <c r="F182" s="137"/>
    </row>
    <row r="183" spans="1:6" x14ac:dyDescent="0.25">
      <c r="A183" s="137"/>
      <c r="B183" s="137"/>
      <c r="C183" s="137"/>
      <c r="D183" s="137"/>
      <c r="E183" s="137"/>
      <c r="F183" s="137"/>
    </row>
    <row r="184" spans="1:6" x14ac:dyDescent="0.25">
      <c r="A184" s="137"/>
      <c r="B184" s="137"/>
      <c r="C184" s="137"/>
      <c r="D184" s="137"/>
      <c r="E184" s="137"/>
      <c r="F184" s="137"/>
    </row>
    <row r="185" spans="1:6" x14ac:dyDescent="0.25">
      <c r="A185" s="137"/>
      <c r="B185" s="137"/>
      <c r="C185" s="137"/>
      <c r="D185" s="137"/>
      <c r="E185" s="137"/>
      <c r="F185" s="137"/>
    </row>
    <row r="186" spans="1:6" x14ac:dyDescent="0.25">
      <c r="A186" s="137"/>
      <c r="B186" s="137"/>
      <c r="C186" s="137"/>
      <c r="D186" s="137"/>
      <c r="E186" s="137"/>
      <c r="F186" s="137"/>
    </row>
    <row r="187" spans="1:6" x14ac:dyDescent="0.25">
      <c r="A187" s="137"/>
      <c r="B187" s="137"/>
      <c r="C187" s="137"/>
      <c r="D187" s="137"/>
      <c r="E187" s="137"/>
      <c r="F187" s="137"/>
    </row>
    <row r="188" spans="1:6" x14ac:dyDescent="0.25">
      <c r="A188" s="137"/>
      <c r="B188" s="137"/>
      <c r="C188" s="137"/>
      <c r="D188" s="137"/>
      <c r="E188" s="137"/>
      <c r="F188" s="137"/>
    </row>
    <row r="189" spans="1:6" x14ac:dyDescent="0.25">
      <c r="A189" s="137"/>
      <c r="B189" s="137"/>
      <c r="C189" s="137"/>
      <c r="D189" s="137"/>
      <c r="E189" s="137"/>
      <c r="F189" s="137"/>
    </row>
    <row r="190" spans="1:6" x14ac:dyDescent="0.25">
      <c r="A190" s="137"/>
      <c r="B190" s="137"/>
      <c r="C190" s="137"/>
      <c r="D190" s="137"/>
      <c r="E190" s="137"/>
      <c r="F190" s="137"/>
    </row>
    <row r="191" spans="1:6" x14ac:dyDescent="0.25">
      <c r="A191" s="137"/>
      <c r="B191" s="137"/>
      <c r="C191" s="137"/>
      <c r="D191" s="137"/>
      <c r="E191" s="137"/>
      <c r="F191" s="137"/>
    </row>
    <row r="192" spans="1:6" x14ac:dyDescent="0.25">
      <c r="A192" s="137"/>
      <c r="B192" s="137"/>
      <c r="C192" s="137"/>
      <c r="D192" s="137"/>
      <c r="E192" s="137"/>
      <c r="F192" s="137"/>
    </row>
    <row r="193" spans="1:6" x14ac:dyDescent="0.25">
      <c r="A193" s="137"/>
      <c r="B193" s="137"/>
      <c r="C193" s="137"/>
      <c r="D193" s="137"/>
      <c r="E193" s="137"/>
      <c r="F193" s="137"/>
    </row>
    <row r="194" spans="1:6" x14ac:dyDescent="0.25">
      <c r="A194" s="137"/>
      <c r="B194" s="137"/>
      <c r="C194" s="137"/>
      <c r="D194" s="137"/>
      <c r="E194" s="137"/>
      <c r="F194" s="137"/>
    </row>
    <row r="195" spans="1:6" x14ac:dyDescent="0.25">
      <c r="A195" s="137"/>
      <c r="B195" s="137"/>
      <c r="C195" s="137"/>
      <c r="D195" s="137"/>
      <c r="E195" s="137"/>
      <c r="F195" s="137"/>
    </row>
    <row r="196" spans="1:6" x14ac:dyDescent="0.25">
      <c r="A196" s="137"/>
      <c r="B196" s="137"/>
      <c r="C196" s="137"/>
      <c r="D196" s="137"/>
      <c r="E196" s="137"/>
      <c r="F196" s="137"/>
    </row>
    <row r="197" spans="1:6" x14ac:dyDescent="0.25">
      <c r="A197" s="137"/>
      <c r="B197" s="137"/>
      <c r="C197" s="137"/>
      <c r="D197" s="137"/>
      <c r="E197" s="137"/>
      <c r="F197" s="137"/>
    </row>
    <row r="198" spans="1:6" x14ac:dyDescent="0.25">
      <c r="A198" s="137"/>
      <c r="B198" s="137"/>
      <c r="C198" s="137"/>
      <c r="D198" s="137"/>
      <c r="E198" s="137"/>
      <c r="F198" s="137"/>
    </row>
    <row r="199" spans="1:6" x14ac:dyDescent="0.25">
      <c r="A199" s="137"/>
      <c r="B199" s="137"/>
      <c r="C199" s="137"/>
      <c r="D199" s="137"/>
      <c r="E199" s="137"/>
      <c r="F199" s="137"/>
    </row>
    <row r="200" spans="1:6" x14ac:dyDescent="0.25">
      <c r="A200" s="137"/>
      <c r="B200" s="137"/>
      <c r="C200" s="137"/>
      <c r="D200" s="137"/>
      <c r="E200" s="137"/>
      <c r="F200" s="137"/>
    </row>
    <row r="201" spans="1:6" x14ac:dyDescent="0.25">
      <c r="A201" s="137"/>
      <c r="B201" s="137"/>
      <c r="C201" s="137"/>
      <c r="D201" s="137"/>
      <c r="E201" s="137"/>
      <c r="F201" s="137"/>
    </row>
    <row r="202" spans="1:6" x14ac:dyDescent="0.25">
      <c r="A202" s="137"/>
      <c r="B202" s="137"/>
      <c r="C202" s="137"/>
      <c r="D202" s="137"/>
      <c r="E202" s="137"/>
      <c r="F202" s="137"/>
    </row>
    <row r="203" spans="1:6" x14ac:dyDescent="0.25">
      <c r="A203" s="137"/>
      <c r="B203" s="137"/>
      <c r="C203" s="137"/>
      <c r="D203" s="137"/>
      <c r="E203" s="137"/>
      <c r="F203" s="137"/>
    </row>
    <row r="204" spans="1:6" x14ac:dyDescent="0.25">
      <c r="A204" s="137"/>
      <c r="B204" s="137"/>
      <c r="C204" s="137"/>
      <c r="D204" s="137"/>
      <c r="E204" s="137"/>
      <c r="F204" s="137"/>
    </row>
    <row r="205" spans="1:6" x14ac:dyDescent="0.25">
      <c r="A205" s="137"/>
      <c r="B205" s="137"/>
      <c r="C205" s="137"/>
      <c r="D205" s="137"/>
      <c r="E205" s="137"/>
      <c r="F205" s="137"/>
    </row>
    <row r="206" spans="1:6" x14ac:dyDescent="0.25">
      <c r="A206" s="137"/>
      <c r="B206" s="137"/>
      <c r="C206" s="137"/>
      <c r="D206" s="137"/>
      <c r="E206" s="137"/>
      <c r="F206" s="137"/>
    </row>
    <row r="207" spans="1:6" x14ac:dyDescent="0.25">
      <c r="A207" s="137"/>
      <c r="B207" s="137"/>
      <c r="C207" s="137"/>
      <c r="D207" s="137"/>
      <c r="E207" s="137"/>
      <c r="F207" s="137"/>
    </row>
    <row r="208" spans="1:6" x14ac:dyDescent="0.25">
      <c r="A208" s="137"/>
      <c r="B208" s="137"/>
      <c r="C208" s="137"/>
      <c r="D208" s="137"/>
      <c r="E208" s="137"/>
      <c r="F208" s="137"/>
    </row>
    <row r="209" spans="1:6" x14ac:dyDescent="0.25">
      <c r="A209" s="137"/>
      <c r="B209" s="137"/>
      <c r="C209" s="137"/>
      <c r="D209" s="137"/>
      <c r="E209" s="137"/>
      <c r="F209" s="137"/>
    </row>
    <row r="210" spans="1:6" x14ac:dyDescent="0.25">
      <c r="A210" s="137"/>
      <c r="B210" s="137"/>
      <c r="C210" s="137"/>
      <c r="D210" s="137"/>
      <c r="E210" s="137"/>
      <c r="F210" s="137"/>
    </row>
    <row r="211" spans="1:6" x14ac:dyDescent="0.25">
      <c r="A211" s="137"/>
      <c r="B211" s="137"/>
      <c r="C211" s="137"/>
      <c r="D211" s="137"/>
      <c r="E211" s="137"/>
      <c r="F211" s="137"/>
    </row>
    <row r="212" spans="1:6" x14ac:dyDescent="0.25">
      <c r="A212" s="137"/>
      <c r="B212" s="137"/>
      <c r="C212" s="137"/>
      <c r="D212" s="137"/>
      <c r="E212" s="137"/>
      <c r="F212" s="137"/>
    </row>
    <row r="213" spans="1:6" x14ac:dyDescent="0.25">
      <c r="A213" s="137"/>
      <c r="B213" s="137"/>
      <c r="C213" s="137"/>
      <c r="D213" s="137"/>
      <c r="E213" s="137"/>
      <c r="F213" s="137"/>
    </row>
    <row r="214" spans="1:6" x14ac:dyDescent="0.25">
      <c r="A214" s="137"/>
      <c r="B214" s="137"/>
      <c r="C214" s="137"/>
      <c r="D214" s="137"/>
      <c r="E214" s="137"/>
      <c r="F214" s="137"/>
    </row>
    <row r="215" spans="1:6" x14ac:dyDescent="0.25">
      <c r="A215" s="137"/>
      <c r="B215" s="137"/>
      <c r="C215" s="137"/>
      <c r="D215" s="137"/>
      <c r="E215" s="137"/>
      <c r="F215" s="137"/>
    </row>
    <row r="216" spans="1:6" x14ac:dyDescent="0.25">
      <c r="A216" s="137"/>
      <c r="B216" s="137"/>
      <c r="C216" s="137"/>
      <c r="D216" s="137"/>
      <c r="E216" s="137"/>
      <c r="F216" s="137"/>
    </row>
    <row r="217" spans="1:6" x14ac:dyDescent="0.25">
      <c r="A217" s="137"/>
      <c r="B217" s="137"/>
      <c r="C217" s="137"/>
      <c r="D217" s="137"/>
      <c r="E217" s="137"/>
      <c r="F217" s="137"/>
    </row>
    <row r="218" spans="1:6" x14ac:dyDescent="0.25">
      <c r="A218" s="137"/>
      <c r="B218" s="137"/>
      <c r="C218" s="137"/>
      <c r="D218" s="137"/>
      <c r="E218" s="137"/>
      <c r="F218" s="137"/>
    </row>
    <row r="219" spans="1:6" x14ac:dyDescent="0.25">
      <c r="A219" s="137"/>
      <c r="B219" s="137"/>
      <c r="C219" s="137"/>
      <c r="D219" s="137"/>
      <c r="E219" s="137"/>
      <c r="F219" s="137"/>
    </row>
    <row r="220" spans="1:6" x14ac:dyDescent="0.25">
      <c r="A220" s="137"/>
      <c r="B220" s="137"/>
      <c r="C220" s="137"/>
      <c r="D220" s="137"/>
      <c r="E220" s="137"/>
      <c r="F220" s="137"/>
    </row>
    <row r="221" spans="1:6" x14ac:dyDescent="0.25">
      <c r="A221" s="137"/>
      <c r="B221" s="137"/>
      <c r="C221" s="137"/>
      <c r="D221" s="137"/>
      <c r="E221" s="137"/>
      <c r="F221" s="137"/>
    </row>
    <row r="222" spans="1:6" x14ac:dyDescent="0.25">
      <c r="A222" s="137"/>
      <c r="B222" s="137"/>
      <c r="C222" s="137"/>
      <c r="D222" s="137"/>
      <c r="E222" s="137"/>
      <c r="F222" s="137"/>
    </row>
    <row r="223" spans="1:6" x14ac:dyDescent="0.25">
      <c r="A223" s="137"/>
      <c r="B223" s="137"/>
      <c r="C223" s="137"/>
      <c r="D223" s="137"/>
      <c r="E223" s="137"/>
      <c r="F223" s="137"/>
    </row>
    <row r="224" spans="1:6" x14ac:dyDescent="0.25">
      <c r="A224" s="137"/>
      <c r="B224" s="137"/>
      <c r="C224" s="137"/>
      <c r="D224" s="137"/>
      <c r="E224" s="137"/>
      <c r="F224" s="137"/>
    </row>
    <row r="225" spans="1:6" x14ac:dyDescent="0.25">
      <c r="A225" s="137"/>
      <c r="B225" s="137"/>
      <c r="C225" s="137"/>
      <c r="D225" s="137"/>
      <c r="E225" s="137"/>
      <c r="F225" s="137"/>
    </row>
    <row r="226" spans="1:6" x14ac:dyDescent="0.25">
      <c r="A226" s="137"/>
      <c r="B226" s="137"/>
      <c r="C226" s="137"/>
      <c r="D226" s="137"/>
      <c r="E226" s="137"/>
      <c r="F226" s="137"/>
    </row>
    <row r="227" spans="1:6" x14ac:dyDescent="0.25">
      <c r="A227" s="137"/>
      <c r="B227" s="137"/>
      <c r="C227" s="137"/>
      <c r="D227" s="137"/>
      <c r="E227" s="137"/>
      <c r="F227" s="137"/>
    </row>
    <row r="228" spans="1:6" x14ac:dyDescent="0.25">
      <c r="A228" s="137"/>
      <c r="B228" s="137"/>
      <c r="C228" s="137"/>
      <c r="D228" s="137"/>
      <c r="E228" s="137"/>
      <c r="F228" s="137"/>
    </row>
    <row r="229" spans="1:6" x14ac:dyDescent="0.25">
      <c r="A229" s="137"/>
      <c r="B229" s="137"/>
      <c r="C229" s="137"/>
      <c r="D229" s="137"/>
      <c r="E229" s="137"/>
      <c r="F229" s="137"/>
    </row>
    <row r="230" spans="1:6" x14ac:dyDescent="0.25">
      <c r="A230" s="137"/>
      <c r="B230" s="137"/>
      <c r="C230" s="137"/>
      <c r="D230" s="137"/>
      <c r="E230" s="137"/>
      <c r="F230" s="137"/>
    </row>
    <row r="231" spans="1:6" x14ac:dyDescent="0.25">
      <c r="A231" s="137"/>
      <c r="B231" s="137"/>
      <c r="C231" s="137"/>
      <c r="D231" s="137"/>
      <c r="E231" s="137"/>
      <c r="F231" s="137"/>
    </row>
    <row r="232" spans="1:6" x14ac:dyDescent="0.25">
      <c r="A232" s="137"/>
      <c r="B232" s="137"/>
      <c r="C232" s="137"/>
      <c r="D232" s="137"/>
      <c r="E232" s="137"/>
      <c r="F232" s="137"/>
    </row>
    <row r="233" spans="1:6" x14ac:dyDescent="0.25">
      <c r="A233" s="137"/>
      <c r="B233" s="137"/>
      <c r="C233" s="137"/>
      <c r="D233" s="137"/>
      <c r="E233" s="137"/>
      <c r="F233" s="137"/>
    </row>
    <row r="234" spans="1:6" x14ac:dyDescent="0.25">
      <c r="A234" s="137"/>
      <c r="B234" s="137"/>
      <c r="C234" s="137"/>
      <c r="D234" s="137"/>
      <c r="E234" s="137"/>
      <c r="F234" s="137"/>
    </row>
    <row r="235" spans="1:6" x14ac:dyDescent="0.25">
      <c r="A235" s="137"/>
      <c r="B235" s="137"/>
      <c r="C235" s="137"/>
      <c r="D235" s="137"/>
      <c r="E235" s="137"/>
      <c r="F235" s="137"/>
    </row>
    <row r="236" spans="1:6" x14ac:dyDescent="0.25">
      <c r="A236" s="137"/>
      <c r="B236" s="137"/>
      <c r="C236" s="137"/>
      <c r="D236" s="137"/>
      <c r="E236" s="137"/>
      <c r="F236" s="137"/>
    </row>
    <row r="237" spans="1:6" x14ac:dyDescent="0.25">
      <c r="A237" s="137"/>
      <c r="B237" s="137"/>
      <c r="C237" s="137"/>
      <c r="D237" s="137"/>
      <c r="E237" s="137"/>
      <c r="F237" s="137"/>
    </row>
    <row r="238" spans="1:6" x14ac:dyDescent="0.25">
      <c r="A238" s="137"/>
      <c r="B238" s="137"/>
      <c r="C238" s="137"/>
      <c r="D238" s="137"/>
      <c r="E238" s="137"/>
      <c r="F238" s="137"/>
    </row>
    <row r="239" spans="1:6" x14ac:dyDescent="0.25">
      <c r="A239" s="137"/>
      <c r="B239" s="137"/>
      <c r="C239" s="137"/>
      <c r="D239" s="137"/>
      <c r="E239" s="137"/>
      <c r="F239" s="137"/>
    </row>
    <row r="240" spans="1:6" x14ac:dyDescent="0.25">
      <c r="A240" s="137"/>
      <c r="B240" s="137"/>
      <c r="C240" s="137"/>
      <c r="D240" s="137"/>
      <c r="E240" s="137"/>
      <c r="F240" s="137"/>
    </row>
    <row r="241" spans="1:6" x14ac:dyDescent="0.25">
      <c r="A241" s="137"/>
      <c r="B241" s="137"/>
      <c r="C241" s="137"/>
      <c r="D241" s="137"/>
      <c r="E241" s="137"/>
      <c r="F241" s="137"/>
    </row>
    <row r="242" spans="1:6" x14ac:dyDescent="0.25">
      <c r="A242" s="137"/>
      <c r="B242" s="137"/>
      <c r="C242" s="137"/>
      <c r="D242" s="137"/>
      <c r="E242" s="137"/>
      <c r="F242" s="137"/>
    </row>
    <row r="243" spans="1:6" x14ac:dyDescent="0.25">
      <c r="A243" s="137"/>
      <c r="B243" s="137"/>
      <c r="C243" s="137"/>
      <c r="D243" s="137"/>
      <c r="E243" s="137"/>
      <c r="F243" s="137"/>
    </row>
    <row r="244" spans="1:6" x14ac:dyDescent="0.25">
      <c r="A244" s="137"/>
      <c r="B244" s="137"/>
      <c r="C244" s="137"/>
      <c r="D244" s="137"/>
      <c r="E244" s="137"/>
      <c r="F244" s="137"/>
    </row>
    <row r="245" spans="1:6" x14ac:dyDescent="0.25">
      <c r="A245" s="137"/>
      <c r="B245" s="137"/>
      <c r="C245" s="137"/>
      <c r="D245" s="137"/>
      <c r="E245" s="137"/>
      <c r="F245" s="137"/>
    </row>
    <row r="246" spans="1:6" x14ac:dyDescent="0.25">
      <c r="A246" s="137"/>
      <c r="B246" s="137"/>
      <c r="C246" s="137"/>
      <c r="D246" s="137"/>
      <c r="E246" s="137"/>
      <c r="F246" s="137"/>
    </row>
    <row r="247" spans="1:6" x14ac:dyDescent="0.25">
      <c r="A247" s="137"/>
      <c r="B247" s="137"/>
      <c r="C247" s="137"/>
      <c r="D247" s="137"/>
      <c r="E247" s="137"/>
      <c r="F247" s="137"/>
    </row>
    <row r="248" spans="1:6" x14ac:dyDescent="0.25">
      <c r="A248" s="137"/>
      <c r="B248" s="137"/>
      <c r="C248" s="137"/>
      <c r="D248" s="137"/>
      <c r="E248" s="137"/>
      <c r="F248" s="137"/>
    </row>
    <row r="249" spans="1:6" x14ac:dyDescent="0.25">
      <c r="A249" s="137"/>
      <c r="B249" s="137"/>
      <c r="C249" s="137"/>
      <c r="D249" s="137"/>
      <c r="E249" s="137"/>
      <c r="F249" s="137"/>
    </row>
    <row r="250" spans="1:6" x14ac:dyDescent="0.25">
      <c r="A250" s="137"/>
      <c r="B250" s="137"/>
      <c r="C250" s="137"/>
      <c r="D250" s="137"/>
      <c r="E250" s="137"/>
      <c r="F250" s="137"/>
    </row>
    <row r="251" spans="1:6" x14ac:dyDescent="0.25">
      <c r="A251" s="137"/>
      <c r="B251" s="137"/>
      <c r="C251" s="137"/>
      <c r="D251" s="137"/>
      <c r="E251" s="137"/>
      <c r="F251" s="137"/>
    </row>
    <row r="252" spans="1:6" x14ac:dyDescent="0.25">
      <c r="A252" s="137"/>
      <c r="B252" s="137"/>
      <c r="C252" s="137"/>
      <c r="D252" s="137"/>
      <c r="E252" s="137"/>
      <c r="F252" s="137"/>
    </row>
    <row r="253" spans="1:6" x14ac:dyDescent="0.25">
      <c r="A253" s="137"/>
      <c r="B253" s="137"/>
      <c r="C253" s="137"/>
      <c r="D253" s="137"/>
      <c r="E253" s="137"/>
      <c r="F253" s="137"/>
    </row>
    <row r="254" spans="1:6" x14ac:dyDescent="0.25">
      <c r="A254" s="137"/>
      <c r="B254" s="137"/>
      <c r="C254" s="137"/>
      <c r="D254" s="137"/>
      <c r="E254" s="137"/>
      <c r="F254" s="137"/>
    </row>
    <row r="255" spans="1:6" x14ac:dyDescent="0.25">
      <c r="A255" s="137"/>
      <c r="B255" s="137"/>
      <c r="C255" s="137"/>
      <c r="D255" s="137"/>
      <c r="E255" s="137"/>
      <c r="F255" s="137"/>
    </row>
    <row r="256" spans="1:6" x14ac:dyDescent="0.25">
      <c r="A256" s="137"/>
      <c r="B256" s="137"/>
      <c r="C256" s="137"/>
      <c r="D256" s="137"/>
      <c r="E256" s="137"/>
      <c r="F256" s="137"/>
    </row>
    <row r="257" spans="1:6" x14ac:dyDescent="0.25">
      <c r="A257" s="137"/>
      <c r="B257" s="137"/>
      <c r="C257" s="137"/>
      <c r="D257" s="137"/>
      <c r="E257" s="137"/>
      <c r="F257" s="137"/>
    </row>
    <row r="258" spans="1:6" x14ac:dyDescent="0.25">
      <c r="A258" s="137"/>
      <c r="B258" s="137"/>
      <c r="C258" s="137"/>
      <c r="D258" s="137"/>
      <c r="E258" s="137"/>
      <c r="F258" s="137"/>
    </row>
    <row r="259" spans="1:6" x14ac:dyDescent="0.25">
      <c r="A259" s="137"/>
      <c r="B259" s="137"/>
      <c r="C259" s="137"/>
      <c r="D259" s="137"/>
      <c r="E259" s="137"/>
      <c r="F259" s="137"/>
    </row>
    <row r="260" spans="1:6" x14ac:dyDescent="0.25">
      <c r="A260" s="137"/>
      <c r="B260" s="137"/>
      <c r="C260" s="137"/>
      <c r="D260" s="137"/>
      <c r="E260" s="137"/>
      <c r="F260" s="137"/>
    </row>
    <row r="261" spans="1:6" x14ac:dyDescent="0.25">
      <c r="A261" s="137"/>
      <c r="B261" s="137"/>
      <c r="C261" s="137"/>
      <c r="D261" s="137"/>
      <c r="E261" s="137"/>
      <c r="F261" s="137"/>
    </row>
    <row r="262" spans="1:6" x14ac:dyDescent="0.25">
      <c r="A262" s="137"/>
      <c r="B262" s="137"/>
      <c r="C262" s="137"/>
      <c r="D262" s="137"/>
      <c r="E262" s="137"/>
      <c r="F262" s="137"/>
    </row>
    <row r="263" spans="1:6" x14ac:dyDescent="0.25">
      <c r="A263" s="137"/>
      <c r="B263" s="137"/>
      <c r="C263" s="137"/>
      <c r="D263" s="137"/>
      <c r="E263" s="137"/>
      <c r="F263" s="137"/>
    </row>
    <row r="264" spans="1:6" x14ac:dyDescent="0.25">
      <c r="A264" s="137"/>
      <c r="B264" s="137"/>
      <c r="C264" s="137"/>
      <c r="D264" s="137"/>
      <c r="E264" s="137"/>
      <c r="F264" s="137"/>
    </row>
    <row r="265" spans="1:6" x14ac:dyDescent="0.25">
      <c r="A265" s="137"/>
      <c r="B265" s="137"/>
      <c r="C265" s="137"/>
      <c r="D265" s="137"/>
      <c r="E265" s="137"/>
      <c r="F265" s="137"/>
    </row>
    <row r="266" spans="1:6" x14ac:dyDescent="0.25">
      <c r="A266" s="137"/>
      <c r="B266" s="137"/>
      <c r="C266" s="137"/>
      <c r="D266" s="137"/>
      <c r="E266" s="137"/>
      <c r="F266" s="137"/>
    </row>
    <row r="267" spans="1:6" x14ac:dyDescent="0.25">
      <c r="A267" s="137"/>
      <c r="B267" s="137"/>
      <c r="C267" s="137"/>
      <c r="D267" s="137"/>
      <c r="E267" s="137"/>
      <c r="F267" s="137"/>
    </row>
    <row r="268" spans="1:6" x14ac:dyDescent="0.25">
      <c r="A268" s="137"/>
      <c r="B268" s="137"/>
      <c r="C268" s="137"/>
      <c r="D268" s="137"/>
      <c r="E268" s="137"/>
      <c r="F268" s="137"/>
    </row>
    <row r="269" spans="1:6" x14ac:dyDescent="0.25">
      <c r="A269" s="137"/>
      <c r="B269" s="137"/>
      <c r="C269" s="137"/>
      <c r="D269" s="137"/>
      <c r="E269" s="137"/>
      <c r="F269" s="137"/>
    </row>
    <row r="270" spans="1:6" x14ac:dyDescent="0.25">
      <c r="A270" s="137"/>
      <c r="B270" s="137"/>
      <c r="C270" s="137"/>
      <c r="D270" s="137"/>
      <c r="E270" s="137"/>
      <c r="F270" s="137"/>
    </row>
    <row r="271" spans="1:6" x14ac:dyDescent="0.25">
      <c r="A271" s="137"/>
      <c r="B271" s="137"/>
      <c r="C271" s="137"/>
      <c r="D271" s="137"/>
      <c r="E271" s="137"/>
      <c r="F271" s="137"/>
    </row>
    <row r="272" spans="1:6" x14ac:dyDescent="0.25">
      <c r="A272" s="137"/>
      <c r="B272" s="137"/>
      <c r="C272" s="137"/>
      <c r="D272" s="137"/>
      <c r="E272" s="137"/>
      <c r="F272" s="137"/>
    </row>
    <row r="273" spans="1:6" x14ac:dyDescent="0.25">
      <c r="A273" s="137"/>
      <c r="B273" s="137"/>
      <c r="C273" s="137"/>
      <c r="D273" s="137"/>
      <c r="E273" s="137"/>
      <c r="F273" s="137"/>
    </row>
    <row r="274" spans="1:6" x14ac:dyDescent="0.25">
      <c r="A274" s="137"/>
      <c r="B274" s="137"/>
      <c r="C274" s="137"/>
      <c r="D274" s="137"/>
      <c r="E274" s="137"/>
      <c r="F274" s="137"/>
    </row>
    <row r="275" spans="1:6" x14ac:dyDescent="0.25">
      <c r="A275" s="137"/>
      <c r="B275" s="137"/>
      <c r="C275" s="137"/>
      <c r="D275" s="137"/>
      <c r="E275" s="137"/>
      <c r="F275" s="137"/>
    </row>
    <row r="276" spans="1:6" x14ac:dyDescent="0.25">
      <c r="A276" s="137"/>
      <c r="B276" s="137"/>
      <c r="C276" s="137"/>
      <c r="D276" s="137"/>
      <c r="E276" s="137"/>
      <c r="F276" s="137"/>
    </row>
    <row r="277" spans="1:6" x14ac:dyDescent="0.25">
      <c r="A277" s="137"/>
      <c r="B277" s="137"/>
      <c r="C277" s="137"/>
      <c r="D277" s="137"/>
      <c r="E277" s="137"/>
      <c r="F277" s="137"/>
    </row>
    <row r="278" spans="1:6" x14ac:dyDescent="0.25">
      <c r="A278" s="137"/>
      <c r="B278" s="137"/>
      <c r="C278" s="137"/>
      <c r="D278" s="137"/>
      <c r="E278" s="137"/>
      <c r="F278" s="137"/>
    </row>
    <row r="279" spans="1:6" x14ac:dyDescent="0.25">
      <c r="A279" s="137"/>
      <c r="B279" s="137"/>
      <c r="C279" s="137"/>
      <c r="D279" s="137"/>
      <c r="E279" s="137"/>
      <c r="F279" s="137"/>
    </row>
    <row r="280" spans="1:6" x14ac:dyDescent="0.25">
      <c r="A280" s="137"/>
      <c r="B280" s="137"/>
      <c r="C280" s="137"/>
      <c r="D280" s="137"/>
      <c r="E280" s="137"/>
      <c r="F280" s="137"/>
    </row>
    <row r="281" spans="1:6" x14ac:dyDescent="0.25">
      <c r="A281" s="137"/>
      <c r="B281" s="137"/>
      <c r="C281" s="137"/>
      <c r="D281" s="137"/>
      <c r="E281" s="137"/>
      <c r="F281" s="137"/>
    </row>
    <row r="282" spans="1:6" x14ac:dyDescent="0.25">
      <c r="A282" s="137"/>
      <c r="B282" s="137"/>
      <c r="C282" s="137"/>
      <c r="D282" s="137"/>
      <c r="E282" s="137"/>
      <c r="F282" s="137"/>
    </row>
    <row r="283" spans="1:6" x14ac:dyDescent="0.25">
      <c r="A283" s="137"/>
      <c r="B283" s="137"/>
      <c r="C283" s="137"/>
      <c r="D283" s="137"/>
      <c r="E283" s="137"/>
      <c r="F283" s="137"/>
    </row>
    <row r="284" spans="1:6" x14ac:dyDescent="0.25">
      <c r="A284" s="137"/>
      <c r="B284" s="137"/>
      <c r="C284" s="137"/>
      <c r="D284" s="137"/>
      <c r="E284" s="137"/>
      <c r="F284" s="137"/>
    </row>
    <row r="285" spans="1:6" x14ac:dyDescent="0.25">
      <c r="A285" s="137"/>
      <c r="B285" s="137"/>
      <c r="C285" s="137"/>
      <c r="D285" s="137"/>
      <c r="E285" s="137"/>
      <c r="F285" s="137"/>
    </row>
    <row r="286" spans="1:6" x14ac:dyDescent="0.25">
      <c r="A286" s="137"/>
      <c r="B286" s="137"/>
      <c r="C286" s="137"/>
      <c r="D286" s="137"/>
      <c r="E286" s="137"/>
      <c r="F286" s="137"/>
    </row>
    <row r="287" spans="1:6" x14ac:dyDescent="0.25">
      <c r="A287" s="137"/>
      <c r="B287" s="137"/>
      <c r="C287" s="137"/>
      <c r="D287" s="137"/>
      <c r="E287" s="137"/>
      <c r="F287" s="137"/>
    </row>
    <row r="288" spans="1:6" x14ac:dyDescent="0.25">
      <c r="A288" s="137"/>
      <c r="B288" s="137"/>
      <c r="C288" s="137"/>
      <c r="D288" s="137"/>
      <c r="E288" s="137"/>
      <c r="F288" s="137"/>
    </row>
    <row r="289" spans="1:6" x14ac:dyDescent="0.25">
      <c r="A289" s="137"/>
      <c r="B289" s="137"/>
      <c r="C289" s="137"/>
      <c r="D289" s="137"/>
      <c r="E289" s="137"/>
      <c r="F289" s="137"/>
    </row>
    <row r="290" spans="1:6" x14ac:dyDescent="0.25">
      <c r="A290" s="137"/>
      <c r="B290" s="137"/>
      <c r="C290" s="137"/>
      <c r="D290" s="137"/>
      <c r="E290" s="137"/>
      <c r="F290" s="137"/>
    </row>
    <row r="291" spans="1:6" x14ac:dyDescent="0.25">
      <c r="A291" s="137"/>
      <c r="B291" s="137"/>
      <c r="C291" s="137"/>
      <c r="D291" s="137"/>
      <c r="E291" s="137"/>
      <c r="F291" s="137"/>
    </row>
    <row r="292" spans="1:6" x14ac:dyDescent="0.25">
      <c r="A292" s="137"/>
      <c r="B292" s="137"/>
      <c r="C292" s="137"/>
      <c r="D292" s="137"/>
      <c r="E292" s="137"/>
      <c r="F292" s="137"/>
    </row>
    <row r="293" spans="1:6" x14ac:dyDescent="0.25">
      <c r="A293" s="137"/>
      <c r="B293" s="137"/>
      <c r="C293" s="137"/>
      <c r="D293" s="137"/>
      <c r="E293" s="137"/>
      <c r="F293" s="137"/>
    </row>
    <row r="294" spans="1:6" x14ac:dyDescent="0.25">
      <c r="A294" s="137"/>
      <c r="B294" s="137"/>
      <c r="C294" s="137"/>
      <c r="D294" s="137"/>
      <c r="E294" s="137"/>
      <c r="F294" s="137"/>
    </row>
    <row r="295" spans="1:6" x14ac:dyDescent="0.25">
      <c r="A295" s="137"/>
      <c r="B295" s="137"/>
      <c r="C295" s="137"/>
      <c r="D295" s="137"/>
      <c r="E295" s="137"/>
      <c r="F295" s="137"/>
    </row>
    <row r="296" spans="1:6" x14ac:dyDescent="0.25">
      <c r="A296" s="137"/>
      <c r="B296" s="137"/>
      <c r="C296" s="137"/>
      <c r="D296" s="137"/>
      <c r="E296" s="137"/>
      <c r="F296" s="137"/>
    </row>
    <row r="297" spans="1:6" x14ac:dyDescent="0.25">
      <c r="A297" s="137"/>
      <c r="B297" s="137"/>
      <c r="C297" s="137"/>
      <c r="D297" s="137"/>
      <c r="E297" s="137"/>
      <c r="F297" s="137"/>
    </row>
    <row r="298" spans="1:6" x14ac:dyDescent="0.25">
      <c r="A298" s="137"/>
      <c r="B298" s="137"/>
      <c r="C298" s="137"/>
      <c r="D298" s="137"/>
      <c r="E298" s="137"/>
      <c r="F298" s="137"/>
    </row>
  </sheetData>
  <mergeCells count="1">
    <mergeCell ref="A1:B1"/>
  </mergeCells>
  <hyperlinks>
    <hyperlink ref="B27" r:id="rId1" xr:uid="{8C3DD564-6B7C-4386-8D36-E8159598E3BC}"/>
    <hyperlink ref="B28" r:id="rId2" xr:uid="{49DD5E6F-B315-4C12-A20F-8072C8F0D697}"/>
    <hyperlink ref="B25" r:id="rId3" xr:uid="{AE1F8C8B-D149-4317-840F-F2D243F963D7}"/>
    <hyperlink ref="B26" r:id="rId4" xr:uid="{BD7F29CD-6518-4FD4-960A-55C4C75D318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2E708-863E-4F8F-8ECF-AF20209E9F18}">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36.75" customHeight="1" x14ac:dyDescent="0.25">
      <c r="A3" s="137"/>
      <c r="B3" s="153" t="s">
        <v>652</v>
      </c>
    </row>
    <row r="4" spans="1:4" ht="25" customHeight="1" x14ac:dyDescent="0.25">
      <c r="A4" s="137"/>
      <c r="B4" s="139" t="s">
        <v>636</v>
      </c>
    </row>
    <row r="5" spans="1:4" s="142" customFormat="1" ht="159" customHeight="1" x14ac:dyDescent="0.25">
      <c r="A5" s="140"/>
      <c r="B5" s="141" t="s">
        <v>653</v>
      </c>
      <c r="C5" s="140"/>
      <c r="D5" s="140"/>
    </row>
    <row r="6" spans="1:4" ht="8.25" customHeight="1" x14ac:dyDescent="0.25">
      <c r="A6" s="137"/>
      <c r="B6" s="137"/>
      <c r="C6" s="137"/>
      <c r="D6" s="137"/>
    </row>
    <row r="7" spans="1:4" ht="46" x14ac:dyDescent="0.25">
      <c r="A7" s="137"/>
      <c r="B7" s="141" t="s">
        <v>654</v>
      </c>
      <c r="C7" s="137"/>
      <c r="D7" s="137"/>
    </row>
    <row r="8" spans="1:4" ht="9" customHeight="1" x14ac:dyDescent="0.25">
      <c r="A8" s="137"/>
      <c r="B8" s="137"/>
      <c r="C8" s="137"/>
      <c r="D8" s="137"/>
    </row>
    <row r="9" spans="1:4" x14ac:dyDescent="0.25">
      <c r="A9" s="137"/>
      <c r="B9" s="137" t="s">
        <v>655</v>
      </c>
      <c r="C9" s="137"/>
      <c r="D9" s="137"/>
    </row>
    <row r="10" spans="1:4" ht="24" customHeight="1" x14ac:dyDescent="0.25">
      <c r="A10" s="137"/>
      <c r="B10" s="141"/>
      <c r="C10" s="137"/>
      <c r="D10" s="137"/>
    </row>
    <row r="11" spans="1:4" ht="24" customHeight="1" x14ac:dyDescent="0.25">
      <c r="A11" s="137"/>
      <c r="B11" s="137"/>
      <c r="C11" s="137"/>
      <c r="D11" s="137"/>
    </row>
    <row r="12" spans="1:4" ht="24" customHeight="1" x14ac:dyDescent="0.25">
      <c r="A12" s="137"/>
      <c r="B12" s="143"/>
      <c r="C12" s="137"/>
      <c r="D12" s="137"/>
    </row>
    <row r="13" spans="1:4" ht="24" customHeight="1" x14ac:dyDescent="0.25">
      <c r="A13" s="137"/>
      <c r="B13" s="137"/>
      <c r="C13" s="137"/>
      <c r="D13" s="137"/>
    </row>
    <row r="14" spans="1:4" ht="24" customHeight="1" x14ac:dyDescent="0.25">
      <c r="A14" s="137"/>
      <c r="B14" s="141"/>
      <c r="C14" s="137"/>
      <c r="D14" s="137"/>
    </row>
    <row r="15" spans="1:4" ht="24" customHeight="1" x14ac:dyDescent="0.25">
      <c r="A15" s="137"/>
      <c r="B15" s="144"/>
      <c r="C15" s="137"/>
      <c r="D15" s="137"/>
    </row>
    <row r="16" spans="1:4" ht="24" customHeight="1" x14ac:dyDescent="0.25">
      <c r="A16" s="137"/>
      <c r="B16" s="141"/>
      <c r="C16" s="137"/>
      <c r="D16" s="137"/>
    </row>
    <row r="17" spans="1:4" ht="24" customHeight="1" x14ac:dyDescent="0.25">
      <c r="A17" s="137"/>
      <c r="B17" s="143"/>
      <c r="C17" s="137"/>
      <c r="D17" s="137"/>
    </row>
    <row r="18" spans="1:4" ht="24" customHeight="1" x14ac:dyDescent="0.25">
      <c r="A18" s="137"/>
      <c r="B18" s="141"/>
      <c r="C18" s="137"/>
      <c r="D18" s="137"/>
    </row>
    <row r="19" spans="1:4" ht="24" customHeight="1" x14ac:dyDescent="0.25">
      <c r="A19" s="137"/>
      <c r="B19" s="143"/>
      <c r="C19" s="137"/>
      <c r="D19" s="137"/>
    </row>
    <row r="20" spans="1:4" ht="24" customHeight="1" x14ac:dyDescent="0.25">
      <c r="A20" s="137"/>
      <c r="B20" s="141"/>
      <c r="C20" s="137"/>
      <c r="D20" s="137"/>
    </row>
    <row r="21" spans="1:4"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23" x14ac:dyDescent="0.25">
      <c r="A24" s="146"/>
      <c r="B24" s="141" t="s">
        <v>646</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6" customHeight="1" x14ac:dyDescent="0.25">
      <c r="A32" s="137"/>
      <c r="B32" s="149"/>
      <c r="C32" s="137"/>
      <c r="D32" s="137"/>
    </row>
    <row r="33" spans="1:4" x14ac:dyDescent="0.25">
      <c r="A33" s="137"/>
      <c r="B33" s="149"/>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03699002-1E61-4A2F-AB09-61389191E8E0}"/>
    <hyperlink ref="B27" r:id="rId2" xr:uid="{6E7A143A-99BC-4997-BAE0-6CD02B1748EA}"/>
    <hyperlink ref="B29" r:id="rId3" xr:uid="{72789781-61B9-40A6-B6FD-53012093D9AA}"/>
    <hyperlink ref="B31" r:id="rId4" xr:uid="{5BAE846F-3F25-4B6F-874C-0A5873B286D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E706-3D21-435A-A4B6-67A25845693D}">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40.5" customHeight="1" x14ac:dyDescent="0.25">
      <c r="A3" s="137"/>
      <c r="B3" s="153" t="s">
        <v>656</v>
      </c>
    </row>
    <row r="4" spans="1:4" ht="25" customHeight="1" x14ac:dyDescent="0.25">
      <c r="A4" s="137"/>
      <c r="B4" s="139" t="s">
        <v>636</v>
      </c>
    </row>
    <row r="5" spans="1:4" s="142" customFormat="1" ht="264.5" x14ac:dyDescent="0.25">
      <c r="A5" s="140"/>
      <c r="B5" s="141" t="s">
        <v>657</v>
      </c>
      <c r="C5" s="140"/>
      <c r="D5" s="140"/>
    </row>
    <row r="6" spans="1:4" ht="8.25" customHeight="1" x14ac:dyDescent="0.25">
      <c r="A6" s="137"/>
      <c r="B6" s="137"/>
      <c r="C6" s="137"/>
      <c r="D6" s="137"/>
    </row>
    <row r="7" spans="1:4" ht="114" customHeight="1" x14ac:dyDescent="0.25">
      <c r="A7" s="137"/>
      <c r="B7" s="141" t="s">
        <v>658</v>
      </c>
      <c r="C7" s="137"/>
      <c r="D7" s="137"/>
    </row>
    <row r="8" spans="1:4" ht="70" customHeight="1" x14ac:dyDescent="0.25">
      <c r="A8" s="137"/>
      <c r="B8" s="137"/>
      <c r="C8" s="137"/>
      <c r="D8" s="137"/>
    </row>
    <row r="9" spans="1:4" ht="70" customHeight="1" x14ac:dyDescent="0.25">
      <c r="A9" s="137"/>
      <c r="B9" s="137"/>
      <c r="C9" s="137"/>
      <c r="D9" s="137"/>
    </row>
    <row r="10" spans="1:4" ht="70" customHeight="1" x14ac:dyDescent="0.25">
      <c r="A10" s="137"/>
      <c r="B10" s="141"/>
      <c r="C10" s="137"/>
      <c r="D10" s="137"/>
    </row>
    <row r="11" spans="1:4" ht="12" customHeight="1" x14ac:dyDescent="0.25">
      <c r="A11" s="137"/>
      <c r="B11" s="137"/>
      <c r="C11" s="137"/>
      <c r="D11" s="137"/>
    </row>
    <row r="12" spans="1:4" ht="12" customHeight="1" x14ac:dyDescent="0.25">
      <c r="A12" s="137"/>
      <c r="B12" s="143"/>
      <c r="C12" s="137"/>
      <c r="D12" s="137"/>
    </row>
    <row r="13" spans="1:4" ht="12.75" customHeight="1" x14ac:dyDescent="0.25">
      <c r="A13" s="137"/>
      <c r="B13" s="137"/>
      <c r="C13" s="137"/>
      <c r="D13" s="137"/>
    </row>
    <row r="14" spans="1:4" ht="115" x14ac:dyDescent="0.25">
      <c r="A14" s="137"/>
      <c r="B14" s="141" t="s">
        <v>659</v>
      </c>
      <c r="C14" s="137"/>
      <c r="D14" s="137"/>
    </row>
    <row r="15" spans="1:4" ht="12.75" customHeight="1" x14ac:dyDescent="0.25">
      <c r="A15" s="137"/>
      <c r="B15" s="144"/>
      <c r="C15" s="137"/>
      <c r="D15" s="137"/>
    </row>
    <row r="16" spans="1:4" ht="57.5" x14ac:dyDescent="0.25">
      <c r="A16" s="137"/>
      <c r="B16" s="141" t="s">
        <v>660</v>
      </c>
      <c r="C16" s="137"/>
      <c r="D16" s="137"/>
    </row>
    <row r="17" spans="1:4" ht="12.75" customHeight="1" x14ac:dyDescent="0.25">
      <c r="A17" s="137"/>
      <c r="B17" s="143"/>
      <c r="C17" s="137"/>
      <c r="D17" s="137"/>
    </row>
    <row r="18" spans="1:4" ht="46" x14ac:dyDescent="0.25">
      <c r="A18" s="137"/>
      <c r="B18" s="141" t="s">
        <v>661</v>
      </c>
      <c r="C18" s="137"/>
      <c r="D18" s="137"/>
    </row>
    <row r="19" spans="1:4" ht="12.75" customHeight="1" x14ac:dyDescent="0.25">
      <c r="A19" s="137"/>
      <c r="B19" s="143"/>
      <c r="C19" s="137"/>
      <c r="D19" s="137"/>
    </row>
    <row r="20" spans="1:4" ht="99.75" customHeight="1" x14ac:dyDescent="0.25">
      <c r="A20" s="137"/>
      <c r="B20" s="141" t="s">
        <v>662</v>
      </c>
      <c r="C20" s="137"/>
      <c r="D20" s="137"/>
    </row>
    <row r="21" spans="1:4" ht="12.75" customHeight="1"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34.5" x14ac:dyDescent="0.25">
      <c r="A24" s="146"/>
      <c r="B24" s="141" t="s">
        <v>663</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4.5" customHeight="1" x14ac:dyDescent="0.25">
      <c r="A32" s="137"/>
      <c r="B32" s="149"/>
      <c r="C32" s="137"/>
      <c r="D32" s="137"/>
    </row>
    <row r="33" spans="1:4" x14ac:dyDescent="0.25">
      <c r="A33" s="137"/>
      <c r="B33" s="157" t="s">
        <v>664</v>
      </c>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E355DB9A-1305-479D-96E5-95CD9B3FC263}"/>
    <hyperlink ref="B27" r:id="rId2" xr:uid="{764A220B-D76F-4526-A9F1-1E6D0F540BBD}"/>
    <hyperlink ref="B29" r:id="rId3" xr:uid="{708C73D6-E94F-4848-89A1-46B1FA10B5C1}"/>
    <hyperlink ref="B31" r:id="rId4" xr:uid="{D22AD150-04E3-4BAB-BF72-560C7D7FBB36}"/>
    <hyperlink ref="B33" r:id="rId5" display="Dauern in der Arbeitslosengeldstatistik" xr:uid="{D4813972-7F85-4312-8D09-3076D56AA9E9}"/>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FA7C8-31B7-419E-A072-2B75050CB08B}">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197" customWidth="1"/>
    <col min="2" max="2" width="17.36328125" style="197" customWidth="1"/>
    <col min="3" max="3" width="23.36328125" style="197" customWidth="1"/>
    <col min="4" max="5" width="11.453125" style="197" customWidth="1"/>
    <col min="6" max="8" width="10.90625" style="197"/>
    <col min="9" max="9" width="15.6328125" style="197" customWidth="1"/>
    <col min="10" max="256" width="10.90625" style="197"/>
    <col min="257" max="257" width="2.6328125" style="197" customWidth="1"/>
    <col min="258" max="258" width="17.36328125" style="197" customWidth="1"/>
    <col min="259" max="259" width="23.36328125" style="197" customWidth="1"/>
    <col min="260" max="261" width="11.453125" style="197" customWidth="1"/>
    <col min="262" max="264" width="10.90625" style="197"/>
    <col min="265" max="265" width="15.6328125" style="197" customWidth="1"/>
    <col min="266" max="512" width="10.90625" style="197"/>
    <col min="513" max="513" width="2.6328125" style="197" customWidth="1"/>
    <col min="514" max="514" width="17.36328125" style="197" customWidth="1"/>
    <col min="515" max="515" width="23.36328125" style="197" customWidth="1"/>
    <col min="516" max="517" width="11.453125" style="197" customWidth="1"/>
    <col min="518" max="520" width="10.90625" style="197"/>
    <col min="521" max="521" width="15.6328125" style="197" customWidth="1"/>
    <col min="522" max="768" width="10.90625" style="197"/>
    <col min="769" max="769" width="2.6328125" style="197" customWidth="1"/>
    <col min="770" max="770" width="17.36328125" style="197" customWidth="1"/>
    <col min="771" max="771" width="23.36328125" style="197" customWidth="1"/>
    <col min="772" max="773" width="11.453125" style="197" customWidth="1"/>
    <col min="774" max="776" width="10.90625" style="197"/>
    <col min="777" max="777" width="15.6328125" style="197" customWidth="1"/>
    <col min="778" max="1024" width="10.90625" style="197"/>
    <col min="1025" max="1025" width="2.6328125" style="197" customWidth="1"/>
    <col min="1026" max="1026" width="17.36328125" style="197" customWidth="1"/>
    <col min="1027" max="1027" width="23.36328125" style="197" customWidth="1"/>
    <col min="1028" max="1029" width="11.453125" style="197" customWidth="1"/>
    <col min="1030" max="1032" width="10.90625" style="197"/>
    <col min="1033" max="1033" width="15.6328125" style="197" customWidth="1"/>
    <col min="1034" max="1280" width="10.90625" style="197"/>
    <col min="1281" max="1281" width="2.6328125" style="197" customWidth="1"/>
    <col min="1282" max="1282" width="17.36328125" style="197" customWidth="1"/>
    <col min="1283" max="1283" width="23.36328125" style="197" customWidth="1"/>
    <col min="1284" max="1285" width="11.453125" style="197" customWidth="1"/>
    <col min="1286" max="1288" width="10.90625" style="197"/>
    <col min="1289" max="1289" width="15.6328125" style="197" customWidth="1"/>
    <col min="1290" max="1536" width="10.90625" style="197"/>
    <col min="1537" max="1537" width="2.6328125" style="197" customWidth="1"/>
    <col min="1538" max="1538" width="17.36328125" style="197" customWidth="1"/>
    <col min="1539" max="1539" width="23.36328125" style="197" customWidth="1"/>
    <col min="1540" max="1541" width="11.453125" style="197" customWidth="1"/>
    <col min="1542" max="1544" width="10.90625" style="197"/>
    <col min="1545" max="1545" width="15.6328125" style="197" customWidth="1"/>
    <col min="1546" max="1792" width="10.90625" style="197"/>
    <col min="1793" max="1793" width="2.6328125" style="197" customWidth="1"/>
    <col min="1794" max="1794" width="17.36328125" style="197" customWidth="1"/>
    <col min="1795" max="1795" width="23.36328125" style="197" customWidth="1"/>
    <col min="1796" max="1797" width="11.453125" style="197" customWidth="1"/>
    <col min="1798" max="1800" width="10.90625" style="197"/>
    <col min="1801" max="1801" width="15.6328125" style="197" customWidth="1"/>
    <col min="1802" max="2048" width="10.90625" style="197"/>
    <col min="2049" max="2049" width="2.6328125" style="197" customWidth="1"/>
    <col min="2050" max="2050" width="17.36328125" style="197" customWidth="1"/>
    <col min="2051" max="2051" width="23.36328125" style="197" customWidth="1"/>
    <col min="2052" max="2053" width="11.453125" style="197" customWidth="1"/>
    <col min="2054" max="2056" width="10.90625" style="197"/>
    <col min="2057" max="2057" width="15.6328125" style="197" customWidth="1"/>
    <col min="2058" max="2304" width="10.90625" style="197"/>
    <col min="2305" max="2305" width="2.6328125" style="197" customWidth="1"/>
    <col min="2306" max="2306" width="17.36328125" style="197" customWidth="1"/>
    <col min="2307" max="2307" width="23.36328125" style="197" customWidth="1"/>
    <col min="2308" max="2309" width="11.453125" style="197" customWidth="1"/>
    <col min="2310" max="2312" width="10.90625" style="197"/>
    <col min="2313" max="2313" width="15.6328125" style="197" customWidth="1"/>
    <col min="2314" max="2560" width="10.90625" style="197"/>
    <col min="2561" max="2561" width="2.6328125" style="197" customWidth="1"/>
    <col min="2562" max="2562" width="17.36328125" style="197" customWidth="1"/>
    <col min="2563" max="2563" width="23.36328125" style="197" customWidth="1"/>
    <col min="2564" max="2565" width="11.453125" style="197" customWidth="1"/>
    <col min="2566" max="2568" width="10.90625" style="197"/>
    <col min="2569" max="2569" width="15.6328125" style="197" customWidth="1"/>
    <col min="2570" max="2816" width="10.90625" style="197"/>
    <col min="2817" max="2817" width="2.6328125" style="197" customWidth="1"/>
    <col min="2818" max="2818" width="17.36328125" style="197" customWidth="1"/>
    <col min="2819" max="2819" width="23.36328125" style="197" customWidth="1"/>
    <col min="2820" max="2821" width="11.453125" style="197" customWidth="1"/>
    <col min="2822" max="2824" width="10.90625" style="197"/>
    <col min="2825" max="2825" width="15.6328125" style="197" customWidth="1"/>
    <col min="2826" max="3072" width="10.90625" style="197"/>
    <col min="3073" max="3073" width="2.6328125" style="197" customWidth="1"/>
    <col min="3074" max="3074" width="17.36328125" style="197" customWidth="1"/>
    <col min="3075" max="3075" width="23.36328125" style="197" customWidth="1"/>
    <col min="3076" max="3077" width="11.453125" style="197" customWidth="1"/>
    <col min="3078" max="3080" width="10.90625" style="197"/>
    <col min="3081" max="3081" width="15.6328125" style="197" customWidth="1"/>
    <col min="3082" max="3328" width="10.90625" style="197"/>
    <col min="3329" max="3329" width="2.6328125" style="197" customWidth="1"/>
    <col min="3330" max="3330" width="17.36328125" style="197" customWidth="1"/>
    <col min="3331" max="3331" width="23.36328125" style="197" customWidth="1"/>
    <col min="3332" max="3333" width="11.453125" style="197" customWidth="1"/>
    <col min="3334" max="3336" width="10.90625" style="197"/>
    <col min="3337" max="3337" width="15.6328125" style="197" customWidth="1"/>
    <col min="3338" max="3584" width="10.90625" style="197"/>
    <col min="3585" max="3585" width="2.6328125" style="197" customWidth="1"/>
    <col min="3586" max="3586" width="17.36328125" style="197" customWidth="1"/>
    <col min="3587" max="3587" width="23.36328125" style="197" customWidth="1"/>
    <col min="3588" max="3589" width="11.453125" style="197" customWidth="1"/>
    <col min="3590" max="3592" width="10.90625" style="197"/>
    <col min="3593" max="3593" width="15.6328125" style="197" customWidth="1"/>
    <col min="3594" max="3840" width="10.90625" style="197"/>
    <col min="3841" max="3841" width="2.6328125" style="197" customWidth="1"/>
    <col min="3842" max="3842" width="17.36328125" style="197" customWidth="1"/>
    <col min="3843" max="3843" width="23.36328125" style="197" customWidth="1"/>
    <col min="3844" max="3845" width="11.453125" style="197" customWidth="1"/>
    <col min="3846" max="3848" width="10.90625" style="197"/>
    <col min="3849" max="3849" width="15.6328125" style="197" customWidth="1"/>
    <col min="3850" max="4096" width="10.90625" style="197"/>
    <col min="4097" max="4097" width="2.6328125" style="197" customWidth="1"/>
    <col min="4098" max="4098" width="17.36328125" style="197" customWidth="1"/>
    <col min="4099" max="4099" width="23.36328125" style="197" customWidth="1"/>
    <col min="4100" max="4101" width="11.453125" style="197" customWidth="1"/>
    <col min="4102" max="4104" width="10.90625" style="197"/>
    <col min="4105" max="4105" width="15.6328125" style="197" customWidth="1"/>
    <col min="4106" max="4352" width="10.90625" style="197"/>
    <col min="4353" max="4353" width="2.6328125" style="197" customWidth="1"/>
    <col min="4354" max="4354" width="17.36328125" style="197" customWidth="1"/>
    <col min="4355" max="4355" width="23.36328125" style="197" customWidth="1"/>
    <col min="4356" max="4357" width="11.453125" style="197" customWidth="1"/>
    <col min="4358" max="4360" width="10.90625" style="197"/>
    <col min="4361" max="4361" width="15.6328125" style="197" customWidth="1"/>
    <col min="4362" max="4608" width="10.90625" style="197"/>
    <col min="4609" max="4609" width="2.6328125" style="197" customWidth="1"/>
    <col min="4610" max="4610" width="17.36328125" style="197" customWidth="1"/>
    <col min="4611" max="4611" width="23.36328125" style="197" customWidth="1"/>
    <col min="4612" max="4613" width="11.453125" style="197" customWidth="1"/>
    <col min="4614" max="4616" width="10.90625" style="197"/>
    <col min="4617" max="4617" width="15.6328125" style="197" customWidth="1"/>
    <col min="4618" max="4864" width="10.90625" style="197"/>
    <col min="4865" max="4865" width="2.6328125" style="197" customWidth="1"/>
    <col min="4866" max="4866" width="17.36328125" style="197" customWidth="1"/>
    <col min="4867" max="4867" width="23.36328125" style="197" customWidth="1"/>
    <col min="4868" max="4869" width="11.453125" style="197" customWidth="1"/>
    <col min="4870" max="4872" width="10.90625" style="197"/>
    <col min="4873" max="4873" width="15.6328125" style="197" customWidth="1"/>
    <col min="4874" max="5120" width="10.90625" style="197"/>
    <col min="5121" max="5121" width="2.6328125" style="197" customWidth="1"/>
    <col min="5122" max="5122" width="17.36328125" style="197" customWidth="1"/>
    <col min="5123" max="5123" width="23.36328125" style="197" customWidth="1"/>
    <col min="5124" max="5125" width="11.453125" style="197" customWidth="1"/>
    <col min="5126" max="5128" width="10.90625" style="197"/>
    <col min="5129" max="5129" width="15.6328125" style="197" customWidth="1"/>
    <col min="5130" max="5376" width="10.90625" style="197"/>
    <col min="5377" max="5377" width="2.6328125" style="197" customWidth="1"/>
    <col min="5378" max="5378" width="17.36328125" style="197" customWidth="1"/>
    <col min="5379" max="5379" width="23.36328125" style="197" customWidth="1"/>
    <col min="5380" max="5381" width="11.453125" style="197" customWidth="1"/>
    <col min="5382" max="5384" width="10.90625" style="197"/>
    <col min="5385" max="5385" width="15.6328125" style="197" customWidth="1"/>
    <col min="5386" max="5632" width="10.90625" style="197"/>
    <col min="5633" max="5633" width="2.6328125" style="197" customWidth="1"/>
    <col min="5634" max="5634" width="17.36328125" style="197" customWidth="1"/>
    <col min="5635" max="5635" width="23.36328125" style="197" customWidth="1"/>
    <col min="5636" max="5637" width="11.453125" style="197" customWidth="1"/>
    <col min="5638" max="5640" width="10.90625" style="197"/>
    <col min="5641" max="5641" width="15.6328125" style="197" customWidth="1"/>
    <col min="5642" max="5888" width="10.90625" style="197"/>
    <col min="5889" max="5889" width="2.6328125" style="197" customWidth="1"/>
    <col min="5890" max="5890" width="17.36328125" style="197" customWidth="1"/>
    <col min="5891" max="5891" width="23.36328125" style="197" customWidth="1"/>
    <col min="5892" max="5893" width="11.453125" style="197" customWidth="1"/>
    <col min="5894" max="5896" width="10.90625" style="197"/>
    <col min="5897" max="5897" width="15.6328125" style="197" customWidth="1"/>
    <col min="5898" max="6144" width="10.90625" style="197"/>
    <col min="6145" max="6145" width="2.6328125" style="197" customWidth="1"/>
    <col min="6146" max="6146" width="17.36328125" style="197" customWidth="1"/>
    <col min="6147" max="6147" width="23.36328125" style="197" customWidth="1"/>
    <col min="6148" max="6149" width="11.453125" style="197" customWidth="1"/>
    <col min="6150" max="6152" width="10.90625" style="197"/>
    <col min="6153" max="6153" width="15.6328125" style="197" customWidth="1"/>
    <col min="6154" max="6400" width="10.90625" style="197"/>
    <col min="6401" max="6401" width="2.6328125" style="197" customWidth="1"/>
    <col min="6402" max="6402" width="17.36328125" style="197" customWidth="1"/>
    <col min="6403" max="6403" width="23.36328125" style="197" customWidth="1"/>
    <col min="6404" max="6405" width="11.453125" style="197" customWidth="1"/>
    <col min="6406" max="6408" width="10.90625" style="197"/>
    <col min="6409" max="6409" width="15.6328125" style="197" customWidth="1"/>
    <col min="6410" max="6656" width="10.90625" style="197"/>
    <col min="6657" max="6657" width="2.6328125" style="197" customWidth="1"/>
    <col min="6658" max="6658" width="17.36328125" style="197" customWidth="1"/>
    <col min="6659" max="6659" width="23.36328125" style="197" customWidth="1"/>
    <col min="6660" max="6661" width="11.453125" style="197" customWidth="1"/>
    <col min="6662" max="6664" width="10.90625" style="197"/>
    <col min="6665" max="6665" width="15.6328125" style="197" customWidth="1"/>
    <col min="6666" max="6912" width="10.90625" style="197"/>
    <col min="6913" max="6913" width="2.6328125" style="197" customWidth="1"/>
    <col min="6914" max="6914" width="17.36328125" style="197" customWidth="1"/>
    <col min="6915" max="6915" width="23.36328125" style="197" customWidth="1"/>
    <col min="6916" max="6917" width="11.453125" style="197" customWidth="1"/>
    <col min="6918" max="6920" width="10.90625" style="197"/>
    <col min="6921" max="6921" width="15.6328125" style="197" customWidth="1"/>
    <col min="6922" max="7168" width="10.90625" style="197"/>
    <col min="7169" max="7169" width="2.6328125" style="197" customWidth="1"/>
    <col min="7170" max="7170" width="17.36328125" style="197" customWidth="1"/>
    <col min="7171" max="7171" width="23.36328125" style="197" customWidth="1"/>
    <col min="7172" max="7173" width="11.453125" style="197" customWidth="1"/>
    <col min="7174" max="7176" width="10.90625" style="197"/>
    <col min="7177" max="7177" width="15.6328125" style="197" customWidth="1"/>
    <col min="7178" max="7424" width="10.90625" style="197"/>
    <col min="7425" max="7425" width="2.6328125" style="197" customWidth="1"/>
    <col min="7426" max="7426" width="17.36328125" style="197" customWidth="1"/>
    <col min="7427" max="7427" width="23.36328125" style="197" customWidth="1"/>
    <col min="7428" max="7429" width="11.453125" style="197" customWidth="1"/>
    <col min="7430" max="7432" width="10.90625" style="197"/>
    <col min="7433" max="7433" width="15.6328125" style="197" customWidth="1"/>
    <col min="7434" max="7680" width="10.90625" style="197"/>
    <col min="7681" max="7681" width="2.6328125" style="197" customWidth="1"/>
    <col min="7682" max="7682" width="17.36328125" style="197" customWidth="1"/>
    <col min="7683" max="7683" width="23.36328125" style="197" customWidth="1"/>
    <col min="7684" max="7685" width="11.453125" style="197" customWidth="1"/>
    <col min="7686" max="7688" width="10.90625" style="197"/>
    <col min="7689" max="7689" width="15.6328125" style="197" customWidth="1"/>
    <col min="7690" max="7936" width="10.90625" style="197"/>
    <col min="7937" max="7937" width="2.6328125" style="197" customWidth="1"/>
    <col min="7938" max="7938" width="17.36328125" style="197" customWidth="1"/>
    <col min="7939" max="7939" width="23.36328125" style="197" customWidth="1"/>
    <col min="7940" max="7941" width="11.453125" style="197" customWidth="1"/>
    <col min="7942" max="7944" width="10.90625" style="197"/>
    <col min="7945" max="7945" width="15.6328125" style="197" customWidth="1"/>
    <col min="7946" max="8192" width="10.90625" style="197"/>
    <col min="8193" max="8193" width="2.6328125" style="197" customWidth="1"/>
    <col min="8194" max="8194" width="17.36328125" style="197" customWidth="1"/>
    <col min="8195" max="8195" width="23.36328125" style="197" customWidth="1"/>
    <col min="8196" max="8197" width="11.453125" style="197" customWidth="1"/>
    <col min="8198" max="8200" width="10.90625" style="197"/>
    <col min="8201" max="8201" width="15.6328125" style="197" customWidth="1"/>
    <col min="8202" max="8448" width="10.90625" style="197"/>
    <col min="8449" max="8449" width="2.6328125" style="197" customWidth="1"/>
    <col min="8450" max="8450" width="17.36328125" style="197" customWidth="1"/>
    <col min="8451" max="8451" width="23.36328125" style="197" customWidth="1"/>
    <col min="8452" max="8453" width="11.453125" style="197" customWidth="1"/>
    <col min="8454" max="8456" width="10.90625" style="197"/>
    <col min="8457" max="8457" width="15.6328125" style="197" customWidth="1"/>
    <col min="8458" max="8704" width="10.90625" style="197"/>
    <col min="8705" max="8705" width="2.6328125" style="197" customWidth="1"/>
    <col min="8706" max="8706" width="17.36328125" style="197" customWidth="1"/>
    <col min="8707" max="8707" width="23.36328125" style="197" customWidth="1"/>
    <col min="8708" max="8709" width="11.453125" style="197" customWidth="1"/>
    <col min="8710" max="8712" width="10.90625" style="197"/>
    <col min="8713" max="8713" width="15.6328125" style="197" customWidth="1"/>
    <col min="8714" max="8960" width="10.90625" style="197"/>
    <col min="8961" max="8961" width="2.6328125" style="197" customWidth="1"/>
    <col min="8962" max="8962" width="17.36328125" style="197" customWidth="1"/>
    <col min="8963" max="8963" width="23.36328125" style="197" customWidth="1"/>
    <col min="8964" max="8965" width="11.453125" style="197" customWidth="1"/>
    <col min="8966" max="8968" width="10.90625" style="197"/>
    <col min="8969" max="8969" width="15.6328125" style="197" customWidth="1"/>
    <col min="8970" max="9216" width="10.90625" style="197"/>
    <col min="9217" max="9217" width="2.6328125" style="197" customWidth="1"/>
    <col min="9218" max="9218" width="17.36328125" style="197" customWidth="1"/>
    <col min="9219" max="9219" width="23.36328125" style="197" customWidth="1"/>
    <col min="9220" max="9221" width="11.453125" style="197" customWidth="1"/>
    <col min="9222" max="9224" width="10.90625" style="197"/>
    <col min="9225" max="9225" width="15.6328125" style="197" customWidth="1"/>
    <col min="9226" max="9472" width="10.90625" style="197"/>
    <col min="9473" max="9473" width="2.6328125" style="197" customWidth="1"/>
    <col min="9474" max="9474" width="17.36328125" style="197" customWidth="1"/>
    <col min="9475" max="9475" width="23.36328125" style="197" customWidth="1"/>
    <col min="9476" max="9477" width="11.453125" style="197" customWidth="1"/>
    <col min="9478" max="9480" width="10.90625" style="197"/>
    <col min="9481" max="9481" width="15.6328125" style="197" customWidth="1"/>
    <col min="9482" max="9728" width="10.90625" style="197"/>
    <col min="9729" max="9729" width="2.6328125" style="197" customWidth="1"/>
    <col min="9730" max="9730" width="17.36328125" style="197" customWidth="1"/>
    <col min="9731" max="9731" width="23.36328125" style="197" customWidth="1"/>
    <col min="9732" max="9733" width="11.453125" style="197" customWidth="1"/>
    <col min="9734" max="9736" width="10.90625" style="197"/>
    <col min="9737" max="9737" width="15.6328125" style="197" customWidth="1"/>
    <col min="9738" max="9984" width="10.90625" style="197"/>
    <col min="9985" max="9985" width="2.6328125" style="197" customWidth="1"/>
    <col min="9986" max="9986" width="17.36328125" style="197" customWidth="1"/>
    <col min="9987" max="9987" width="23.36328125" style="197" customWidth="1"/>
    <col min="9988" max="9989" width="11.453125" style="197" customWidth="1"/>
    <col min="9990" max="9992" width="10.90625" style="197"/>
    <col min="9993" max="9993" width="15.6328125" style="197" customWidth="1"/>
    <col min="9994" max="10240" width="10.90625" style="197"/>
    <col min="10241" max="10241" width="2.6328125" style="197" customWidth="1"/>
    <col min="10242" max="10242" width="17.36328125" style="197" customWidth="1"/>
    <col min="10243" max="10243" width="23.36328125" style="197" customWidth="1"/>
    <col min="10244" max="10245" width="11.453125" style="197" customWidth="1"/>
    <col min="10246" max="10248" width="10.90625" style="197"/>
    <col min="10249" max="10249" width="15.6328125" style="197" customWidth="1"/>
    <col min="10250" max="10496" width="10.90625" style="197"/>
    <col min="10497" max="10497" width="2.6328125" style="197" customWidth="1"/>
    <col min="10498" max="10498" width="17.36328125" style="197" customWidth="1"/>
    <col min="10499" max="10499" width="23.36328125" style="197" customWidth="1"/>
    <col min="10500" max="10501" width="11.453125" style="197" customWidth="1"/>
    <col min="10502" max="10504" width="10.90625" style="197"/>
    <col min="10505" max="10505" width="15.6328125" style="197" customWidth="1"/>
    <col min="10506" max="10752" width="10.90625" style="197"/>
    <col min="10753" max="10753" width="2.6328125" style="197" customWidth="1"/>
    <col min="10754" max="10754" width="17.36328125" style="197" customWidth="1"/>
    <col min="10755" max="10755" width="23.36328125" style="197" customWidth="1"/>
    <col min="10756" max="10757" width="11.453125" style="197" customWidth="1"/>
    <col min="10758" max="10760" width="10.90625" style="197"/>
    <col min="10761" max="10761" width="15.6328125" style="197" customWidth="1"/>
    <col min="10762" max="11008" width="10.90625" style="197"/>
    <col min="11009" max="11009" width="2.6328125" style="197" customWidth="1"/>
    <col min="11010" max="11010" width="17.36328125" style="197" customWidth="1"/>
    <col min="11011" max="11011" width="23.36328125" style="197" customWidth="1"/>
    <col min="11012" max="11013" width="11.453125" style="197" customWidth="1"/>
    <col min="11014" max="11016" width="10.90625" style="197"/>
    <col min="11017" max="11017" width="15.6328125" style="197" customWidth="1"/>
    <col min="11018" max="11264" width="10.90625" style="197"/>
    <col min="11265" max="11265" width="2.6328125" style="197" customWidth="1"/>
    <col min="11266" max="11266" width="17.36328125" style="197" customWidth="1"/>
    <col min="11267" max="11267" width="23.36328125" style="197" customWidth="1"/>
    <col min="11268" max="11269" width="11.453125" style="197" customWidth="1"/>
    <col min="11270" max="11272" width="10.90625" style="197"/>
    <col min="11273" max="11273" width="15.6328125" style="197" customWidth="1"/>
    <col min="11274" max="11520" width="10.90625" style="197"/>
    <col min="11521" max="11521" width="2.6328125" style="197" customWidth="1"/>
    <col min="11522" max="11522" width="17.36328125" style="197" customWidth="1"/>
    <col min="11523" max="11523" width="23.36328125" style="197" customWidth="1"/>
    <col min="11524" max="11525" width="11.453125" style="197" customWidth="1"/>
    <col min="11526" max="11528" width="10.90625" style="197"/>
    <col min="11529" max="11529" width="15.6328125" style="197" customWidth="1"/>
    <col min="11530" max="11776" width="10.90625" style="197"/>
    <col min="11777" max="11777" width="2.6328125" style="197" customWidth="1"/>
    <col min="11778" max="11778" width="17.36328125" style="197" customWidth="1"/>
    <col min="11779" max="11779" width="23.36328125" style="197" customWidth="1"/>
    <col min="11780" max="11781" width="11.453125" style="197" customWidth="1"/>
    <col min="11782" max="11784" width="10.90625" style="197"/>
    <col min="11785" max="11785" width="15.6328125" style="197" customWidth="1"/>
    <col min="11786" max="12032" width="10.90625" style="197"/>
    <col min="12033" max="12033" width="2.6328125" style="197" customWidth="1"/>
    <col min="12034" max="12034" width="17.36328125" style="197" customWidth="1"/>
    <col min="12035" max="12035" width="23.36328125" style="197" customWidth="1"/>
    <col min="12036" max="12037" width="11.453125" style="197" customWidth="1"/>
    <col min="12038" max="12040" width="10.90625" style="197"/>
    <col min="12041" max="12041" width="15.6328125" style="197" customWidth="1"/>
    <col min="12042" max="12288" width="10.90625" style="197"/>
    <col min="12289" max="12289" width="2.6328125" style="197" customWidth="1"/>
    <col min="12290" max="12290" width="17.36328125" style="197" customWidth="1"/>
    <col min="12291" max="12291" width="23.36328125" style="197" customWidth="1"/>
    <col min="12292" max="12293" width="11.453125" style="197" customWidth="1"/>
    <col min="12294" max="12296" width="10.90625" style="197"/>
    <col min="12297" max="12297" width="15.6328125" style="197" customWidth="1"/>
    <col min="12298" max="12544" width="10.90625" style="197"/>
    <col min="12545" max="12545" width="2.6328125" style="197" customWidth="1"/>
    <col min="12546" max="12546" width="17.36328125" style="197" customWidth="1"/>
    <col min="12547" max="12547" width="23.36328125" style="197" customWidth="1"/>
    <col min="12548" max="12549" width="11.453125" style="197" customWidth="1"/>
    <col min="12550" max="12552" width="10.90625" style="197"/>
    <col min="12553" max="12553" width="15.6328125" style="197" customWidth="1"/>
    <col min="12554" max="12800" width="10.90625" style="197"/>
    <col min="12801" max="12801" width="2.6328125" style="197" customWidth="1"/>
    <col min="12802" max="12802" width="17.36328125" style="197" customWidth="1"/>
    <col min="12803" max="12803" width="23.36328125" style="197" customWidth="1"/>
    <col min="12804" max="12805" width="11.453125" style="197" customWidth="1"/>
    <col min="12806" max="12808" width="10.90625" style="197"/>
    <col min="12809" max="12809" width="15.6328125" style="197" customWidth="1"/>
    <col min="12810" max="13056" width="10.90625" style="197"/>
    <col min="13057" max="13057" width="2.6328125" style="197" customWidth="1"/>
    <col min="13058" max="13058" width="17.36328125" style="197" customWidth="1"/>
    <col min="13059" max="13059" width="23.36328125" style="197" customWidth="1"/>
    <col min="13060" max="13061" width="11.453125" style="197" customWidth="1"/>
    <col min="13062" max="13064" width="10.90625" style="197"/>
    <col min="13065" max="13065" width="15.6328125" style="197" customWidth="1"/>
    <col min="13066" max="13312" width="10.90625" style="197"/>
    <col min="13313" max="13313" width="2.6328125" style="197" customWidth="1"/>
    <col min="13314" max="13314" width="17.36328125" style="197" customWidth="1"/>
    <col min="13315" max="13315" width="23.36328125" style="197" customWidth="1"/>
    <col min="13316" max="13317" width="11.453125" style="197" customWidth="1"/>
    <col min="13318" max="13320" width="10.90625" style="197"/>
    <col min="13321" max="13321" width="15.6328125" style="197" customWidth="1"/>
    <col min="13322" max="13568" width="10.90625" style="197"/>
    <col min="13569" max="13569" width="2.6328125" style="197" customWidth="1"/>
    <col min="13570" max="13570" width="17.36328125" style="197" customWidth="1"/>
    <col min="13571" max="13571" width="23.36328125" style="197" customWidth="1"/>
    <col min="13572" max="13573" width="11.453125" style="197" customWidth="1"/>
    <col min="13574" max="13576" width="10.90625" style="197"/>
    <col min="13577" max="13577" width="15.6328125" style="197" customWidth="1"/>
    <col min="13578" max="13824" width="10.90625" style="197"/>
    <col min="13825" max="13825" width="2.6328125" style="197" customWidth="1"/>
    <col min="13826" max="13826" width="17.36328125" style="197" customWidth="1"/>
    <col min="13827" max="13827" width="23.36328125" style="197" customWidth="1"/>
    <col min="13828" max="13829" width="11.453125" style="197" customWidth="1"/>
    <col min="13830" max="13832" width="10.90625" style="197"/>
    <col min="13833" max="13833" width="15.6328125" style="197" customWidth="1"/>
    <col min="13834" max="14080" width="10.90625" style="197"/>
    <col min="14081" max="14081" width="2.6328125" style="197" customWidth="1"/>
    <col min="14082" max="14082" width="17.36328125" style="197" customWidth="1"/>
    <col min="14083" max="14083" width="23.36328125" style="197" customWidth="1"/>
    <col min="14084" max="14085" width="11.453125" style="197" customWidth="1"/>
    <col min="14086" max="14088" width="10.90625" style="197"/>
    <col min="14089" max="14089" width="15.6328125" style="197" customWidth="1"/>
    <col min="14090" max="14336" width="10.90625" style="197"/>
    <col min="14337" max="14337" width="2.6328125" style="197" customWidth="1"/>
    <col min="14338" max="14338" width="17.36328125" style="197" customWidth="1"/>
    <col min="14339" max="14339" width="23.36328125" style="197" customWidth="1"/>
    <col min="14340" max="14341" width="11.453125" style="197" customWidth="1"/>
    <col min="14342" max="14344" width="10.90625" style="197"/>
    <col min="14345" max="14345" width="15.6328125" style="197" customWidth="1"/>
    <col min="14346" max="14592" width="10.90625" style="197"/>
    <col min="14593" max="14593" width="2.6328125" style="197" customWidth="1"/>
    <col min="14594" max="14594" width="17.36328125" style="197" customWidth="1"/>
    <col min="14595" max="14595" width="23.36328125" style="197" customWidth="1"/>
    <col min="14596" max="14597" width="11.453125" style="197" customWidth="1"/>
    <col min="14598" max="14600" width="10.90625" style="197"/>
    <col min="14601" max="14601" width="15.6328125" style="197" customWidth="1"/>
    <col min="14602" max="14848" width="10.90625" style="197"/>
    <col min="14849" max="14849" width="2.6328125" style="197" customWidth="1"/>
    <col min="14850" max="14850" width="17.36328125" style="197" customWidth="1"/>
    <col min="14851" max="14851" width="23.36328125" style="197" customWidth="1"/>
    <col min="14852" max="14853" width="11.453125" style="197" customWidth="1"/>
    <col min="14854" max="14856" width="10.90625" style="197"/>
    <col min="14857" max="14857" width="15.6328125" style="197" customWidth="1"/>
    <col min="14858" max="15104" width="10.90625" style="197"/>
    <col min="15105" max="15105" width="2.6328125" style="197" customWidth="1"/>
    <col min="15106" max="15106" width="17.36328125" style="197" customWidth="1"/>
    <col min="15107" max="15107" width="23.36328125" style="197" customWidth="1"/>
    <col min="15108" max="15109" width="11.453125" style="197" customWidth="1"/>
    <col min="15110" max="15112" width="10.90625" style="197"/>
    <col min="15113" max="15113" width="15.6328125" style="197" customWidth="1"/>
    <col min="15114" max="15360" width="10.90625" style="197"/>
    <col min="15361" max="15361" width="2.6328125" style="197" customWidth="1"/>
    <col min="15362" max="15362" width="17.36328125" style="197" customWidth="1"/>
    <col min="15363" max="15363" width="23.36328125" style="197" customWidth="1"/>
    <col min="15364" max="15365" width="11.453125" style="197" customWidth="1"/>
    <col min="15366" max="15368" width="10.90625" style="197"/>
    <col min="15369" max="15369" width="15.6328125" style="197" customWidth="1"/>
    <col min="15370" max="15616" width="10.90625" style="197"/>
    <col min="15617" max="15617" width="2.6328125" style="197" customWidth="1"/>
    <col min="15618" max="15618" width="17.36328125" style="197" customWidth="1"/>
    <col min="15619" max="15619" width="23.36328125" style="197" customWidth="1"/>
    <col min="15620" max="15621" width="11.453125" style="197" customWidth="1"/>
    <col min="15622" max="15624" width="10.90625" style="197"/>
    <col min="15625" max="15625" width="15.6328125" style="197" customWidth="1"/>
    <col min="15626" max="15872" width="10.90625" style="197"/>
    <col min="15873" max="15873" width="2.6328125" style="197" customWidth="1"/>
    <col min="15874" max="15874" width="17.36328125" style="197" customWidth="1"/>
    <col min="15875" max="15875" width="23.36328125" style="197" customWidth="1"/>
    <col min="15876" max="15877" width="11.453125" style="197" customWidth="1"/>
    <col min="15878" max="15880" width="10.90625" style="197"/>
    <col min="15881" max="15881" width="15.6328125" style="197" customWidth="1"/>
    <col min="15882" max="16128" width="10.90625" style="197"/>
    <col min="16129" max="16129" width="2.6328125" style="197" customWidth="1"/>
    <col min="16130" max="16130" width="17.36328125" style="197" customWidth="1"/>
    <col min="16131" max="16131" width="23.36328125" style="197" customWidth="1"/>
    <col min="16132" max="16133" width="11.453125" style="197" customWidth="1"/>
    <col min="16134" max="16136" width="10.90625" style="197"/>
    <col min="16137" max="16137" width="15.6328125" style="197" customWidth="1"/>
    <col min="16138" max="16384" width="10.90625" style="197"/>
  </cols>
  <sheetData>
    <row r="1" spans="1:11" s="159" customFormat="1" ht="32.25" customHeight="1" x14ac:dyDescent="0.25">
      <c r="A1" s="158"/>
      <c r="B1" s="158"/>
      <c r="C1" s="158"/>
      <c r="D1" s="158"/>
      <c r="E1" s="158"/>
      <c r="F1" s="158"/>
      <c r="G1" s="158"/>
      <c r="I1" s="160"/>
    </row>
    <row r="2" spans="1:11" s="162" customFormat="1" ht="13.25" customHeight="1" x14ac:dyDescent="0.25">
      <c r="A2" s="161"/>
      <c r="G2" s="163" t="s">
        <v>665</v>
      </c>
      <c r="H2" s="164"/>
      <c r="I2" s="164"/>
      <c r="K2" s="160"/>
    </row>
    <row r="3" spans="1:11" s="159" customFormat="1" ht="19.5" customHeight="1" x14ac:dyDescent="0.4">
      <c r="A3" s="165" t="s">
        <v>666</v>
      </c>
      <c r="D3" s="166"/>
    </row>
    <row r="4" spans="1:11" s="162" customFormat="1" ht="19.5" customHeight="1" x14ac:dyDescent="0.25">
      <c r="A4" s="161"/>
      <c r="G4" s="167"/>
      <c r="H4" s="164"/>
      <c r="I4" s="164"/>
    </row>
    <row r="5" spans="1:11" s="162" customFormat="1" ht="13.25" customHeight="1" x14ac:dyDescent="0.25">
      <c r="A5" s="161"/>
      <c r="G5" s="167"/>
      <c r="H5" s="164"/>
      <c r="I5" s="164"/>
    </row>
    <row r="6" spans="1:11" s="162" customFormat="1" ht="13.25" customHeight="1" x14ac:dyDescent="0.3">
      <c r="A6" s="168" t="s">
        <v>667</v>
      </c>
      <c r="B6" s="169"/>
      <c r="C6" s="169"/>
      <c r="D6" s="169"/>
      <c r="E6" s="169"/>
      <c r="F6" s="168"/>
      <c r="G6" s="168"/>
      <c r="H6" s="164"/>
      <c r="I6" s="164"/>
    </row>
    <row r="7" spans="1:11" s="162" customFormat="1" ht="13.25" customHeight="1" x14ac:dyDescent="0.25">
      <c r="A7" s="161"/>
      <c r="G7" s="167"/>
      <c r="H7" s="164"/>
      <c r="I7" s="164"/>
    </row>
    <row r="8" spans="1:11" s="167" customFormat="1" ht="13.25" customHeight="1" x14ac:dyDescent="0.3">
      <c r="B8" s="170" t="s">
        <v>668</v>
      </c>
      <c r="C8" s="171"/>
      <c r="D8" s="171"/>
      <c r="E8" s="172"/>
      <c r="F8" s="173"/>
      <c r="G8" s="173"/>
      <c r="H8" s="164"/>
      <c r="I8" s="164"/>
    </row>
    <row r="9" spans="1:11" s="167" customFormat="1" ht="13.25" customHeight="1" x14ac:dyDescent="0.25">
      <c r="A9" s="174"/>
      <c r="B9" s="175" t="s">
        <v>669</v>
      </c>
      <c r="C9" s="175"/>
      <c r="D9" s="176"/>
      <c r="E9" s="135"/>
      <c r="F9" s="135"/>
      <c r="H9" s="164"/>
      <c r="I9" s="164"/>
    </row>
    <row r="10" spans="1:11" s="167" customFormat="1" ht="13.25" customHeight="1" x14ac:dyDescent="0.25">
      <c r="A10" s="174"/>
      <c r="B10" s="177" t="s">
        <v>670</v>
      </c>
      <c r="C10" s="177"/>
      <c r="D10" s="178"/>
      <c r="E10" s="179"/>
      <c r="G10" s="180"/>
      <c r="H10" s="164"/>
      <c r="I10" s="164"/>
    </row>
    <row r="11" spans="1:11" s="167" customFormat="1" ht="13.25" customHeight="1" x14ac:dyDescent="0.25">
      <c r="A11" s="174"/>
      <c r="B11" s="181" t="s">
        <v>671</v>
      </c>
      <c r="C11" s="175"/>
      <c r="D11" s="178"/>
      <c r="E11" s="179"/>
      <c r="G11" s="180"/>
      <c r="H11" s="145"/>
      <c r="I11" s="145"/>
    </row>
    <row r="12" spans="1:11" s="167" customFormat="1" ht="13.25" customHeight="1" x14ac:dyDescent="0.25">
      <c r="A12" s="174"/>
      <c r="B12" s="182" t="s">
        <v>672</v>
      </c>
      <c r="C12" s="182"/>
      <c r="D12" s="178"/>
      <c r="E12" s="179"/>
      <c r="G12" s="180"/>
      <c r="H12" s="145"/>
      <c r="I12" s="145"/>
    </row>
    <row r="13" spans="1:11" s="167" customFormat="1" ht="13.25" customHeight="1" x14ac:dyDescent="0.25">
      <c r="A13" s="174"/>
      <c r="B13" s="182" t="s">
        <v>673</v>
      </c>
      <c r="C13" s="182"/>
      <c r="D13" s="178"/>
      <c r="E13" s="179"/>
      <c r="G13" s="180"/>
    </row>
    <row r="14" spans="1:11" s="167" customFormat="1" ht="13.25" customHeight="1" x14ac:dyDescent="0.25">
      <c r="A14" s="174"/>
      <c r="B14" s="182" t="s">
        <v>674</v>
      </c>
      <c r="C14" s="182"/>
      <c r="D14" s="178"/>
      <c r="E14" s="179"/>
      <c r="G14" s="180"/>
    </row>
    <row r="15" spans="1:11" s="167" customFormat="1" ht="13.25" customHeight="1" x14ac:dyDescent="0.25">
      <c r="A15" s="174"/>
      <c r="B15" s="182" t="s">
        <v>675</v>
      </c>
      <c r="C15" s="182"/>
      <c r="D15" s="178"/>
      <c r="E15" s="179"/>
      <c r="G15" s="180"/>
    </row>
    <row r="16" spans="1:11" s="167" customFormat="1" ht="13.25" customHeight="1" x14ac:dyDescent="0.25">
      <c r="A16" s="174"/>
      <c r="B16" s="183" t="s">
        <v>676</v>
      </c>
      <c r="C16" s="183"/>
      <c r="D16" s="178"/>
      <c r="E16" s="179"/>
      <c r="G16" s="180"/>
    </row>
    <row r="17" spans="1:7" s="167" customFormat="1" ht="13.25" customHeight="1" x14ac:dyDescent="0.25">
      <c r="A17" s="174"/>
      <c r="B17" s="183"/>
      <c r="C17" s="183"/>
      <c r="D17" s="178"/>
      <c r="E17" s="179"/>
      <c r="G17" s="180"/>
    </row>
    <row r="18" spans="1:7" s="167" customFormat="1" ht="13.25" customHeight="1" x14ac:dyDescent="0.25">
      <c r="B18" s="170" t="s">
        <v>677</v>
      </c>
      <c r="C18" s="184"/>
      <c r="D18" s="178"/>
      <c r="E18" s="179"/>
      <c r="G18" s="180"/>
    </row>
    <row r="19" spans="1:7" s="167" customFormat="1" ht="13.25" customHeight="1" x14ac:dyDescent="0.25">
      <c r="A19" s="174"/>
      <c r="B19" s="181" t="s">
        <v>678</v>
      </c>
      <c r="C19" s="175"/>
      <c r="D19" s="178"/>
      <c r="E19" s="179"/>
      <c r="G19" s="180"/>
    </row>
    <row r="20" spans="1:7" s="167" customFormat="1" ht="13.25" customHeight="1" x14ac:dyDescent="0.25">
      <c r="A20" s="174"/>
      <c r="B20" s="183" t="s">
        <v>679</v>
      </c>
      <c r="C20" s="183"/>
      <c r="D20" s="178"/>
      <c r="E20" s="179"/>
      <c r="G20" s="180"/>
    </row>
    <row r="21" spans="1:7" s="167" customFormat="1" ht="13.25" customHeight="1" x14ac:dyDescent="0.25">
      <c r="A21" s="174"/>
      <c r="B21" s="182" t="s">
        <v>680</v>
      </c>
      <c r="C21" s="182"/>
      <c r="D21" s="178"/>
      <c r="E21" s="179"/>
      <c r="G21" s="180"/>
    </row>
    <row r="22" spans="1:7" s="167" customFormat="1" ht="13.25" customHeight="1" x14ac:dyDescent="0.25">
      <c r="A22" s="174"/>
      <c r="B22" s="182" t="s">
        <v>681</v>
      </c>
      <c r="C22" s="182"/>
      <c r="D22" s="178"/>
      <c r="E22" s="179"/>
      <c r="G22" s="180"/>
    </row>
    <row r="23" spans="1:7" s="167" customFormat="1" ht="13.25" customHeight="1" x14ac:dyDescent="0.25">
      <c r="A23" s="174"/>
      <c r="B23" s="182" t="s">
        <v>682</v>
      </c>
      <c r="C23" s="182"/>
      <c r="D23" s="178"/>
      <c r="E23" s="179"/>
      <c r="G23" s="180"/>
    </row>
    <row r="24" spans="1:7" s="167" customFormat="1" ht="13.25" customHeight="1" x14ac:dyDescent="0.25">
      <c r="A24" s="174"/>
      <c r="B24" s="182" t="s">
        <v>683</v>
      </c>
      <c r="C24" s="182"/>
      <c r="D24" s="178"/>
      <c r="E24" s="179"/>
      <c r="G24" s="162"/>
    </row>
    <row r="25" spans="1:7" s="167" customFormat="1" ht="13.25" customHeight="1" x14ac:dyDescent="0.25">
      <c r="A25" s="174"/>
      <c r="B25" s="181" t="s">
        <v>684</v>
      </c>
      <c r="C25" s="175"/>
      <c r="D25" s="178"/>
      <c r="E25" s="179"/>
      <c r="G25" s="162"/>
    </row>
    <row r="26" spans="1:7" s="167" customFormat="1" ht="13.25" customHeight="1" x14ac:dyDescent="0.25">
      <c r="A26" s="185" t="s">
        <v>685</v>
      </c>
      <c r="B26" s="181" t="s">
        <v>685</v>
      </c>
      <c r="C26" s="175"/>
      <c r="D26" s="178"/>
      <c r="E26" s="179"/>
      <c r="G26" s="162"/>
    </row>
    <row r="27" spans="1:7" s="162" customFormat="1" ht="13.25" customHeight="1" x14ac:dyDescent="0.25">
      <c r="A27" s="174"/>
      <c r="B27" s="181" t="s">
        <v>686</v>
      </c>
      <c r="C27" s="175"/>
      <c r="D27" s="178"/>
      <c r="E27" s="179"/>
      <c r="F27" s="167"/>
    </row>
    <row r="28" spans="1:7" s="162" customFormat="1" ht="13.25" customHeight="1" x14ac:dyDescent="0.25">
      <c r="A28" s="174"/>
      <c r="B28" s="182" t="s">
        <v>687</v>
      </c>
      <c r="C28" s="186"/>
      <c r="D28" s="178"/>
      <c r="E28" s="179"/>
    </row>
    <row r="29" spans="1:7" s="162" customFormat="1" ht="13.25" customHeight="1" x14ac:dyDescent="0.25">
      <c r="A29" s="174"/>
      <c r="B29" s="182" t="s">
        <v>688</v>
      </c>
      <c r="C29" s="182"/>
      <c r="D29" s="178"/>
      <c r="E29" s="179"/>
    </row>
    <row r="30" spans="1:7" s="162" customFormat="1" ht="13.25" customHeight="1" x14ac:dyDescent="0.25">
      <c r="A30" s="174"/>
      <c r="B30" s="182" t="s">
        <v>689</v>
      </c>
      <c r="C30" s="182"/>
      <c r="D30" s="178"/>
      <c r="E30" s="179"/>
    </row>
    <row r="31" spans="1:7" s="162" customFormat="1" ht="13.25" customHeight="1" x14ac:dyDescent="0.25">
      <c r="A31" s="174"/>
      <c r="B31" s="187" t="s">
        <v>690</v>
      </c>
      <c r="C31" s="187"/>
      <c r="D31" s="178"/>
      <c r="E31" s="179"/>
    </row>
    <row r="32" spans="1:7" s="162" customFormat="1" ht="13.25" customHeight="1" x14ac:dyDescent="0.25">
      <c r="A32" s="174"/>
      <c r="B32" s="182" t="s">
        <v>691</v>
      </c>
      <c r="C32" s="182"/>
      <c r="D32" s="178"/>
      <c r="E32" s="179"/>
    </row>
    <row r="33" spans="1:7" s="162" customFormat="1" ht="13.25" customHeight="1" x14ac:dyDescent="0.25">
      <c r="A33" s="174"/>
      <c r="B33" s="182" t="s">
        <v>692</v>
      </c>
      <c r="C33" s="182"/>
      <c r="D33" s="178"/>
      <c r="E33" s="179"/>
    </row>
    <row r="34" spans="1:7" s="162" customFormat="1" ht="13.25" customHeight="1" x14ac:dyDescent="0.25">
      <c r="A34" s="174"/>
      <c r="B34" s="187"/>
      <c r="C34" s="188"/>
      <c r="D34" s="178"/>
      <c r="E34" s="179"/>
    </row>
    <row r="35" spans="1:7" s="162" customFormat="1" ht="13.25" customHeight="1" x14ac:dyDescent="0.25">
      <c r="A35" s="189" t="s">
        <v>693</v>
      </c>
      <c r="B35" s="190"/>
      <c r="C35" s="190"/>
      <c r="D35" s="190"/>
      <c r="E35" s="190"/>
      <c r="F35" s="191"/>
      <c r="G35" s="191"/>
    </row>
    <row r="36" spans="1:7" s="162" customFormat="1" ht="13.25" customHeight="1" x14ac:dyDescent="0.3">
      <c r="A36" s="192"/>
      <c r="B36" s="193"/>
      <c r="C36" s="193"/>
      <c r="D36" s="194"/>
      <c r="E36" s="194"/>
      <c r="F36" s="194"/>
      <c r="G36" s="194"/>
    </row>
    <row r="37" spans="1:7" s="167" customFormat="1" ht="13.25" customHeight="1" x14ac:dyDescent="0.25">
      <c r="A37" s="195" t="s">
        <v>694</v>
      </c>
      <c r="B37" s="195"/>
      <c r="C37" s="195"/>
      <c r="D37" s="195"/>
      <c r="E37" s="195"/>
      <c r="F37" s="195"/>
      <c r="G37" s="195"/>
    </row>
    <row r="38" spans="1:7" ht="13.25" customHeight="1" x14ac:dyDescent="0.25">
      <c r="A38" s="174"/>
      <c r="B38" s="196"/>
      <c r="C38" s="196"/>
      <c r="D38" s="178"/>
      <c r="E38" s="179"/>
      <c r="F38" s="162"/>
      <c r="G38" s="162"/>
    </row>
    <row r="39" spans="1:7" ht="13.25" customHeight="1" x14ac:dyDescent="0.25">
      <c r="A39" s="198" t="s">
        <v>695</v>
      </c>
      <c r="B39" s="198"/>
      <c r="C39" s="198"/>
      <c r="D39" s="198"/>
      <c r="E39" s="198"/>
      <c r="F39" s="199"/>
      <c r="G39" s="199"/>
    </row>
    <row r="40" spans="1:7" ht="13.25" customHeight="1" x14ac:dyDescent="0.25">
      <c r="A40" s="199"/>
      <c r="B40" s="199"/>
      <c r="C40" s="199"/>
      <c r="D40" s="199"/>
      <c r="E40" s="199"/>
      <c r="F40" s="199"/>
      <c r="G40" s="199"/>
    </row>
    <row r="41" spans="1:7" ht="13.25" customHeight="1" x14ac:dyDescent="0.25">
      <c r="A41" s="200"/>
      <c r="B41" s="200"/>
      <c r="C41" s="200"/>
      <c r="D41" s="200"/>
      <c r="E41" s="200"/>
    </row>
    <row r="42" spans="1:7" ht="13.25" customHeight="1" x14ac:dyDescent="0.25">
      <c r="A42" s="201" t="s">
        <v>696</v>
      </c>
      <c r="B42" s="201"/>
      <c r="C42" s="201"/>
      <c r="D42" s="201"/>
      <c r="E42" s="201"/>
      <c r="F42" s="201"/>
      <c r="G42" s="201"/>
    </row>
    <row r="43" spans="1:7" ht="13.25" customHeight="1" x14ac:dyDescent="0.25">
      <c r="A43" s="195" t="s">
        <v>697</v>
      </c>
      <c r="B43" s="195"/>
      <c r="C43" s="202" t="s">
        <v>698</v>
      </c>
      <c r="D43" s="202"/>
      <c r="E43" s="202"/>
      <c r="F43" s="202"/>
      <c r="G43" s="202"/>
    </row>
    <row r="44" spans="1:7" ht="13.25" customHeight="1" x14ac:dyDescent="0.25">
      <c r="A44" s="201"/>
      <c r="B44" s="201"/>
      <c r="C44" s="201"/>
      <c r="D44" s="201"/>
      <c r="E44" s="201"/>
      <c r="F44" s="201"/>
      <c r="G44" s="201"/>
    </row>
    <row r="45" spans="1:7" ht="13.25" customHeight="1" x14ac:dyDescent="0.25">
      <c r="A45" s="195"/>
      <c r="B45" s="195"/>
      <c r="C45" s="202"/>
      <c r="D45" s="202"/>
      <c r="E45" s="202"/>
      <c r="F45" s="202"/>
      <c r="G45" s="20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D2506820-3E62-4761-94F7-20345A40209B}"/>
    <hyperlink ref="A39:G40" r:id="rId2" display="Das Glossar enthält Erläuterungen zu allen statistisch relevanten Begriffen, die in den verschiedenen Produkten der Statistik der BA Verwendung finden." xr:uid="{79E70038-CB9F-4933-97EB-FA94743E0266}"/>
    <hyperlink ref="A43:B43" r:id="rId3" display="Abkürzungsverzeichnis" xr:uid="{625F4A6C-B379-49F8-B8E3-B3AE3B92107A}"/>
    <hyperlink ref="C43" r:id="rId4" xr:uid="{8A39F471-A634-4B2D-9676-E63A11A40DC9}"/>
    <hyperlink ref="A37:G37" r:id="rId5" display="Die Qualitätsberichte der Statistik erläutern die Entstehung und Aussagekraft der jeweiligen Fachstatistik." xr:uid="{A26E5594-7798-4982-9D22-AD8587AADA65}"/>
    <hyperlink ref="B9:D9" r:id="rId6" display="Arbeitsuche, Arbeitslosigkeit und Unterbeschäftigung" xr:uid="{FCA3ECD3-A27A-4B0E-ADC7-73A4CBFC253A}"/>
    <hyperlink ref="B10:C10" r:id="rId7" display="Ausbildungsmarkt" xr:uid="{2BC0280D-7990-47BA-9D0E-159724DA3A0B}"/>
    <hyperlink ref="B11:C11" r:id="rId8" display="Beschäftigung" xr:uid="{2CB05B5D-519A-4A44-BD5F-070B5529C895}"/>
    <hyperlink ref="B12:C12" r:id="rId9" display="Einnahmen/Ausgaben" xr:uid="{230B9A8B-9000-40A4-A4E3-6784D5CE824F}"/>
    <hyperlink ref="B13:C13" r:id="rId10" display="Förderung und berufliche Rehabilitation" xr:uid="{4B51D479-EB5A-4648-B7F6-9743B39BFC40}"/>
    <hyperlink ref="B14:C14" r:id="rId11" display="Gemeldete Arbeitsstellen" xr:uid="{48AE525C-86BB-4026-B9C8-70207E831A2C}"/>
    <hyperlink ref="B15:C15" r:id="rId12" display="Grundsicherung für Arbeitsuchende (SGB II)" xr:uid="{44FB92AD-BD7B-444E-BA71-FF0035731E37}"/>
    <hyperlink ref="B16:C16" r:id="rId13" display="Leistungen SGB III" xr:uid="{F190899D-BB72-4927-A2A0-C9C1A9EAF8BF}"/>
    <hyperlink ref="B19:C19" r:id="rId14" display="Berufe" xr:uid="{99771495-223B-4E29-B0F7-64994DB1DAA7}"/>
    <hyperlink ref="B20:C20" r:id="rId15" display="Bildung" xr:uid="{DD74DFB1-E293-4114-8B9F-C3D7EEA6F482}"/>
    <hyperlink ref="B21:C21" r:id="rId16" display="Demografie" xr:uid="{011E36C6-03AA-4969-9906-D2217B4FA0F6}"/>
    <hyperlink ref="B22:C22" r:id="rId17" display="Entgelt" xr:uid="{44A4C991-AAF6-4E52-8AB9-8EEE3D9366AB}"/>
    <hyperlink ref="B23:C23" r:id="rId18" display="Fachkräftebedarf" xr:uid="{E91B9897-19FD-49CE-808E-9B8EF8A1E5DE}"/>
    <hyperlink ref="B24:C24" r:id="rId19" display="Familien und Kinder" xr:uid="{0150702B-E6C5-4209-8790-7DD258B53652}"/>
    <hyperlink ref="B25:C25" r:id="rId20" display="Frauen und Männer" xr:uid="{5C930D9A-F270-4B72-B931-479CE9723489}"/>
    <hyperlink ref="B27:C27" r:id="rId21" display="Langzeitarbeitslosigkeit" xr:uid="{1B9FFDC7-32BB-402D-85B6-CFABA54A4403}"/>
    <hyperlink ref="B28:C28" r:id="rId22" display="Menschen mit Behinderungen" xr:uid="{C86B2B0D-64D8-488B-93DC-8D6C7E2A2922}"/>
    <hyperlink ref="B29:C29" r:id="rId23" display="Migration" xr:uid="{75201E65-6883-43E2-94C7-1F56A4FE0E24}"/>
    <hyperlink ref="B30:C30" r:id="rId24" display="Regionale Mobilität" xr:uid="{1C3CAFB1-C60F-4918-9291-00A827F816DB}"/>
    <hyperlink ref="B32:C32" r:id="rId25" display="Wirtschaftszweige" xr:uid="{17C27204-BB8E-4516-BF33-DA0557435E2B}"/>
    <hyperlink ref="B33:C33" r:id="rId26" display="Zeitarbeit" xr:uid="{03AC951D-7D59-4B13-96E4-3F92DAECD3D9}"/>
    <hyperlink ref="A26" r:id="rId27" tooltip="Jüngere" display="https://statistik.arbeitsagentur.de/DE/Navigation/Statistiken/Themen-im-Fokus/Juengere/Juengere-Nav.html?mtm_campaign=Bericht" xr:uid="{A25CBB37-94BB-4DD4-8485-59BC3FB2AC5E}"/>
    <hyperlink ref="B26:C26" r:id="rId28" display="Jüngere" xr:uid="{B3075DC3-3B38-4A83-B090-C850173AE7CF}"/>
    <hyperlink ref="A35:E35" r:id="rId29" display="Die Methodischen Hinweise der Statistik bieten ergänzende Informationen." xr:uid="{0BB1E645-A041-45EC-A8D7-D5971BDAFA0B}"/>
    <hyperlink ref="B31" r:id="rId30" xr:uid="{2410EFCA-6CCD-470D-99AA-2139BDB0026D}"/>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rgb="FFFF0000"/>
  </sheetPr>
  <dimension ref="A1:AJ284"/>
  <sheetViews>
    <sheetView workbookViewId="0"/>
  </sheetViews>
  <sheetFormatPr baseColWidth="10" defaultColWidth="11.453125" defaultRowHeight="12.5" x14ac:dyDescent="0.25"/>
  <cols>
    <col min="1" max="1" width="11.453125" style="64"/>
    <col min="2" max="16384" width="11.453125" style="58"/>
  </cols>
  <sheetData>
    <row r="1" spans="1:36" x14ac:dyDescent="0.25">
      <c r="A1" s="64" t="s">
        <v>113</v>
      </c>
      <c r="B1" s="58" t="s">
        <v>114</v>
      </c>
      <c r="C1" s="58" t="s">
        <v>115</v>
      </c>
      <c r="D1" s="58" t="s">
        <v>116</v>
      </c>
      <c r="E1" s="58" t="s">
        <v>117</v>
      </c>
      <c r="F1" s="58" t="s">
        <v>118</v>
      </c>
      <c r="G1" s="58" t="s">
        <v>119</v>
      </c>
      <c r="H1" s="58" t="s">
        <v>120</v>
      </c>
      <c r="I1" s="58" t="s">
        <v>121</v>
      </c>
      <c r="J1" s="58" t="s">
        <v>122</v>
      </c>
      <c r="K1" s="58" t="s">
        <v>123</v>
      </c>
      <c r="L1" s="58" t="s">
        <v>124</v>
      </c>
      <c r="M1" s="58" t="s">
        <v>125</v>
      </c>
      <c r="N1" s="58" t="s">
        <v>126</v>
      </c>
      <c r="O1" s="58" t="s">
        <v>127</v>
      </c>
      <c r="P1" s="58" t="s">
        <v>128</v>
      </c>
      <c r="Q1" s="58" t="s">
        <v>129</v>
      </c>
      <c r="R1" s="58" t="s">
        <v>130</v>
      </c>
      <c r="S1" s="58" t="s">
        <v>131</v>
      </c>
      <c r="T1" s="58" t="s">
        <v>132</v>
      </c>
      <c r="U1" s="58" t="s">
        <v>133</v>
      </c>
      <c r="V1" s="58" t="s">
        <v>134</v>
      </c>
      <c r="W1" s="58" t="s">
        <v>135</v>
      </c>
      <c r="X1" s="58" t="s">
        <v>136</v>
      </c>
      <c r="Y1" s="58" t="s">
        <v>137</v>
      </c>
      <c r="Z1" s="58" t="s">
        <v>138</v>
      </c>
      <c r="AA1" s="58" t="s">
        <v>139</v>
      </c>
      <c r="AB1" s="58" t="s">
        <v>140</v>
      </c>
      <c r="AC1" s="58" t="s">
        <v>141</v>
      </c>
      <c r="AD1" s="58" t="s">
        <v>142</v>
      </c>
      <c r="AE1" s="58" t="s">
        <v>143</v>
      </c>
      <c r="AF1" s="58" t="s">
        <v>144</v>
      </c>
      <c r="AG1" s="58" t="s">
        <v>145</v>
      </c>
      <c r="AH1" s="58" t="s">
        <v>146</v>
      </c>
      <c r="AI1" s="58" t="s">
        <v>147</v>
      </c>
      <c r="AJ1" s="58" t="s">
        <v>148</v>
      </c>
    </row>
    <row r="2" spans="1:36" x14ac:dyDescent="0.25">
      <c r="A2" s="64" t="s">
        <v>149</v>
      </c>
      <c r="B2" s="58">
        <v>7641.4166666666697</v>
      </c>
      <c r="C2" s="58">
        <v>7641.3333333333303</v>
      </c>
      <c r="D2" s="58">
        <v>7254</v>
      </c>
      <c r="E2" s="58">
        <v>387.33333333333297</v>
      </c>
      <c r="F2" s="58" t="s">
        <v>150</v>
      </c>
      <c r="G2" s="58">
        <v>4029.9166666666702</v>
      </c>
      <c r="H2" s="58">
        <v>4029.8333333333298</v>
      </c>
      <c r="I2" s="58">
        <v>3838.5</v>
      </c>
      <c r="J2" s="58">
        <v>191.333333333333</v>
      </c>
      <c r="K2" s="58" t="s">
        <v>150</v>
      </c>
      <c r="L2" s="58">
        <v>3611.5</v>
      </c>
      <c r="M2" s="58">
        <v>3611.5</v>
      </c>
      <c r="N2" s="58">
        <v>3415.5</v>
      </c>
      <c r="O2" s="58">
        <v>196</v>
      </c>
      <c r="P2" s="58" t="s">
        <v>150</v>
      </c>
      <c r="Q2" s="58">
        <v>1036.5</v>
      </c>
      <c r="R2" s="58">
        <v>1036.5</v>
      </c>
      <c r="S2" s="58">
        <v>977.58333333333303</v>
      </c>
      <c r="T2" s="58">
        <v>58.9166666666667</v>
      </c>
      <c r="U2" s="58" t="s">
        <v>150</v>
      </c>
      <c r="V2" s="58">
        <v>4842.5833333333303</v>
      </c>
      <c r="W2" s="58">
        <v>4842.5</v>
      </c>
      <c r="X2" s="58">
        <v>4514.9166666666697</v>
      </c>
      <c r="Y2" s="58">
        <v>327.58333333333297</v>
      </c>
      <c r="Z2" s="58" t="s">
        <v>150</v>
      </c>
      <c r="AA2" s="58">
        <v>1762.3333333333301</v>
      </c>
      <c r="AB2" s="58">
        <v>1762.3333333333301</v>
      </c>
      <c r="AC2" s="58">
        <v>1761.5</v>
      </c>
      <c r="AD2" s="58">
        <v>0.83333333333333304</v>
      </c>
      <c r="AE2" s="58" t="s">
        <v>150</v>
      </c>
      <c r="AF2" s="58">
        <v>782.91666666666697</v>
      </c>
      <c r="AG2" s="58">
        <v>782.91666666666697</v>
      </c>
      <c r="AH2" s="58">
        <v>759.41666666666697</v>
      </c>
      <c r="AI2" s="58">
        <v>23.5</v>
      </c>
      <c r="AJ2" s="58" t="s">
        <v>150</v>
      </c>
    </row>
    <row r="3" spans="1:36" x14ac:dyDescent="0.25">
      <c r="A3" s="64" t="s">
        <v>151</v>
      </c>
      <c r="B3" s="58">
        <v>6212.1666666666697</v>
      </c>
      <c r="C3" s="58">
        <v>6133.8333333333303</v>
      </c>
      <c r="D3" s="58">
        <v>5888.5833333333303</v>
      </c>
      <c r="E3" s="58">
        <v>245.25</v>
      </c>
      <c r="F3" s="58" t="s">
        <v>150</v>
      </c>
      <c r="G3" s="58">
        <v>3221.5</v>
      </c>
      <c r="H3" s="58">
        <v>3169.5</v>
      </c>
      <c r="I3" s="58">
        <v>3029</v>
      </c>
      <c r="J3" s="58">
        <v>140.5</v>
      </c>
      <c r="K3" s="58" t="s">
        <v>150</v>
      </c>
      <c r="L3" s="58">
        <v>2990.6666666666702</v>
      </c>
      <c r="M3" s="58">
        <v>2964.3333333333298</v>
      </c>
      <c r="N3" s="58">
        <v>2859.5833333333298</v>
      </c>
      <c r="O3" s="58">
        <v>104.75</v>
      </c>
      <c r="P3" s="58" t="s">
        <v>150</v>
      </c>
      <c r="Q3" s="58">
        <v>798.33333333333303</v>
      </c>
      <c r="R3" s="58">
        <v>771.58333333333303</v>
      </c>
      <c r="S3" s="58">
        <v>713.25</v>
      </c>
      <c r="T3" s="58">
        <v>58.3333333333333</v>
      </c>
      <c r="U3" s="58" t="s">
        <v>150</v>
      </c>
      <c r="V3" s="58">
        <v>3726.25</v>
      </c>
      <c r="W3" s="58">
        <v>3679.25</v>
      </c>
      <c r="X3" s="58">
        <v>3492.4166666666702</v>
      </c>
      <c r="Y3" s="58">
        <v>186.833333333333</v>
      </c>
      <c r="Z3" s="58" t="s">
        <v>150</v>
      </c>
      <c r="AA3" s="58">
        <v>1687.5833333333301</v>
      </c>
      <c r="AB3" s="58">
        <v>1683</v>
      </c>
      <c r="AC3" s="58">
        <v>1682.9166666666699</v>
      </c>
      <c r="AD3" s="58" t="s">
        <v>152</v>
      </c>
      <c r="AE3" s="58" t="s">
        <v>150</v>
      </c>
      <c r="AF3" s="58">
        <v>677.5</v>
      </c>
      <c r="AG3" s="58">
        <v>667.58333333333303</v>
      </c>
      <c r="AH3" s="58">
        <v>650.83333333333303</v>
      </c>
      <c r="AI3" s="58">
        <v>16.75</v>
      </c>
      <c r="AJ3" s="58" t="s">
        <v>150</v>
      </c>
    </row>
    <row r="4" spans="1:36" x14ac:dyDescent="0.25">
      <c r="A4" s="64" t="s">
        <v>153</v>
      </c>
      <c r="B4" s="58">
        <v>4512.6666666666697</v>
      </c>
      <c r="C4" s="58">
        <v>4411</v>
      </c>
      <c r="D4" s="58">
        <v>4225.9166666666697</v>
      </c>
      <c r="E4" s="58">
        <v>185.083333333333</v>
      </c>
      <c r="F4" s="58">
        <v>101.666666666667</v>
      </c>
      <c r="G4" s="58">
        <v>2246.1666666666702</v>
      </c>
      <c r="H4" s="58">
        <v>2176.9166666666702</v>
      </c>
      <c r="I4" s="58">
        <v>2064.75</v>
      </c>
      <c r="J4" s="58">
        <v>112.166666666667</v>
      </c>
      <c r="K4" s="58">
        <v>69.25</v>
      </c>
      <c r="L4" s="58">
        <v>2266.5</v>
      </c>
      <c r="M4" s="58">
        <v>2234.0833333333298</v>
      </c>
      <c r="N4" s="58">
        <v>2161.1666666666702</v>
      </c>
      <c r="O4" s="58">
        <v>72.9166666666667</v>
      </c>
      <c r="P4" s="58">
        <v>32.4166666666667</v>
      </c>
      <c r="Q4" s="58">
        <v>570.25</v>
      </c>
      <c r="R4" s="58">
        <v>538.41666666666697</v>
      </c>
      <c r="S4" s="58">
        <v>484.66666666666703</v>
      </c>
      <c r="T4" s="58">
        <v>53.75</v>
      </c>
      <c r="U4" s="58">
        <v>31.8333333333333</v>
      </c>
      <c r="V4" s="58">
        <v>2521.3333333333298</v>
      </c>
      <c r="W4" s="58">
        <v>2456.5</v>
      </c>
      <c r="X4" s="58">
        <v>2327.1666666666702</v>
      </c>
      <c r="Y4" s="58">
        <v>129.333333333333</v>
      </c>
      <c r="Z4" s="58">
        <v>64.8333333333333</v>
      </c>
      <c r="AA4" s="58">
        <v>1421.0833333333301</v>
      </c>
      <c r="AB4" s="58">
        <v>1416.0833333333301</v>
      </c>
      <c r="AC4" s="58">
        <v>1414.0833333333301</v>
      </c>
      <c r="AD4" s="58">
        <v>2</v>
      </c>
      <c r="AE4" s="58">
        <v>5</v>
      </c>
      <c r="AF4" s="58">
        <v>494.41666666666703</v>
      </c>
      <c r="AG4" s="58">
        <v>481.25</v>
      </c>
      <c r="AH4" s="58">
        <v>465.58333333333297</v>
      </c>
      <c r="AI4" s="58">
        <v>15.6666666666667</v>
      </c>
      <c r="AJ4" s="58">
        <v>13.1666666666667</v>
      </c>
    </row>
    <row r="5" spans="1:36" x14ac:dyDescent="0.25">
      <c r="A5" s="64" t="s">
        <v>154</v>
      </c>
      <c r="B5" s="58">
        <v>3833.4166666666702</v>
      </c>
      <c r="C5" s="58">
        <v>3714.5833333333298</v>
      </c>
      <c r="D5" s="58">
        <v>3549.75</v>
      </c>
      <c r="E5" s="58">
        <v>164.833333333333</v>
      </c>
      <c r="F5" s="58">
        <v>118.833333333333</v>
      </c>
      <c r="G5" s="58">
        <v>1967.8333333333301</v>
      </c>
      <c r="H5" s="58">
        <v>1889.8333333333301</v>
      </c>
      <c r="I5" s="58">
        <v>1780.0833333333301</v>
      </c>
      <c r="J5" s="58">
        <v>109.75</v>
      </c>
      <c r="K5" s="58">
        <v>78</v>
      </c>
      <c r="L5" s="58">
        <v>1865.5833333333301</v>
      </c>
      <c r="M5" s="58">
        <v>1824.75</v>
      </c>
      <c r="N5" s="58">
        <v>1769.6666666666699</v>
      </c>
      <c r="O5" s="58">
        <v>55.0833333333333</v>
      </c>
      <c r="P5" s="58">
        <v>40.8333333333333</v>
      </c>
      <c r="Q5" s="58">
        <v>484</v>
      </c>
      <c r="R5" s="58">
        <v>452.58333333333297</v>
      </c>
      <c r="S5" s="58">
        <v>409.25</v>
      </c>
      <c r="T5" s="58">
        <v>43.3333333333333</v>
      </c>
      <c r="U5" s="58">
        <v>31.4166666666667</v>
      </c>
      <c r="V5" s="58">
        <v>2271.8333333333298</v>
      </c>
      <c r="W5" s="58">
        <v>2191.5833333333298</v>
      </c>
      <c r="X5" s="58">
        <v>2073.0833333333298</v>
      </c>
      <c r="Y5" s="58">
        <v>118.5</v>
      </c>
      <c r="Z5" s="58">
        <v>80.25</v>
      </c>
      <c r="AA5" s="58">
        <v>1077.5833333333301</v>
      </c>
      <c r="AB5" s="58">
        <v>1070.4166666666699</v>
      </c>
      <c r="AC5" s="58">
        <v>1067.4166666666699</v>
      </c>
      <c r="AD5" s="58">
        <v>3</v>
      </c>
      <c r="AE5" s="58">
        <v>7.1666666666666696</v>
      </c>
      <c r="AF5" s="58">
        <v>432.66666666666703</v>
      </c>
      <c r="AG5" s="58">
        <v>415.75</v>
      </c>
      <c r="AH5" s="58">
        <v>402.16666666666703</v>
      </c>
      <c r="AI5" s="58">
        <v>13.5833333333333</v>
      </c>
      <c r="AJ5" s="58">
        <v>16.9166666666667</v>
      </c>
    </row>
    <row r="6" spans="1:36" x14ac:dyDescent="0.25">
      <c r="A6" s="64" t="s">
        <v>155</v>
      </c>
      <c r="B6" s="58">
        <v>6104.5833333333303</v>
      </c>
      <c r="C6" s="58">
        <v>5972.4166666666697</v>
      </c>
      <c r="D6" s="58">
        <v>5716.3333333333303</v>
      </c>
      <c r="E6" s="58">
        <v>256.08333333333297</v>
      </c>
      <c r="F6" s="58">
        <v>132.166666666667</v>
      </c>
      <c r="G6" s="58">
        <v>3587.3333333333298</v>
      </c>
      <c r="H6" s="58">
        <v>3498.0833333333298</v>
      </c>
      <c r="I6" s="58">
        <v>3305.0833333333298</v>
      </c>
      <c r="J6" s="58">
        <v>193</v>
      </c>
      <c r="K6" s="58">
        <v>89.25</v>
      </c>
      <c r="L6" s="58">
        <v>2517.25</v>
      </c>
      <c r="M6" s="58">
        <v>2474.3333333333298</v>
      </c>
      <c r="N6" s="58">
        <v>2411.25</v>
      </c>
      <c r="O6" s="58">
        <v>63.0833333333333</v>
      </c>
      <c r="P6" s="58">
        <v>42.9166666666667</v>
      </c>
      <c r="Q6" s="58">
        <v>909.5</v>
      </c>
      <c r="R6" s="58">
        <v>873.83333333333303</v>
      </c>
      <c r="S6" s="58">
        <v>838.66666666666697</v>
      </c>
      <c r="T6" s="58">
        <v>35.1666666666667</v>
      </c>
      <c r="U6" s="58">
        <v>35.6666666666667</v>
      </c>
      <c r="V6" s="58">
        <v>4031.0833333333298</v>
      </c>
      <c r="W6" s="58">
        <v>3942.1666666666702</v>
      </c>
      <c r="X6" s="58">
        <v>3727.0833333333298</v>
      </c>
      <c r="Y6" s="58">
        <v>215.083333333333</v>
      </c>
      <c r="Z6" s="58">
        <v>88.9166666666667</v>
      </c>
      <c r="AA6" s="58">
        <v>1164</v>
      </c>
      <c r="AB6" s="58">
        <v>1156.4166666666699</v>
      </c>
      <c r="AC6" s="58">
        <v>1150.5833333333301</v>
      </c>
      <c r="AD6" s="58">
        <v>5.8333333333333304</v>
      </c>
      <c r="AE6" s="58">
        <v>7.5833333333333304</v>
      </c>
      <c r="AF6" s="58">
        <v>762.66666666666697</v>
      </c>
      <c r="AG6" s="58">
        <v>743.5</v>
      </c>
      <c r="AH6" s="58">
        <v>713.08333333333303</v>
      </c>
      <c r="AI6" s="58">
        <v>30.4166666666667</v>
      </c>
      <c r="AJ6" s="58">
        <v>19.1666666666667</v>
      </c>
    </row>
    <row r="7" spans="1:36" x14ac:dyDescent="0.25">
      <c r="A7" s="64" t="s">
        <v>156</v>
      </c>
      <c r="B7" s="58">
        <v>4941.5</v>
      </c>
      <c r="C7" s="58">
        <v>4837.6666666666697</v>
      </c>
      <c r="D7" s="58">
        <v>4580.5</v>
      </c>
      <c r="E7" s="58">
        <v>257.16666666666703</v>
      </c>
      <c r="F7" s="58">
        <v>103.833333333333</v>
      </c>
      <c r="G7" s="58">
        <v>2753.3333333333298</v>
      </c>
      <c r="H7" s="58">
        <v>2684.0833333333298</v>
      </c>
      <c r="I7" s="58">
        <v>2499.4166666666702</v>
      </c>
      <c r="J7" s="58">
        <v>184.666666666667</v>
      </c>
      <c r="K7" s="58">
        <v>69.25</v>
      </c>
      <c r="L7" s="58">
        <v>2188.1666666666702</v>
      </c>
      <c r="M7" s="58">
        <v>2153.5833333333298</v>
      </c>
      <c r="N7" s="58">
        <v>2081.0833333333298</v>
      </c>
      <c r="O7" s="58">
        <v>72.5</v>
      </c>
      <c r="P7" s="58">
        <v>34.5833333333333</v>
      </c>
      <c r="Q7" s="58">
        <v>672.5</v>
      </c>
      <c r="R7" s="58">
        <v>639.33333333333303</v>
      </c>
      <c r="S7" s="58">
        <v>615.66666666666697</v>
      </c>
      <c r="T7" s="58">
        <v>23.6666666666667</v>
      </c>
      <c r="U7" s="58">
        <v>33.1666666666667</v>
      </c>
      <c r="V7" s="58">
        <v>3085.8333333333298</v>
      </c>
      <c r="W7" s="58">
        <v>3021.9166666666702</v>
      </c>
      <c r="X7" s="58">
        <v>2790.6666666666702</v>
      </c>
      <c r="Y7" s="58">
        <v>231.25</v>
      </c>
      <c r="Z7" s="58">
        <v>63.9166666666667</v>
      </c>
      <c r="AA7" s="58">
        <v>1183.1666666666699</v>
      </c>
      <c r="AB7" s="58">
        <v>1176.4166666666699</v>
      </c>
      <c r="AC7" s="58">
        <v>1174.1666666666699</v>
      </c>
      <c r="AD7" s="58">
        <v>2.25</v>
      </c>
      <c r="AE7" s="58">
        <v>6.75</v>
      </c>
      <c r="AF7" s="58">
        <v>523.25</v>
      </c>
      <c r="AG7" s="58">
        <v>509.66666666666703</v>
      </c>
      <c r="AH7" s="58">
        <v>479.91666666666703</v>
      </c>
      <c r="AI7" s="58">
        <v>29.75</v>
      </c>
      <c r="AJ7" s="58">
        <v>13.5833333333333</v>
      </c>
    </row>
    <row r="8" spans="1:36" x14ac:dyDescent="0.25">
      <c r="A8" s="64" t="s">
        <v>157</v>
      </c>
      <c r="B8" s="58">
        <v>3618.5833333333298</v>
      </c>
      <c r="C8" s="58">
        <v>3523.25</v>
      </c>
      <c r="D8" s="58">
        <v>3298.4166666666702</v>
      </c>
      <c r="E8" s="58">
        <v>224.833333333333</v>
      </c>
      <c r="F8" s="58">
        <v>95.3333333333333</v>
      </c>
      <c r="G8" s="58">
        <v>1889.1666666666699</v>
      </c>
      <c r="H8" s="58">
        <v>1824.3333333333301</v>
      </c>
      <c r="I8" s="58">
        <v>1668.8333333333301</v>
      </c>
      <c r="J8" s="58">
        <v>155.5</v>
      </c>
      <c r="K8" s="58">
        <v>64.8333333333333</v>
      </c>
      <c r="L8" s="58">
        <v>1729.4166666666699</v>
      </c>
      <c r="M8" s="58">
        <v>1698.9166666666699</v>
      </c>
      <c r="N8" s="58">
        <v>1629.5833333333301</v>
      </c>
      <c r="O8" s="58">
        <v>69.3333333333333</v>
      </c>
      <c r="P8" s="58">
        <v>30.5</v>
      </c>
      <c r="Q8" s="58">
        <v>439.41666666666703</v>
      </c>
      <c r="R8" s="58">
        <v>411.25</v>
      </c>
      <c r="S8" s="58">
        <v>389.41666666666703</v>
      </c>
      <c r="T8" s="58">
        <v>21.8333333333333</v>
      </c>
      <c r="U8" s="58">
        <v>28.1666666666667</v>
      </c>
      <c r="V8" s="58">
        <v>2120.1666666666702</v>
      </c>
      <c r="W8" s="58">
        <v>2061</v>
      </c>
      <c r="X8" s="58">
        <v>1861</v>
      </c>
      <c r="Y8" s="58">
        <v>200</v>
      </c>
      <c r="Z8" s="58">
        <v>59.1666666666667</v>
      </c>
      <c r="AA8" s="58">
        <v>1059</v>
      </c>
      <c r="AB8" s="58">
        <v>1051</v>
      </c>
      <c r="AC8" s="58">
        <v>1048</v>
      </c>
      <c r="AD8" s="58">
        <v>3</v>
      </c>
      <c r="AE8" s="58">
        <v>8</v>
      </c>
      <c r="AF8" s="58">
        <v>396.41666666666703</v>
      </c>
      <c r="AG8" s="58">
        <v>385.25</v>
      </c>
      <c r="AH8" s="58">
        <v>360.66666666666703</v>
      </c>
      <c r="AI8" s="58">
        <v>24.5833333333333</v>
      </c>
      <c r="AJ8" s="58">
        <v>11.1666666666667</v>
      </c>
    </row>
    <row r="9" spans="1:36" x14ac:dyDescent="0.25">
      <c r="A9" s="64" t="s">
        <v>158</v>
      </c>
      <c r="B9" s="58">
        <v>3848.25</v>
      </c>
      <c r="C9" s="58">
        <v>3741.6666666666702</v>
      </c>
      <c r="D9" s="58">
        <v>3538.5833333333298</v>
      </c>
      <c r="E9" s="58">
        <v>203.083333333333</v>
      </c>
      <c r="F9" s="58">
        <v>106.583333333333</v>
      </c>
      <c r="G9" s="58">
        <v>2052.4166666666702</v>
      </c>
      <c r="H9" s="58">
        <v>1982.4166666666699</v>
      </c>
      <c r="I9" s="58">
        <v>1846.25</v>
      </c>
      <c r="J9" s="58">
        <v>136.166666666667</v>
      </c>
      <c r="K9" s="58">
        <v>70</v>
      </c>
      <c r="L9" s="58">
        <v>1795.8333333333301</v>
      </c>
      <c r="M9" s="58">
        <v>1759.25</v>
      </c>
      <c r="N9" s="58">
        <v>1692.3333333333301</v>
      </c>
      <c r="O9" s="58">
        <v>66.9166666666667</v>
      </c>
      <c r="P9" s="58">
        <v>36.5833333333333</v>
      </c>
      <c r="Q9" s="58">
        <v>452.08333333333297</v>
      </c>
      <c r="R9" s="58">
        <v>420</v>
      </c>
      <c r="S9" s="58">
        <v>399</v>
      </c>
      <c r="T9" s="58">
        <v>21</v>
      </c>
      <c r="U9" s="58">
        <v>32.0833333333333</v>
      </c>
      <c r="V9" s="58">
        <v>2333.3333333333298</v>
      </c>
      <c r="W9" s="58">
        <v>2266</v>
      </c>
      <c r="X9" s="58">
        <v>2090.5833333333298</v>
      </c>
      <c r="Y9" s="58">
        <v>175.416666666667</v>
      </c>
      <c r="Z9" s="58">
        <v>67.3333333333333</v>
      </c>
      <c r="AA9" s="58">
        <v>1062.8333333333301</v>
      </c>
      <c r="AB9" s="58">
        <v>1055.6666666666699</v>
      </c>
      <c r="AC9" s="58">
        <v>1049</v>
      </c>
      <c r="AD9" s="58">
        <v>6.6666666666666696</v>
      </c>
      <c r="AE9" s="58">
        <v>7.1666666666666696</v>
      </c>
      <c r="AF9" s="58">
        <v>460.66666666666703</v>
      </c>
      <c r="AG9" s="58">
        <v>446.91666666666703</v>
      </c>
      <c r="AH9" s="58">
        <v>426.66666666666703</v>
      </c>
      <c r="AI9" s="58">
        <v>20.25</v>
      </c>
      <c r="AJ9" s="58">
        <v>13.75</v>
      </c>
    </row>
    <row r="10" spans="1:36" x14ac:dyDescent="0.25">
      <c r="A10" s="64" t="s">
        <v>159</v>
      </c>
      <c r="B10" s="58">
        <v>4250.1666666666697</v>
      </c>
      <c r="C10" s="58">
        <v>4139.9166666666697</v>
      </c>
      <c r="D10" s="58">
        <v>3897.3333333333298</v>
      </c>
      <c r="E10" s="58">
        <v>242.583333333333</v>
      </c>
      <c r="F10" s="58">
        <v>110.25</v>
      </c>
      <c r="G10" s="58">
        <v>2317.6666666666702</v>
      </c>
      <c r="H10" s="58">
        <v>2245.8333333333298</v>
      </c>
      <c r="I10" s="58">
        <v>2084</v>
      </c>
      <c r="J10" s="58">
        <v>161.833333333333</v>
      </c>
      <c r="K10" s="58">
        <v>71.8333333333333</v>
      </c>
      <c r="L10" s="58">
        <v>1932.5</v>
      </c>
      <c r="M10" s="58">
        <v>1894.0833333333301</v>
      </c>
      <c r="N10" s="58">
        <v>1813.3333333333301</v>
      </c>
      <c r="O10" s="58">
        <v>80.75</v>
      </c>
      <c r="P10" s="58">
        <v>38.4166666666667</v>
      </c>
      <c r="Q10" s="58">
        <v>500.66666666666703</v>
      </c>
      <c r="R10" s="58">
        <v>467</v>
      </c>
      <c r="S10" s="58">
        <v>449.33333333333297</v>
      </c>
      <c r="T10" s="58">
        <v>17.6666666666667</v>
      </c>
      <c r="U10" s="58">
        <v>33.6666666666667</v>
      </c>
      <c r="V10" s="58">
        <v>2629.5833333333298</v>
      </c>
      <c r="W10" s="58">
        <v>2558.5833333333298</v>
      </c>
      <c r="X10" s="58">
        <v>2342.8333333333298</v>
      </c>
      <c r="Y10" s="58">
        <v>215.75</v>
      </c>
      <c r="Z10" s="58">
        <v>71</v>
      </c>
      <c r="AA10" s="58">
        <v>1119.9166666666699</v>
      </c>
      <c r="AB10" s="58">
        <v>1114.3333333333301</v>
      </c>
      <c r="AC10" s="58">
        <v>1105.1666666666699</v>
      </c>
      <c r="AD10" s="58">
        <v>9.1666666666666696</v>
      </c>
      <c r="AE10" s="58">
        <v>5.5833333333333304</v>
      </c>
      <c r="AF10" s="58">
        <v>533</v>
      </c>
      <c r="AG10" s="58">
        <v>515.75</v>
      </c>
      <c r="AH10" s="58">
        <v>488.5</v>
      </c>
      <c r="AI10" s="58">
        <v>27.25</v>
      </c>
      <c r="AJ10" s="58">
        <v>17.25</v>
      </c>
    </row>
    <row r="11" spans="1:36" x14ac:dyDescent="0.25">
      <c r="A11" s="64" t="s">
        <v>160</v>
      </c>
      <c r="B11" s="58">
        <v>4045.0833333333298</v>
      </c>
      <c r="C11" s="58">
        <v>3946.0833333333298</v>
      </c>
      <c r="D11" s="58">
        <v>3692.25</v>
      </c>
      <c r="E11" s="58">
        <v>253.833333333333</v>
      </c>
      <c r="F11" s="58">
        <v>99</v>
      </c>
      <c r="G11" s="58">
        <v>2171.75</v>
      </c>
      <c r="H11" s="58">
        <v>2108.3333333333298</v>
      </c>
      <c r="I11" s="58">
        <v>1948.1666666666699</v>
      </c>
      <c r="J11" s="58">
        <v>160.166666666667</v>
      </c>
      <c r="K11" s="58">
        <v>63.4166666666667</v>
      </c>
      <c r="L11" s="58">
        <v>1873.3333333333301</v>
      </c>
      <c r="M11" s="58">
        <v>1837.75</v>
      </c>
      <c r="N11" s="58">
        <v>1744.0833333333301</v>
      </c>
      <c r="O11" s="58">
        <v>93.6666666666667</v>
      </c>
      <c r="P11" s="58">
        <v>35.5833333333333</v>
      </c>
      <c r="Q11" s="58">
        <v>434.16666666666703</v>
      </c>
      <c r="R11" s="58">
        <v>407.5</v>
      </c>
      <c r="S11" s="58">
        <v>388.58333333333297</v>
      </c>
      <c r="T11" s="58">
        <v>18.9166666666667</v>
      </c>
      <c r="U11" s="58">
        <v>26.6666666666667</v>
      </c>
      <c r="V11" s="58">
        <v>2454.3333333333298</v>
      </c>
      <c r="W11" s="58">
        <v>2392</v>
      </c>
      <c r="X11" s="58">
        <v>2164.8333333333298</v>
      </c>
      <c r="Y11" s="58">
        <v>227.166666666667</v>
      </c>
      <c r="Z11" s="58">
        <v>62.3333333333333</v>
      </c>
      <c r="AA11" s="58">
        <v>1156.5833333333301</v>
      </c>
      <c r="AB11" s="58">
        <v>1146.5833333333301</v>
      </c>
      <c r="AC11" s="58">
        <v>1138.8333333333301</v>
      </c>
      <c r="AD11" s="58">
        <v>7.75</v>
      </c>
      <c r="AE11" s="58">
        <v>10</v>
      </c>
      <c r="AF11" s="58">
        <v>553.08333333333303</v>
      </c>
      <c r="AG11" s="58">
        <v>538.08333333333303</v>
      </c>
      <c r="AH11" s="58">
        <v>503.33333333333297</v>
      </c>
      <c r="AI11" s="58">
        <v>34.75</v>
      </c>
      <c r="AJ11" s="58">
        <v>15</v>
      </c>
    </row>
    <row r="12" spans="1:36" x14ac:dyDescent="0.25">
      <c r="A12" s="64" t="s">
        <v>161</v>
      </c>
      <c r="B12" s="58">
        <v>3681.8333333333298</v>
      </c>
      <c r="C12" s="58">
        <v>3577</v>
      </c>
      <c r="D12" s="58">
        <v>3333.9166666666702</v>
      </c>
      <c r="E12" s="58">
        <v>243.083333333333</v>
      </c>
      <c r="F12" s="58">
        <v>104.833333333333</v>
      </c>
      <c r="G12" s="58">
        <v>2001.25</v>
      </c>
      <c r="H12" s="58">
        <v>1932.5</v>
      </c>
      <c r="I12" s="58">
        <v>1784.25</v>
      </c>
      <c r="J12" s="58">
        <v>148.25</v>
      </c>
      <c r="K12" s="58">
        <v>68.75</v>
      </c>
      <c r="L12" s="58">
        <v>1680.5833333333301</v>
      </c>
      <c r="M12" s="58">
        <v>1644.5</v>
      </c>
      <c r="N12" s="58">
        <v>1549.6666666666699</v>
      </c>
      <c r="O12" s="58">
        <v>94.8333333333333</v>
      </c>
      <c r="P12" s="58">
        <v>36.0833333333333</v>
      </c>
      <c r="Q12" s="58">
        <v>399.58333333333297</v>
      </c>
      <c r="R12" s="58">
        <v>373.91666666666703</v>
      </c>
      <c r="S12" s="58">
        <v>358.58333333333297</v>
      </c>
      <c r="T12" s="58">
        <v>15.3333333333333</v>
      </c>
      <c r="U12" s="58">
        <v>25.6666666666667</v>
      </c>
      <c r="V12" s="58">
        <v>2262.8333333333298</v>
      </c>
      <c r="W12" s="58">
        <v>2192.75</v>
      </c>
      <c r="X12" s="58">
        <v>1977.8333333333301</v>
      </c>
      <c r="Y12" s="58">
        <v>214.916666666667</v>
      </c>
      <c r="Z12" s="58">
        <v>70.0833333333333</v>
      </c>
      <c r="AA12" s="58">
        <v>1019.41666666667</v>
      </c>
      <c r="AB12" s="58">
        <v>1010.33333333333</v>
      </c>
      <c r="AC12" s="58">
        <v>997.5</v>
      </c>
      <c r="AD12" s="58">
        <v>12.8333333333333</v>
      </c>
      <c r="AE12" s="58">
        <v>9.0833333333333304</v>
      </c>
      <c r="AF12" s="58">
        <v>540.5</v>
      </c>
      <c r="AG12" s="58">
        <v>519.08333333333303</v>
      </c>
      <c r="AH12" s="58">
        <v>490.25</v>
      </c>
      <c r="AI12" s="58">
        <v>28.8333333333333</v>
      </c>
      <c r="AJ12" s="58">
        <v>21.4166666666667</v>
      </c>
    </row>
    <row r="13" spans="1:36" x14ac:dyDescent="0.25">
      <c r="A13" s="64" t="s">
        <v>162</v>
      </c>
      <c r="B13" s="58">
        <v>3441.8333333333298</v>
      </c>
      <c r="C13" s="58">
        <v>3336.0833333333298</v>
      </c>
      <c r="D13" s="58">
        <v>3114.5833333333298</v>
      </c>
      <c r="E13" s="58">
        <v>221.5</v>
      </c>
      <c r="F13" s="58">
        <v>105.75</v>
      </c>
      <c r="G13" s="58">
        <v>1868.75</v>
      </c>
      <c r="H13" s="58">
        <v>1796.8333333333301</v>
      </c>
      <c r="I13" s="58">
        <v>1660.4166666666699</v>
      </c>
      <c r="J13" s="58">
        <v>136.416666666667</v>
      </c>
      <c r="K13" s="58">
        <v>71.9166666666667</v>
      </c>
      <c r="L13" s="58">
        <v>1572.9166666666699</v>
      </c>
      <c r="M13" s="58">
        <v>1539.0833333333301</v>
      </c>
      <c r="N13" s="58">
        <v>1454</v>
      </c>
      <c r="O13" s="58">
        <v>85.0833333333333</v>
      </c>
      <c r="P13" s="58">
        <v>33.8333333333333</v>
      </c>
      <c r="Q13" s="58">
        <v>364.83333333333297</v>
      </c>
      <c r="R13" s="58">
        <v>340.83333333333297</v>
      </c>
      <c r="S13" s="58">
        <v>328.66666666666703</v>
      </c>
      <c r="T13" s="58">
        <v>12.1666666666667</v>
      </c>
      <c r="U13" s="58">
        <v>24</v>
      </c>
      <c r="V13" s="58">
        <v>2119.5833333333298</v>
      </c>
      <c r="W13" s="58">
        <v>2050.1666666666702</v>
      </c>
      <c r="X13" s="58">
        <v>1850.0833333333301</v>
      </c>
      <c r="Y13" s="58">
        <v>200.083333333333</v>
      </c>
      <c r="Z13" s="58">
        <v>69.4166666666667</v>
      </c>
      <c r="AA13" s="58">
        <v>957.41666666666697</v>
      </c>
      <c r="AB13" s="58">
        <v>945.08333333333303</v>
      </c>
      <c r="AC13" s="58">
        <v>935.83333333333303</v>
      </c>
      <c r="AD13" s="58">
        <v>9.25</v>
      </c>
      <c r="AE13" s="58">
        <v>12.3333333333333</v>
      </c>
      <c r="AF13" s="58">
        <v>570</v>
      </c>
      <c r="AG13" s="58">
        <v>546.66666666666697</v>
      </c>
      <c r="AH13" s="58">
        <v>518.5</v>
      </c>
      <c r="AI13" s="58">
        <v>28.1666666666667</v>
      </c>
      <c r="AJ13" s="58">
        <v>23.3333333333333</v>
      </c>
    </row>
    <row r="14" spans="1:36" x14ac:dyDescent="0.25">
      <c r="A14" s="64" t="s">
        <v>163</v>
      </c>
      <c r="B14" s="58">
        <v>3203.4166666666702</v>
      </c>
      <c r="C14" s="58">
        <v>3091</v>
      </c>
      <c r="D14" s="58">
        <v>2892</v>
      </c>
      <c r="E14" s="58">
        <v>199</v>
      </c>
      <c r="F14" s="58">
        <v>112.416666666667</v>
      </c>
      <c r="G14" s="58">
        <v>1663.8333333333301</v>
      </c>
      <c r="H14" s="58">
        <v>1594.6666666666699</v>
      </c>
      <c r="I14" s="58">
        <v>1477.25</v>
      </c>
      <c r="J14" s="58">
        <v>117.416666666667</v>
      </c>
      <c r="K14" s="58">
        <v>69.1666666666667</v>
      </c>
      <c r="L14" s="58">
        <v>1539.5</v>
      </c>
      <c r="M14" s="58">
        <v>1496.25</v>
      </c>
      <c r="N14" s="58">
        <v>1414.6666666666699</v>
      </c>
      <c r="O14" s="58">
        <v>81.5833333333333</v>
      </c>
      <c r="P14" s="58">
        <v>43.25</v>
      </c>
      <c r="Q14" s="58">
        <v>322.41666666666703</v>
      </c>
      <c r="R14" s="58">
        <v>298.33333333333297</v>
      </c>
      <c r="S14" s="58">
        <v>287.66666666666703</v>
      </c>
      <c r="T14" s="58">
        <v>10.6666666666667</v>
      </c>
      <c r="U14" s="58">
        <v>24.0833333333333</v>
      </c>
      <c r="V14" s="58">
        <v>1927.8333333333301</v>
      </c>
      <c r="W14" s="58">
        <v>1854.1666666666699</v>
      </c>
      <c r="X14" s="58">
        <v>1671.6666666666699</v>
      </c>
      <c r="Y14" s="58">
        <v>182.5</v>
      </c>
      <c r="Z14" s="58">
        <v>73.6666666666667</v>
      </c>
      <c r="AA14" s="58">
        <v>953.16666666666697</v>
      </c>
      <c r="AB14" s="58">
        <v>938.5</v>
      </c>
      <c r="AC14" s="58">
        <v>932.66666666666697</v>
      </c>
      <c r="AD14" s="58">
        <v>5.8333333333333304</v>
      </c>
      <c r="AE14" s="58">
        <v>14.6666666666667</v>
      </c>
      <c r="AF14" s="58">
        <v>556.91666666666697</v>
      </c>
      <c r="AG14" s="58">
        <v>531.58333333333303</v>
      </c>
      <c r="AH14" s="58">
        <v>504.16666666666703</v>
      </c>
      <c r="AI14" s="58">
        <v>27.4166666666667</v>
      </c>
      <c r="AJ14" s="58">
        <v>25.3333333333333</v>
      </c>
    </row>
    <row r="15" spans="1:36" x14ac:dyDescent="0.25">
      <c r="A15" s="64" t="s">
        <v>164</v>
      </c>
      <c r="B15" s="58">
        <v>3157.9166666666702</v>
      </c>
      <c r="C15" s="58">
        <v>3046.8333333333298</v>
      </c>
      <c r="D15" s="58">
        <v>2841.8333333333298</v>
      </c>
      <c r="E15" s="58">
        <v>205</v>
      </c>
      <c r="F15" s="58">
        <v>111.083333333333</v>
      </c>
      <c r="G15" s="58">
        <v>1669.25</v>
      </c>
      <c r="H15" s="58">
        <v>1593.5</v>
      </c>
      <c r="I15" s="58">
        <v>1484.4166666666699</v>
      </c>
      <c r="J15" s="58">
        <v>109.083333333333</v>
      </c>
      <c r="K15" s="58">
        <v>75.75</v>
      </c>
      <c r="L15" s="58">
        <v>1488.5</v>
      </c>
      <c r="M15" s="58">
        <v>1453.1666666666699</v>
      </c>
      <c r="N15" s="58">
        <v>1357.25</v>
      </c>
      <c r="O15" s="58">
        <v>95.9166666666667</v>
      </c>
      <c r="P15" s="58">
        <v>35.3333333333333</v>
      </c>
      <c r="Q15" s="58">
        <v>303.66666666666703</v>
      </c>
      <c r="R15" s="58">
        <v>278.08333333333297</v>
      </c>
      <c r="S15" s="58">
        <v>265.91666666666703</v>
      </c>
      <c r="T15" s="58">
        <v>12.1666666666667</v>
      </c>
      <c r="U15" s="58">
        <v>25.5833333333333</v>
      </c>
      <c r="V15" s="58">
        <v>1861.4166666666699</v>
      </c>
      <c r="W15" s="58">
        <v>1789.25</v>
      </c>
      <c r="X15" s="58">
        <v>1612.4166666666699</v>
      </c>
      <c r="Y15" s="58">
        <v>176.833333333333</v>
      </c>
      <c r="Z15" s="58">
        <v>72.1666666666667</v>
      </c>
      <c r="AA15" s="58">
        <v>992.83333333333303</v>
      </c>
      <c r="AB15" s="58">
        <v>979.5</v>
      </c>
      <c r="AC15" s="58">
        <v>963.5</v>
      </c>
      <c r="AD15" s="58">
        <v>16</v>
      </c>
      <c r="AE15" s="58">
        <v>13.3333333333333</v>
      </c>
      <c r="AF15" s="58">
        <v>606.41666666666697</v>
      </c>
      <c r="AG15" s="58">
        <v>578.08333333333303</v>
      </c>
      <c r="AH15" s="58">
        <v>543.58333333333303</v>
      </c>
      <c r="AI15" s="58">
        <v>34.5</v>
      </c>
      <c r="AJ15" s="58">
        <v>28.3333333333333</v>
      </c>
    </row>
    <row r="16" spans="1:36" x14ac:dyDescent="0.25">
      <c r="A16" s="64" t="s">
        <v>165</v>
      </c>
      <c r="B16" s="58">
        <v>3724.0833333333298</v>
      </c>
      <c r="C16" s="58">
        <v>3614.9166666666702</v>
      </c>
      <c r="D16" s="58">
        <v>3376.9166666666702</v>
      </c>
      <c r="E16" s="58">
        <v>238</v>
      </c>
      <c r="F16" s="58">
        <v>109.166666666667</v>
      </c>
      <c r="G16" s="58">
        <v>2040.1666666666699</v>
      </c>
      <c r="H16" s="58">
        <v>1966.1666666666699</v>
      </c>
      <c r="I16" s="58">
        <v>1836.75</v>
      </c>
      <c r="J16" s="58">
        <v>129.416666666667</v>
      </c>
      <c r="K16" s="58">
        <v>74</v>
      </c>
      <c r="L16" s="58">
        <v>1683.75</v>
      </c>
      <c r="M16" s="58">
        <v>1648.5833333333301</v>
      </c>
      <c r="N16" s="58">
        <v>1540</v>
      </c>
      <c r="O16" s="58">
        <v>108.583333333333</v>
      </c>
      <c r="P16" s="58">
        <v>35.1666666666667</v>
      </c>
      <c r="Q16" s="58">
        <v>379.08333333333297</v>
      </c>
      <c r="R16" s="58">
        <v>350.58333333333297</v>
      </c>
      <c r="S16" s="58">
        <v>335.66666666666703</v>
      </c>
      <c r="T16" s="58">
        <v>14.9166666666667</v>
      </c>
      <c r="U16" s="58">
        <v>28.5</v>
      </c>
      <c r="V16" s="58">
        <v>2233.6666666666702</v>
      </c>
      <c r="W16" s="58">
        <v>2162.5833333333298</v>
      </c>
      <c r="X16" s="58">
        <v>1955.5</v>
      </c>
      <c r="Y16" s="58">
        <v>207.083333333333</v>
      </c>
      <c r="Z16" s="58">
        <v>71.0833333333333</v>
      </c>
      <c r="AA16" s="58">
        <v>1111.3333333333301</v>
      </c>
      <c r="AB16" s="58">
        <v>1101.75</v>
      </c>
      <c r="AC16" s="58">
        <v>1085.75</v>
      </c>
      <c r="AD16" s="58">
        <v>16</v>
      </c>
      <c r="AE16" s="58">
        <v>9.5833333333333304</v>
      </c>
      <c r="AF16" s="58">
        <v>784.33333333333303</v>
      </c>
      <c r="AG16" s="58">
        <v>753.83333333333303</v>
      </c>
      <c r="AH16" s="58">
        <v>713.41666666666697</v>
      </c>
      <c r="AI16" s="58">
        <v>40.4166666666667</v>
      </c>
      <c r="AJ16" s="58">
        <v>30.5</v>
      </c>
    </row>
    <row r="17" spans="1:36" x14ac:dyDescent="0.25">
      <c r="A17" s="64" t="s">
        <v>166</v>
      </c>
      <c r="B17" s="58">
        <v>5396.5</v>
      </c>
      <c r="C17" s="58">
        <v>5281.0833333333303</v>
      </c>
      <c r="D17" s="58">
        <v>4998.9166666666697</v>
      </c>
      <c r="E17" s="58">
        <v>282.16666666666703</v>
      </c>
      <c r="F17" s="58">
        <v>115.416666666667</v>
      </c>
      <c r="G17" s="58">
        <v>3035</v>
      </c>
      <c r="H17" s="58">
        <v>2960.4166666666702</v>
      </c>
      <c r="I17" s="58">
        <v>2807.4166666666702</v>
      </c>
      <c r="J17" s="58">
        <v>153</v>
      </c>
      <c r="K17" s="58">
        <v>74.5833333333333</v>
      </c>
      <c r="L17" s="58">
        <v>2361.5</v>
      </c>
      <c r="M17" s="58">
        <v>2320.6666666666702</v>
      </c>
      <c r="N17" s="58">
        <v>2191.5</v>
      </c>
      <c r="O17" s="58">
        <v>129.166666666667</v>
      </c>
      <c r="P17" s="58">
        <v>40.8333333333333</v>
      </c>
      <c r="Q17" s="58">
        <v>565</v>
      </c>
      <c r="R17" s="58">
        <v>538</v>
      </c>
      <c r="S17" s="58">
        <v>523.33333333333303</v>
      </c>
      <c r="T17" s="58">
        <v>14.6666666666667</v>
      </c>
      <c r="U17" s="58">
        <v>27</v>
      </c>
      <c r="V17" s="58">
        <v>3335.8333333333298</v>
      </c>
      <c r="W17" s="58">
        <v>3260.75</v>
      </c>
      <c r="X17" s="58">
        <v>3013.1666666666702</v>
      </c>
      <c r="Y17" s="58">
        <v>247.583333333333</v>
      </c>
      <c r="Z17" s="58">
        <v>75.0833333333333</v>
      </c>
      <c r="AA17" s="58">
        <v>1495.6666666666699</v>
      </c>
      <c r="AB17" s="58">
        <v>1482.3333333333301</v>
      </c>
      <c r="AC17" s="58">
        <v>1462.4166666666699</v>
      </c>
      <c r="AD17" s="58">
        <v>19.9166666666667</v>
      </c>
      <c r="AE17" s="58">
        <v>13.3333333333333</v>
      </c>
      <c r="AF17" s="58">
        <v>1288.6666666666699</v>
      </c>
      <c r="AG17" s="58">
        <v>1257</v>
      </c>
      <c r="AH17" s="58">
        <v>1207.5</v>
      </c>
      <c r="AI17" s="58">
        <v>49.5</v>
      </c>
      <c r="AJ17" s="58">
        <v>31.6666666666667</v>
      </c>
    </row>
    <row r="18" spans="1:36" x14ac:dyDescent="0.25">
      <c r="A18" s="64" t="s">
        <v>167</v>
      </c>
      <c r="B18" s="58">
        <v>4735.8333333333303</v>
      </c>
      <c r="C18" s="58">
        <v>4635.5</v>
      </c>
      <c r="D18" s="58">
        <v>4361.0833333333303</v>
      </c>
      <c r="E18" s="58">
        <v>274.41666666666703</v>
      </c>
      <c r="F18" s="58">
        <v>100.333333333333</v>
      </c>
      <c r="G18" s="58">
        <v>2604.0833333333298</v>
      </c>
      <c r="H18" s="58">
        <v>2541.1666666666702</v>
      </c>
      <c r="I18" s="58">
        <v>2391.5833333333298</v>
      </c>
      <c r="J18" s="58">
        <v>149.583333333333</v>
      </c>
      <c r="K18" s="58">
        <v>62.9166666666667</v>
      </c>
      <c r="L18" s="58">
        <v>2131.4166666666702</v>
      </c>
      <c r="M18" s="58">
        <v>2094.0833333333298</v>
      </c>
      <c r="N18" s="58">
        <v>1969.25</v>
      </c>
      <c r="O18" s="58">
        <v>124.833333333333</v>
      </c>
      <c r="P18" s="58">
        <v>37.3333333333333</v>
      </c>
      <c r="Q18" s="58">
        <v>426.5</v>
      </c>
      <c r="R18" s="58">
        <v>409.16666666666703</v>
      </c>
      <c r="S18" s="58">
        <v>394.16666666666703</v>
      </c>
      <c r="T18" s="58">
        <v>15</v>
      </c>
      <c r="U18" s="58">
        <v>17.3333333333333</v>
      </c>
      <c r="V18" s="58">
        <v>2729</v>
      </c>
      <c r="W18" s="58">
        <v>2658.6666666666702</v>
      </c>
      <c r="X18" s="58">
        <v>2416.1666666666702</v>
      </c>
      <c r="Y18" s="58">
        <v>242.5</v>
      </c>
      <c r="Z18" s="58">
        <v>70.3333333333333</v>
      </c>
      <c r="AA18" s="58">
        <v>1580.3333333333301</v>
      </c>
      <c r="AB18" s="58">
        <v>1567.6666666666699</v>
      </c>
      <c r="AC18" s="58">
        <v>1550.75</v>
      </c>
      <c r="AD18" s="58">
        <v>16.9166666666667</v>
      </c>
      <c r="AE18" s="58">
        <v>12.6666666666667</v>
      </c>
      <c r="AF18" s="58">
        <v>1109.0833333333301</v>
      </c>
      <c r="AG18" s="58">
        <v>1082.25</v>
      </c>
      <c r="AH18" s="58">
        <v>1028.3333333333301</v>
      </c>
      <c r="AI18" s="58">
        <v>53.9166666666667</v>
      </c>
      <c r="AJ18" s="58">
        <v>26.8333333333333</v>
      </c>
    </row>
    <row r="19" spans="1:36" x14ac:dyDescent="0.25">
      <c r="A19" s="64" t="s">
        <v>168</v>
      </c>
      <c r="B19" s="58">
        <v>3899.0833333333298</v>
      </c>
      <c r="C19" s="58">
        <v>3775.25</v>
      </c>
      <c r="D19" s="58">
        <v>3552.5</v>
      </c>
      <c r="E19" s="58">
        <v>222.75</v>
      </c>
      <c r="F19" s="58">
        <v>123.833333333333</v>
      </c>
      <c r="G19" s="58">
        <v>2180.8333333333298</v>
      </c>
      <c r="H19" s="58">
        <v>2102.4166666666702</v>
      </c>
      <c r="I19" s="58">
        <v>1977.8333333333301</v>
      </c>
      <c r="J19" s="58">
        <v>124.583333333333</v>
      </c>
      <c r="K19" s="58">
        <v>78.4166666666667</v>
      </c>
      <c r="L19" s="58">
        <v>1718.25</v>
      </c>
      <c r="M19" s="58">
        <v>1672.8333333333301</v>
      </c>
      <c r="N19" s="58">
        <v>1574.6666666666699</v>
      </c>
      <c r="O19" s="58">
        <v>98.1666666666667</v>
      </c>
      <c r="P19" s="58">
        <v>45.4166666666667</v>
      </c>
      <c r="Q19" s="58">
        <v>317.91666666666703</v>
      </c>
      <c r="R19" s="58">
        <v>299.41666666666703</v>
      </c>
      <c r="S19" s="58">
        <v>291.16666666666703</v>
      </c>
      <c r="T19" s="58">
        <v>8.25</v>
      </c>
      <c r="U19" s="58">
        <v>18.5</v>
      </c>
      <c r="V19" s="58">
        <v>2088.4166666666702</v>
      </c>
      <c r="W19" s="58">
        <v>1997.75</v>
      </c>
      <c r="X19" s="58">
        <v>1801.75</v>
      </c>
      <c r="Y19" s="58">
        <v>196</v>
      </c>
      <c r="Z19" s="58">
        <v>90.6666666666667</v>
      </c>
      <c r="AA19" s="58">
        <v>1492.75</v>
      </c>
      <c r="AB19" s="58">
        <v>1478.0833333333301</v>
      </c>
      <c r="AC19" s="58">
        <v>1459.5833333333301</v>
      </c>
      <c r="AD19" s="58">
        <v>18.5</v>
      </c>
      <c r="AE19" s="58">
        <v>14.6666666666667</v>
      </c>
      <c r="AF19" s="58">
        <v>812.58333333333303</v>
      </c>
      <c r="AG19" s="58">
        <v>780.25</v>
      </c>
      <c r="AH19" s="58">
        <v>729.5</v>
      </c>
      <c r="AI19" s="58">
        <v>50.75</v>
      </c>
      <c r="AJ19" s="58">
        <v>32.3333333333333</v>
      </c>
    </row>
    <row r="20" spans="1:36" x14ac:dyDescent="0.25">
      <c r="A20" s="64" t="s">
        <v>169</v>
      </c>
      <c r="B20" s="58">
        <v>4276.25</v>
      </c>
      <c r="C20" s="58">
        <v>4145.8333333333303</v>
      </c>
      <c r="D20" s="58">
        <v>3924.5</v>
      </c>
      <c r="E20" s="58">
        <v>221.333333333333</v>
      </c>
      <c r="F20" s="58">
        <v>130.416666666667</v>
      </c>
      <c r="G20" s="58">
        <v>2375.4166666666702</v>
      </c>
      <c r="H20" s="58">
        <v>2291.9166666666702</v>
      </c>
      <c r="I20" s="58">
        <v>2179.3333333333298</v>
      </c>
      <c r="J20" s="58">
        <v>112.583333333333</v>
      </c>
      <c r="K20" s="58">
        <v>83.5</v>
      </c>
      <c r="L20" s="58">
        <v>1900.8333333333301</v>
      </c>
      <c r="M20" s="58">
        <v>1853.9166666666699</v>
      </c>
      <c r="N20" s="58">
        <v>1745.1666666666699</v>
      </c>
      <c r="O20" s="58">
        <v>108.75</v>
      </c>
      <c r="P20" s="58">
        <v>46.9166666666667</v>
      </c>
      <c r="Q20" s="58">
        <v>380.16666666666703</v>
      </c>
      <c r="R20" s="58">
        <v>353</v>
      </c>
      <c r="S20" s="58">
        <v>341</v>
      </c>
      <c r="T20" s="58">
        <v>12</v>
      </c>
      <c r="U20" s="58">
        <v>27.1666666666667</v>
      </c>
      <c r="V20" s="58">
        <v>2391.0833333333298</v>
      </c>
      <c r="W20" s="58">
        <v>2301.75</v>
      </c>
      <c r="X20" s="58">
        <v>2110.5</v>
      </c>
      <c r="Y20" s="58">
        <v>191.25</v>
      </c>
      <c r="Z20" s="58">
        <v>89.3333333333333</v>
      </c>
      <c r="AA20" s="58">
        <v>1505</v>
      </c>
      <c r="AB20" s="58">
        <v>1491.0833333333301</v>
      </c>
      <c r="AC20" s="58">
        <v>1473</v>
      </c>
      <c r="AD20" s="58">
        <v>18.0833333333333</v>
      </c>
      <c r="AE20" s="58">
        <v>13.9166666666667</v>
      </c>
      <c r="AF20" s="58">
        <v>1015</v>
      </c>
      <c r="AG20" s="58">
        <v>976.16666666666697</v>
      </c>
      <c r="AH20" s="58">
        <v>916.75</v>
      </c>
      <c r="AI20" s="58">
        <v>59.4166666666667</v>
      </c>
      <c r="AJ20" s="58">
        <v>38.8333333333333</v>
      </c>
    </row>
    <row r="21" spans="1:36" x14ac:dyDescent="0.25">
      <c r="A21" s="64" t="s">
        <v>170</v>
      </c>
      <c r="B21" s="58">
        <v>4813.9166666666697</v>
      </c>
      <c r="C21" s="58">
        <v>4673.5833333333303</v>
      </c>
      <c r="D21" s="58">
        <v>4429.0833333333303</v>
      </c>
      <c r="E21" s="58">
        <v>244.5</v>
      </c>
      <c r="F21" s="58">
        <v>140.333333333333</v>
      </c>
      <c r="G21" s="58">
        <v>2663.9166666666702</v>
      </c>
      <c r="H21" s="58">
        <v>2578.4166666666702</v>
      </c>
      <c r="I21" s="58">
        <v>2447.75</v>
      </c>
      <c r="J21" s="58">
        <v>130.666666666667</v>
      </c>
      <c r="K21" s="58">
        <v>85.5</v>
      </c>
      <c r="L21" s="58">
        <v>2150</v>
      </c>
      <c r="M21" s="58">
        <v>2095.1666666666702</v>
      </c>
      <c r="N21" s="58">
        <v>1981.3333333333301</v>
      </c>
      <c r="O21" s="58">
        <v>113.833333333333</v>
      </c>
      <c r="P21" s="58">
        <v>54.8333333333333</v>
      </c>
      <c r="Q21" s="58">
        <v>452.91666666666703</v>
      </c>
      <c r="R21" s="58">
        <v>422.25</v>
      </c>
      <c r="S21" s="58">
        <v>410.66666666666703</v>
      </c>
      <c r="T21" s="58">
        <v>11.5833333333333</v>
      </c>
      <c r="U21" s="58">
        <v>30.6666666666667</v>
      </c>
      <c r="V21" s="58">
        <v>2774.5833333333298</v>
      </c>
      <c r="W21" s="58">
        <v>2682.6666666666702</v>
      </c>
      <c r="X21" s="58">
        <v>2472.75</v>
      </c>
      <c r="Y21" s="58">
        <v>209.916666666667</v>
      </c>
      <c r="Z21" s="58">
        <v>91.9166666666667</v>
      </c>
      <c r="AA21" s="58">
        <v>1586.4166666666699</v>
      </c>
      <c r="AB21" s="58">
        <v>1568.6666666666699</v>
      </c>
      <c r="AC21" s="58">
        <v>1545.6666666666699</v>
      </c>
      <c r="AD21" s="58">
        <v>23</v>
      </c>
      <c r="AE21" s="58">
        <v>17.75</v>
      </c>
      <c r="AF21" s="58">
        <v>1215.4166666666699</v>
      </c>
      <c r="AG21" s="58">
        <v>1173.5833333333301</v>
      </c>
      <c r="AH21" s="58">
        <v>1112.3333333333301</v>
      </c>
      <c r="AI21" s="58">
        <v>61.25</v>
      </c>
      <c r="AJ21" s="58">
        <v>41.8333333333333</v>
      </c>
    </row>
    <row r="22" spans="1:36" x14ac:dyDescent="0.25">
      <c r="A22" s="64" t="s">
        <v>171</v>
      </c>
      <c r="B22" s="58">
        <v>5181.5833333333303</v>
      </c>
      <c r="C22" s="58">
        <v>5026.6666666666697</v>
      </c>
      <c r="D22" s="58">
        <v>4796.6666666666697</v>
      </c>
      <c r="E22" s="58">
        <v>230</v>
      </c>
      <c r="F22" s="58">
        <v>154.916666666667</v>
      </c>
      <c r="G22" s="58">
        <v>2880.0833333333298</v>
      </c>
      <c r="H22" s="58">
        <v>2783.5833333333298</v>
      </c>
      <c r="I22" s="58">
        <v>2663</v>
      </c>
      <c r="J22" s="58">
        <v>120.583333333333</v>
      </c>
      <c r="K22" s="58">
        <v>96.5</v>
      </c>
      <c r="L22" s="58">
        <v>2301.5</v>
      </c>
      <c r="M22" s="58">
        <v>2243.0833333333298</v>
      </c>
      <c r="N22" s="58">
        <v>2133.6666666666702</v>
      </c>
      <c r="O22" s="58">
        <v>109.416666666667</v>
      </c>
      <c r="P22" s="58">
        <v>58.4166666666667</v>
      </c>
      <c r="Q22" s="58">
        <v>480.91666666666703</v>
      </c>
      <c r="R22" s="58">
        <v>449.91666666666703</v>
      </c>
      <c r="S22" s="58">
        <v>439.75</v>
      </c>
      <c r="T22" s="58">
        <v>10.1666666666667</v>
      </c>
      <c r="U22" s="58">
        <v>31</v>
      </c>
      <c r="V22" s="58">
        <v>2943.0833333333298</v>
      </c>
      <c r="W22" s="58">
        <v>2839.0833333333298</v>
      </c>
      <c r="X22" s="58">
        <v>2638.75</v>
      </c>
      <c r="Y22" s="58">
        <v>200.333333333333</v>
      </c>
      <c r="Z22" s="58">
        <v>104</v>
      </c>
      <c r="AA22" s="58">
        <v>1757.5</v>
      </c>
      <c r="AB22" s="58">
        <v>1737.5833333333301</v>
      </c>
      <c r="AC22" s="58">
        <v>1718.0833333333301</v>
      </c>
      <c r="AD22" s="58">
        <v>19.5</v>
      </c>
      <c r="AE22" s="58">
        <v>19.9166666666667</v>
      </c>
      <c r="AF22" s="58">
        <v>1332.1666666666699</v>
      </c>
      <c r="AG22" s="58">
        <v>1285.25</v>
      </c>
      <c r="AH22" s="58">
        <v>1232.75</v>
      </c>
      <c r="AI22" s="58">
        <v>52.5</v>
      </c>
      <c r="AJ22" s="58">
        <v>46.9166666666667</v>
      </c>
    </row>
    <row r="23" spans="1:36" x14ac:dyDescent="0.25">
      <c r="A23" s="64" t="s">
        <v>172</v>
      </c>
      <c r="B23" s="58">
        <v>8530</v>
      </c>
      <c r="C23" s="58">
        <v>8530</v>
      </c>
      <c r="D23" s="58">
        <v>8062</v>
      </c>
      <c r="E23" s="58">
        <v>468</v>
      </c>
      <c r="F23" s="58" t="s">
        <v>150</v>
      </c>
      <c r="G23" s="58">
        <v>4632</v>
      </c>
      <c r="H23" s="58">
        <v>4632</v>
      </c>
      <c r="I23" s="58">
        <v>4386</v>
      </c>
      <c r="J23" s="58">
        <v>246</v>
      </c>
      <c r="K23" s="58" t="s">
        <v>150</v>
      </c>
      <c r="L23" s="58">
        <v>3898</v>
      </c>
      <c r="M23" s="58">
        <v>3898</v>
      </c>
      <c r="N23" s="58">
        <v>3676</v>
      </c>
      <c r="O23" s="58">
        <v>222</v>
      </c>
      <c r="P23" s="58" t="s">
        <v>150</v>
      </c>
      <c r="Q23" s="58">
        <v>1208</v>
      </c>
      <c r="R23" s="58">
        <v>1208</v>
      </c>
      <c r="S23" s="58">
        <v>1115</v>
      </c>
      <c r="T23" s="58">
        <v>93</v>
      </c>
      <c r="U23" s="58" t="s">
        <v>150</v>
      </c>
      <c r="V23" s="58">
        <v>5590</v>
      </c>
      <c r="W23" s="58">
        <v>5590</v>
      </c>
      <c r="X23" s="58">
        <v>5216</v>
      </c>
      <c r="Y23" s="58">
        <v>374</v>
      </c>
      <c r="Z23" s="58" t="s">
        <v>150</v>
      </c>
      <c r="AA23" s="58">
        <v>1732</v>
      </c>
      <c r="AB23" s="58">
        <v>1732</v>
      </c>
      <c r="AC23" s="58">
        <v>1731</v>
      </c>
      <c r="AD23" s="58">
        <v>1</v>
      </c>
      <c r="AE23" s="58" t="s">
        <v>150</v>
      </c>
      <c r="AF23" s="58">
        <v>904</v>
      </c>
      <c r="AG23" s="58">
        <v>904</v>
      </c>
      <c r="AH23" s="58">
        <v>880</v>
      </c>
      <c r="AI23" s="58">
        <v>24</v>
      </c>
      <c r="AJ23" s="58" t="s">
        <v>150</v>
      </c>
    </row>
    <row r="24" spans="1:36" x14ac:dyDescent="0.25">
      <c r="A24" s="64" t="s">
        <v>173</v>
      </c>
      <c r="B24" s="58">
        <v>8554</v>
      </c>
      <c r="C24" s="58">
        <v>8554</v>
      </c>
      <c r="D24" s="58">
        <v>8122</v>
      </c>
      <c r="E24" s="58">
        <v>432</v>
      </c>
      <c r="F24" s="58" t="s">
        <v>150</v>
      </c>
      <c r="G24" s="58">
        <v>4680</v>
      </c>
      <c r="H24" s="58">
        <v>4680</v>
      </c>
      <c r="I24" s="58">
        <v>4460</v>
      </c>
      <c r="J24" s="58">
        <v>220</v>
      </c>
      <c r="K24" s="58" t="s">
        <v>150</v>
      </c>
      <c r="L24" s="58">
        <v>3874</v>
      </c>
      <c r="M24" s="58">
        <v>3874</v>
      </c>
      <c r="N24" s="58">
        <v>3662</v>
      </c>
      <c r="O24" s="58">
        <v>212</v>
      </c>
      <c r="P24" s="58" t="s">
        <v>150</v>
      </c>
      <c r="Q24" s="58" t="s">
        <v>152</v>
      </c>
      <c r="R24" s="58" t="s">
        <v>152</v>
      </c>
      <c r="S24" s="58">
        <v>1211</v>
      </c>
      <c r="T24" s="58" t="s">
        <v>152</v>
      </c>
      <c r="U24" s="58" t="s">
        <v>150</v>
      </c>
      <c r="V24" s="58">
        <v>5498</v>
      </c>
      <c r="W24" s="58">
        <v>5498</v>
      </c>
      <c r="X24" s="58">
        <v>5143</v>
      </c>
      <c r="Y24" s="58">
        <v>355</v>
      </c>
      <c r="Z24" s="58" t="s">
        <v>150</v>
      </c>
      <c r="AA24" s="58" t="s">
        <v>152</v>
      </c>
      <c r="AB24" s="58" t="s">
        <v>152</v>
      </c>
      <c r="AC24" s="58">
        <v>1768</v>
      </c>
      <c r="AD24" s="58" t="s">
        <v>152</v>
      </c>
      <c r="AE24" s="58" t="s">
        <v>150</v>
      </c>
      <c r="AF24" s="58">
        <v>882</v>
      </c>
      <c r="AG24" s="58">
        <v>882</v>
      </c>
      <c r="AH24" s="58">
        <v>859</v>
      </c>
      <c r="AI24" s="58">
        <v>23</v>
      </c>
      <c r="AJ24" s="58" t="s">
        <v>150</v>
      </c>
    </row>
    <row r="25" spans="1:36" x14ac:dyDescent="0.25">
      <c r="A25" s="64" t="s">
        <v>174</v>
      </c>
      <c r="B25" s="58">
        <v>8312</v>
      </c>
      <c r="C25" s="58">
        <v>8312</v>
      </c>
      <c r="D25" s="58">
        <v>7877</v>
      </c>
      <c r="E25" s="58">
        <v>435</v>
      </c>
      <c r="F25" s="58" t="s">
        <v>150</v>
      </c>
      <c r="G25" s="58">
        <v>4639</v>
      </c>
      <c r="H25" s="58">
        <v>4639</v>
      </c>
      <c r="I25" s="58">
        <v>4424</v>
      </c>
      <c r="J25" s="58">
        <v>215</v>
      </c>
      <c r="K25" s="58" t="s">
        <v>150</v>
      </c>
      <c r="L25" s="58">
        <v>3673</v>
      </c>
      <c r="M25" s="58">
        <v>3673</v>
      </c>
      <c r="N25" s="58">
        <v>3453</v>
      </c>
      <c r="O25" s="58">
        <v>220</v>
      </c>
      <c r="P25" s="58" t="s">
        <v>150</v>
      </c>
      <c r="Q25" s="58" t="s">
        <v>152</v>
      </c>
      <c r="R25" s="58" t="s">
        <v>152</v>
      </c>
      <c r="S25" s="58">
        <v>1093</v>
      </c>
      <c r="T25" s="58" t="s">
        <v>152</v>
      </c>
      <c r="U25" s="58" t="s">
        <v>150</v>
      </c>
      <c r="V25" s="58">
        <v>5350</v>
      </c>
      <c r="W25" s="58">
        <v>5350</v>
      </c>
      <c r="X25" s="58">
        <v>4977</v>
      </c>
      <c r="Y25" s="58">
        <v>373</v>
      </c>
      <c r="Z25" s="58" t="s">
        <v>150</v>
      </c>
      <c r="AA25" s="58" t="s">
        <v>152</v>
      </c>
      <c r="AB25" s="58" t="s">
        <v>152</v>
      </c>
      <c r="AC25" s="58">
        <v>1807</v>
      </c>
      <c r="AD25" s="58" t="s">
        <v>152</v>
      </c>
      <c r="AE25" s="58" t="s">
        <v>150</v>
      </c>
      <c r="AF25" s="58">
        <v>848</v>
      </c>
      <c r="AG25" s="58">
        <v>848</v>
      </c>
      <c r="AH25" s="58">
        <v>824</v>
      </c>
      <c r="AI25" s="58">
        <v>24</v>
      </c>
      <c r="AJ25" s="58" t="s">
        <v>150</v>
      </c>
    </row>
    <row r="26" spans="1:36" x14ac:dyDescent="0.25">
      <c r="A26" s="64" t="s">
        <v>175</v>
      </c>
      <c r="B26" s="58">
        <v>7816</v>
      </c>
      <c r="C26" s="58">
        <v>7816</v>
      </c>
      <c r="D26" s="58">
        <v>7343</v>
      </c>
      <c r="E26" s="58">
        <v>473</v>
      </c>
      <c r="F26" s="58" t="s">
        <v>150</v>
      </c>
      <c r="G26" s="58">
        <v>4224</v>
      </c>
      <c r="H26" s="58">
        <v>4224</v>
      </c>
      <c r="I26" s="58">
        <v>3983</v>
      </c>
      <c r="J26" s="58">
        <v>241</v>
      </c>
      <c r="K26" s="58" t="s">
        <v>150</v>
      </c>
      <c r="L26" s="58">
        <v>3592</v>
      </c>
      <c r="M26" s="58">
        <v>3592</v>
      </c>
      <c r="N26" s="58">
        <v>3360</v>
      </c>
      <c r="O26" s="58">
        <v>232</v>
      </c>
      <c r="P26" s="58" t="s">
        <v>150</v>
      </c>
      <c r="Q26" s="58" t="s">
        <v>152</v>
      </c>
      <c r="R26" s="58" t="s">
        <v>152</v>
      </c>
      <c r="S26" s="58">
        <v>956</v>
      </c>
      <c r="T26" s="58" t="s">
        <v>152</v>
      </c>
      <c r="U26" s="58" t="s">
        <v>150</v>
      </c>
      <c r="V26" s="58">
        <v>4970</v>
      </c>
      <c r="W26" s="58">
        <v>4970</v>
      </c>
      <c r="X26" s="58">
        <v>4581</v>
      </c>
      <c r="Y26" s="58">
        <v>389</v>
      </c>
      <c r="Z26" s="58" t="s">
        <v>150</v>
      </c>
      <c r="AA26" s="58" t="s">
        <v>152</v>
      </c>
      <c r="AB26" s="58" t="s">
        <v>152</v>
      </c>
      <c r="AC26" s="58">
        <v>1806</v>
      </c>
      <c r="AD26" s="58" t="s">
        <v>152</v>
      </c>
      <c r="AE26" s="58" t="s">
        <v>150</v>
      </c>
      <c r="AF26" s="58">
        <v>772</v>
      </c>
      <c r="AG26" s="58">
        <v>772</v>
      </c>
      <c r="AH26" s="58">
        <v>741</v>
      </c>
      <c r="AI26" s="58">
        <v>31</v>
      </c>
      <c r="AJ26" s="58" t="s">
        <v>150</v>
      </c>
    </row>
    <row r="27" spans="1:36" x14ac:dyDescent="0.25">
      <c r="A27" s="64" t="s">
        <v>176</v>
      </c>
      <c r="B27" s="58">
        <v>7645</v>
      </c>
      <c r="C27" s="58">
        <v>7645</v>
      </c>
      <c r="D27" s="58">
        <v>7207</v>
      </c>
      <c r="E27" s="58">
        <v>438</v>
      </c>
      <c r="F27" s="58" t="s">
        <v>150</v>
      </c>
      <c r="G27" s="58">
        <v>4097</v>
      </c>
      <c r="H27" s="58">
        <v>4097</v>
      </c>
      <c r="I27" s="58">
        <v>3885</v>
      </c>
      <c r="J27" s="58">
        <v>212</v>
      </c>
      <c r="K27" s="58" t="s">
        <v>150</v>
      </c>
      <c r="L27" s="58">
        <v>3548</v>
      </c>
      <c r="M27" s="58">
        <v>3548</v>
      </c>
      <c r="N27" s="58">
        <v>3322</v>
      </c>
      <c r="O27" s="58">
        <v>226</v>
      </c>
      <c r="P27" s="58" t="s">
        <v>150</v>
      </c>
      <c r="Q27" s="58" t="s">
        <v>152</v>
      </c>
      <c r="R27" s="58" t="s">
        <v>152</v>
      </c>
      <c r="S27" s="58">
        <v>915</v>
      </c>
      <c r="T27" s="58" t="s">
        <v>152</v>
      </c>
      <c r="U27" s="58" t="s">
        <v>150</v>
      </c>
      <c r="V27" s="58">
        <v>4882</v>
      </c>
      <c r="W27" s="58">
        <v>4882</v>
      </c>
      <c r="X27" s="58">
        <v>4521</v>
      </c>
      <c r="Y27" s="58">
        <v>361</v>
      </c>
      <c r="Z27" s="58" t="s">
        <v>150</v>
      </c>
      <c r="AA27" s="58" t="s">
        <v>152</v>
      </c>
      <c r="AB27" s="58" t="s">
        <v>152</v>
      </c>
      <c r="AC27" s="58">
        <v>1771</v>
      </c>
      <c r="AD27" s="58" t="s">
        <v>152</v>
      </c>
      <c r="AE27" s="58" t="s">
        <v>150</v>
      </c>
      <c r="AF27" s="58">
        <v>770</v>
      </c>
      <c r="AG27" s="58">
        <v>770</v>
      </c>
      <c r="AH27" s="58">
        <v>739</v>
      </c>
      <c r="AI27" s="58">
        <v>31</v>
      </c>
      <c r="AJ27" s="58" t="s">
        <v>150</v>
      </c>
    </row>
    <row r="28" spans="1:36" x14ac:dyDescent="0.25">
      <c r="A28" s="64" t="s">
        <v>177</v>
      </c>
      <c r="B28" s="58">
        <v>7425</v>
      </c>
      <c r="C28" s="58">
        <v>7424</v>
      </c>
      <c r="D28" s="58">
        <v>6995</v>
      </c>
      <c r="E28" s="58">
        <v>429</v>
      </c>
      <c r="F28" s="58" t="s">
        <v>150</v>
      </c>
      <c r="G28" s="58">
        <v>3945</v>
      </c>
      <c r="H28" s="58">
        <v>3944</v>
      </c>
      <c r="I28" s="58">
        <v>3747</v>
      </c>
      <c r="J28" s="58">
        <v>197</v>
      </c>
      <c r="K28" s="58" t="s">
        <v>150</v>
      </c>
      <c r="L28" s="58">
        <v>3480</v>
      </c>
      <c r="M28" s="58">
        <v>3480</v>
      </c>
      <c r="N28" s="58">
        <v>3248</v>
      </c>
      <c r="O28" s="58">
        <v>232</v>
      </c>
      <c r="P28" s="58" t="s">
        <v>150</v>
      </c>
      <c r="Q28" s="58" t="s">
        <v>152</v>
      </c>
      <c r="R28" s="58" t="s">
        <v>152</v>
      </c>
      <c r="S28" s="58">
        <v>856</v>
      </c>
      <c r="T28" s="58" t="s">
        <v>152</v>
      </c>
      <c r="U28" s="58" t="s">
        <v>150</v>
      </c>
      <c r="V28" s="58">
        <v>4765</v>
      </c>
      <c r="W28" s="58">
        <v>4764</v>
      </c>
      <c r="X28" s="58">
        <v>4396</v>
      </c>
      <c r="Y28" s="58">
        <v>368</v>
      </c>
      <c r="Z28" s="58" t="s">
        <v>150</v>
      </c>
      <c r="AA28" s="58" t="s">
        <v>152</v>
      </c>
      <c r="AB28" s="58" t="s">
        <v>152</v>
      </c>
      <c r="AC28" s="58">
        <v>1743</v>
      </c>
      <c r="AD28" s="58" t="s">
        <v>152</v>
      </c>
      <c r="AE28" s="58" t="s">
        <v>150</v>
      </c>
      <c r="AF28" s="58">
        <v>730</v>
      </c>
      <c r="AG28" s="58">
        <v>730</v>
      </c>
      <c r="AH28" s="58">
        <v>703</v>
      </c>
      <c r="AI28" s="58">
        <v>27</v>
      </c>
      <c r="AJ28" s="58" t="s">
        <v>150</v>
      </c>
    </row>
    <row r="29" spans="1:36" x14ac:dyDescent="0.25">
      <c r="A29" s="64" t="s">
        <v>178</v>
      </c>
      <c r="B29" s="58">
        <v>7414</v>
      </c>
      <c r="C29" s="58">
        <v>7414</v>
      </c>
      <c r="D29" s="58">
        <v>7059</v>
      </c>
      <c r="E29" s="58">
        <v>355</v>
      </c>
      <c r="F29" s="58" t="s">
        <v>150</v>
      </c>
      <c r="G29" s="58">
        <v>3862</v>
      </c>
      <c r="H29" s="58">
        <v>3862</v>
      </c>
      <c r="I29" s="58">
        <v>3702</v>
      </c>
      <c r="J29" s="58">
        <v>160</v>
      </c>
      <c r="K29" s="58" t="s">
        <v>150</v>
      </c>
      <c r="L29" s="58">
        <v>3552</v>
      </c>
      <c r="M29" s="58">
        <v>3552</v>
      </c>
      <c r="N29" s="58">
        <v>3357</v>
      </c>
      <c r="O29" s="58">
        <v>195</v>
      </c>
      <c r="P29" s="58" t="s">
        <v>150</v>
      </c>
      <c r="Q29" s="58">
        <v>1037</v>
      </c>
      <c r="R29" s="58">
        <v>1037</v>
      </c>
      <c r="S29" s="58">
        <v>1000</v>
      </c>
      <c r="T29" s="58">
        <v>37</v>
      </c>
      <c r="U29" s="58" t="s">
        <v>150</v>
      </c>
      <c r="V29" s="58">
        <v>4646</v>
      </c>
      <c r="W29" s="58">
        <v>4646</v>
      </c>
      <c r="X29" s="58">
        <v>4328</v>
      </c>
      <c r="Y29" s="58">
        <v>318</v>
      </c>
      <c r="Z29" s="58" t="s">
        <v>150</v>
      </c>
      <c r="AA29" s="58">
        <v>1731</v>
      </c>
      <c r="AB29" s="58">
        <v>1731</v>
      </c>
      <c r="AC29" s="58">
        <v>1731</v>
      </c>
      <c r="AD29" s="58">
        <v>0</v>
      </c>
      <c r="AE29" s="58" t="s">
        <v>150</v>
      </c>
      <c r="AF29" s="58">
        <v>703</v>
      </c>
      <c r="AG29" s="58">
        <v>703</v>
      </c>
      <c r="AH29" s="58">
        <v>682</v>
      </c>
      <c r="AI29" s="58">
        <v>21</v>
      </c>
      <c r="AJ29" s="58" t="s">
        <v>150</v>
      </c>
    </row>
    <row r="30" spans="1:36" x14ac:dyDescent="0.25">
      <c r="A30" s="64" t="s">
        <v>179</v>
      </c>
      <c r="B30" s="58">
        <v>7534</v>
      </c>
      <c r="C30" s="58">
        <v>7534</v>
      </c>
      <c r="D30" s="58">
        <v>7224</v>
      </c>
      <c r="E30" s="58">
        <v>310</v>
      </c>
      <c r="F30" s="58" t="s">
        <v>150</v>
      </c>
      <c r="G30" s="58">
        <v>3880</v>
      </c>
      <c r="H30" s="58">
        <v>3880</v>
      </c>
      <c r="I30" s="58">
        <v>3744</v>
      </c>
      <c r="J30" s="58">
        <v>136</v>
      </c>
      <c r="K30" s="58" t="s">
        <v>150</v>
      </c>
      <c r="L30" s="58">
        <v>3654</v>
      </c>
      <c r="M30" s="58">
        <v>3654</v>
      </c>
      <c r="N30" s="58">
        <v>3480</v>
      </c>
      <c r="O30" s="58">
        <v>174</v>
      </c>
      <c r="P30" s="58" t="s">
        <v>150</v>
      </c>
      <c r="Q30" s="58">
        <v>1127</v>
      </c>
      <c r="R30" s="58">
        <v>1127</v>
      </c>
      <c r="S30" s="58">
        <v>1106</v>
      </c>
      <c r="T30" s="58">
        <v>21</v>
      </c>
      <c r="U30" s="58" t="s">
        <v>150</v>
      </c>
      <c r="V30" s="58">
        <v>4651</v>
      </c>
      <c r="W30" s="58">
        <v>4651</v>
      </c>
      <c r="X30" s="58">
        <v>4362</v>
      </c>
      <c r="Y30" s="58">
        <v>289</v>
      </c>
      <c r="Z30" s="58" t="s">
        <v>150</v>
      </c>
      <c r="AA30" s="58">
        <v>1756</v>
      </c>
      <c r="AB30" s="58">
        <v>1756</v>
      </c>
      <c r="AC30" s="58">
        <v>1756</v>
      </c>
      <c r="AD30" s="58">
        <v>0</v>
      </c>
      <c r="AE30" s="58" t="s">
        <v>150</v>
      </c>
      <c r="AF30" s="58">
        <v>736</v>
      </c>
      <c r="AG30" s="58">
        <v>736</v>
      </c>
      <c r="AH30" s="58">
        <v>717</v>
      </c>
      <c r="AI30" s="58">
        <v>19</v>
      </c>
      <c r="AJ30" s="58" t="s">
        <v>150</v>
      </c>
    </row>
    <row r="31" spans="1:36" x14ac:dyDescent="0.25">
      <c r="A31" s="64" t="s">
        <v>180</v>
      </c>
      <c r="B31" s="58">
        <v>7215</v>
      </c>
      <c r="C31" s="58">
        <v>7215</v>
      </c>
      <c r="D31" s="58">
        <v>6892</v>
      </c>
      <c r="E31" s="58">
        <v>323</v>
      </c>
      <c r="F31" s="58" t="s">
        <v>150</v>
      </c>
      <c r="G31" s="58">
        <v>3680</v>
      </c>
      <c r="H31" s="58">
        <v>3680</v>
      </c>
      <c r="I31" s="58">
        <v>3528</v>
      </c>
      <c r="J31" s="58">
        <v>152</v>
      </c>
      <c r="K31" s="58" t="s">
        <v>150</v>
      </c>
      <c r="L31" s="58">
        <v>3535</v>
      </c>
      <c r="M31" s="58">
        <v>3535</v>
      </c>
      <c r="N31" s="58">
        <v>3364</v>
      </c>
      <c r="O31" s="58">
        <v>171</v>
      </c>
      <c r="P31" s="58" t="s">
        <v>150</v>
      </c>
      <c r="Q31" s="58" t="s">
        <v>152</v>
      </c>
      <c r="R31" s="58" t="s">
        <v>152</v>
      </c>
      <c r="S31" s="58">
        <v>990</v>
      </c>
      <c r="T31" s="58" t="s">
        <v>152</v>
      </c>
      <c r="U31" s="58" t="s">
        <v>150</v>
      </c>
      <c r="V31" s="58">
        <v>4441</v>
      </c>
      <c r="W31" s="58">
        <v>4441</v>
      </c>
      <c r="X31" s="58">
        <v>4142</v>
      </c>
      <c r="Y31" s="58">
        <v>299</v>
      </c>
      <c r="Z31" s="58" t="s">
        <v>150</v>
      </c>
      <c r="AA31" s="58" t="s">
        <v>152</v>
      </c>
      <c r="AB31" s="58" t="s">
        <v>152</v>
      </c>
      <c r="AC31" s="58">
        <v>1760</v>
      </c>
      <c r="AD31" s="58" t="s">
        <v>152</v>
      </c>
      <c r="AE31" s="58" t="s">
        <v>150</v>
      </c>
      <c r="AF31" s="58">
        <v>744</v>
      </c>
      <c r="AG31" s="58">
        <v>744</v>
      </c>
      <c r="AH31" s="58">
        <v>726</v>
      </c>
      <c r="AI31" s="58">
        <v>18</v>
      </c>
      <c r="AJ31" s="58" t="s">
        <v>150</v>
      </c>
    </row>
    <row r="32" spans="1:36" x14ac:dyDescent="0.25">
      <c r="A32" s="64" t="s">
        <v>181</v>
      </c>
      <c r="B32" s="58">
        <v>7023</v>
      </c>
      <c r="C32" s="58">
        <v>7023</v>
      </c>
      <c r="D32" s="58">
        <v>6673</v>
      </c>
      <c r="E32" s="58">
        <v>350</v>
      </c>
      <c r="F32" s="58" t="s">
        <v>150</v>
      </c>
      <c r="G32" s="58">
        <v>3543</v>
      </c>
      <c r="H32" s="58">
        <v>3543</v>
      </c>
      <c r="I32" s="58">
        <v>3354</v>
      </c>
      <c r="J32" s="58">
        <v>189</v>
      </c>
      <c r="K32" s="58" t="s">
        <v>150</v>
      </c>
      <c r="L32" s="58">
        <v>3480</v>
      </c>
      <c r="M32" s="58">
        <v>3480</v>
      </c>
      <c r="N32" s="58">
        <v>3319</v>
      </c>
      <c r="O32" s="58">
        <v>161</v>
      </c>
      <c r="P32" s="58" t="s">
        <v>150</v>
      </c>
      <c r="Q32" s="58" t="s">
        <v>152</v>
      </c>
      <c r="R32" s="58" t="s">
        <v>152</v>
      </c>
      <c r="S32" s="58">
        <v>864</v>
      </c>
      <c r="T32" s="58" t="s">
        <v>152</v>
      </c>
      <c r="U32" s="58" t="s">
        <v>150</v>
      </c>
      <c r="V32" s="58">
        <v>4343</v>
      </c>
      <c r="W32" s="58">
        <v>4343</v>
      </c>
      <c r="X32" s="58">
        <v>4055</v>
      </c>
      <c r="Y32" s="58">
        <v>288</v>
      </c>
      <c r="Z32" s="58" t="s">
        <v>150</v>
      </c>
      <c r="AA32" s="58" t="s">
        <v>152</v>
      </c>
      <c r="AB32" s="58" t="s">
        <v>152</v>
      </c>
      <c r="AC32" s="58">
        <v>1754</v>
      </c>
      <c r="AD32" s="58" t="s">
        <v>152</v>
      </c>
      <c r="AE32" s="58" t="s">
        <v>150</v>
      </c>
      <c r="AF32" s="58">
        <v>732</v>
      </c>
      <c r="AG32" s="58">
        <v>732</v>
      </c>
      <c r="AH32" s="58">
        <v>711</v>
      </c>
      <c r="AI32" s="58">
        <v>21</v>
      </c>
      <c r="AJ32" s="58" t="s">
        <v>150</v>
      </c>
    </row>
    <row r="33" spans="1:36" x14ac:dyDescent="0.25">
      <c r="A33" s="64" t="s">
        <v>182</v>
      </c>
      <c r="B33" s="58">
        <v>7066</v>
      </c>
      <c r="C33" s="58">
        <v>7066</v>
      </c>
      <c r="D33" s="58">
        <v>6729</v>
      </c>
      <c r="E33" s="58">
        <v>337</v>
      </c>
      <c r="F33" s="58" t="s">
        <v>150</v>
      </c>
      <c r="G33" s="58">
        <v>3522</v>
      </c>
      <c r="H33" s="58">
        <v>3522</v>
      </c>
      <c r="I33" s="58">
        <v>3346</v>
      </c>
      <c r="J33" s="58">
        <v>176</v>
      </c>
      <c r="K33" s="58" t="s">
        <v>150</v>
      </c>
      <c r="L33" s="58">
        <v>3544</v>
      </c>
      <c r="M33" s="58">
        <v>3544</v>
      </c>
      <c r="N33" s="58">
        <v>3383</v>
      </c>
      <c r="O33" s="58">
        <v>161</v>
      </c>
      <c r="P33" s="58" t="s">
        <v>150</v>
      </c>
      <c r="Q33" s="58">
        <v>861</v>
      </c>
      <c r="R33" s="58">
        <v>861</v>
      </c>
      <c r="S33" s="58">
        <v>800</v>
      </c>
      <c r="T33" s="58">
        <v>61</v>
      </c>
      <c r="U33" s="58" t="s">
        <v>150</v>
      </c>
      <c r="V33" s="58">
        <v>4440</v>
      </c>
      <c r="W33" s="58">
        <v>4440</v>
      </c>
      <c r="X33" s="58">
        <v>4164</v>
      </c>
      <c r="Y33" s="58">
        <v>276</v>
      </c>
      <c r="Z33" s="58" t="s">
        <v>150</v>
      </c>
      <c r="AA33" s="58">
        <v>1765</v>
      </c>
      <c r="AB33" s="58">
        <v>1765</v>
      </c>
      <c r="AC33" s="58">
        <v>1765</v>
      </c>
      <c r="AD33" s="58">
        <v>0</v>
      </c>
      <c r="AE33" s="58" t="s">
        <v>150</v>
      </c>
      <c r="AF33" s="58">
        <v>771</v>
      </c>
      <c r="AG33" s="58">
        <v>771</v>
      </c>
      <c r="AH33" s="58">
        <v>747</v>
      </c>
      <c r="AI33" s="58">
        <v>24</v>
      </c>
      <c r="AJ33" s="58" t="s">
        <v>150</v>
      </c>
    </row>
    <row r="34" spans="1:36" x14ac:dyDescent="0.25">
      <c r="A34" s="64" t="s">
        <v>183</v>
      </c>
      <c r="B34" s="58">
        <v>7163</v>
      </c>
      <c r="C34" s="58">
        <v>7163</v>
      </c>
      <c r="D34" s="58">
        <v>6865</v>
      </c>
      <c r="E34" s="58">
        <v>298</v>
      </c>
      <c r="F34" s="58" t="s">
        <v>150</v>
      </c>
      <c r="G34" s="58">
        <v>3655</v>
      </c>
      <c r="H34" s="58">
        <v>3655</v>
      </c>
      <c r="I34" s="58">
        <v>3503</v>
      </c>
      <c r="J34" s="58">
        <v>152</v>
      </c>
      <c r="K34" s="58" t="s">
        <v>150</v>
      </c>
      <c r="L34" s="58">
        <v>3508</v>
      </c>
      <c r="M34" s="58">
        <v>3508</v>
      </c>
      <c r="N34" s="58">
        <v>3362</v>
      </c>
      <c r="O34" s="58">
        <v>146</v>
      </c>
      <c r="P34" s="58" t="s">
        <v>150</v>
      </c>
      <c r="Q34" s="58">
        <v>882</v>
      </c>
      <c r="R34" s="58">
        <v>882</v>
      </c>
      <c r="S34" s="58">
        <v>825</v>
      </c>
      <c r="T34" s="58">
        <v>57</v>
      </c>
      <c r="U34" s="58" t="s">
        <v>150</v>
      </c>
      <c r="V34" s="58">
        <v>4535</v>
      </c>
      <c r="W34" s="58">
        <v>4535</v>
      </c>
      <c r="X34" s="58">
        <v>4294</v>
      </c>
      <c r="Y34" s="58">
        <v>241</v>
      </c>
      <c r="Z34" s="58" t="s">
        <v>150</v>
      </c>
      <c r="AA34" s="58">
        <v>1746</v>
      </c>
      <c r="AB34" s="58">
        <v>1746</v>
      </c>
      <c r="AC34" s="58">
        <v>1746</v>
      </c>
      <c r="AD34" s="58">
        <v>0</v>
      </c>
      <c r="AE34" s="58" t="s">
        <v>150</v>
      </c>
      <c r="AF34" s="58">
        <v>803</v>
      </c>
      <c r="AG34" s="58">
        <v>803</v>
      </c>
      <c r="AH34" s="58">
        <v>784</v>
      </c>
      <c r="AI34" s="58">
        <v>19</v>
      </c>
      <c r="AJ34" s="58" t="s">
        <v>150</v>
      </c>
    </row>
    <row r="35" spans="1:36" x14ac:dyDescent="0.25">
      <c r="A35" s="64" t="s">
        <v>184</v>
      </c>
      <c r="B35" s="58">
        <v>7937</v>
      </c>
      <c r="C35" s="58">
        <v>7928</v>
      </c>
      <c r="D35" s="58">
        <v>7690</v>
      </c>
      <c r="E35" s="58">
        <v>238</v>
      </c>
      <c r="F35" s="58" t="s">
        <v>150</v>
      </c>
      <c r="G35" s="58">
        <v>4157</v>
      </c>
      <c r="H35" s="58">
        <v>4150</v>
      </c>
      <c r="I35" s="58">
        <v>4013</v>
      </c>
      <c r="J35" s="58">
        <v>137</v>
      </c>
      <c r="K35" s="58" t="s">
        <v>150</v>
      </c>
      <c r="L35" s="58">
        <v>3780</v>
      </c>
      <c r="M35" s="58">
        <v>3778</v>
      </c>
      <c r="N35" s="58">
        <v>3677</v>
      </c>
      <c r="O35" s="58">
        <v>101</v>
      </c>
      <c r="P35" s="58" t="s">
        <v>150</v>
      </c>
      <c r="Q35" s="58" t="s">
        <v>152</v>
      </c>
      <c r="R35" s="58" t="s">
        <v>152</v>
      </c>
      <c r="S35" s="58">
        <v>998</v>
      </c>
      <c r="T35" s="58" t="s">
        <v>152</v>
      </c>
      <c r="U35" s="58" t="s">
        <v>150</v>
      </c>
      <c r="V35" s="58" t="s">
        <v>152</v>
      </c>
      <c r="W35" s="58" t="s">
        <v>152</v>
      </c>
      <c r="X35" s="58">
        <v>4774</v>
      </c>
      <c r="Y35" s="58" t="s">
        <v>152</v>
      </c>
      <c r="Z35" s="58" t="s">
        <v>150</v>
      </c>
      <c r="AA35" s="58">
        <v>1918</v>
      </c>
      <c r="AB35" s="58">
        <v>1918</v>
      </c>
      <c r="AC35" s="58">
        <v>1918</v>
      </c>
      <c r="AD35" s="58">
        <v>0</v>
      </c>
      <c r="AE35" s="58" t="s">
        <v>150</v>
      </c>
      <c r="AF35" s="58">
        <v>901</v>
      </c>
      <c r="AG35" s="58">
        <v>899</v>
      </c>
      <c r="AH35" s="58">
        <v>884</v>
      </c>
      <c r="AI35" s="58">
        <v>15</v>
      </c>
      <c r="AJ35" s="58" t="s">
        <v>150</v>
      </c>
    </row>
    <row r="36" spans="1:36" x14ac:dyDescent="0.25">
      <c r="A36" s="64" t="s">
        <v>185</v>
      </c>
      <c r="B36" s="58">
        <v>8101</v>
      </c>
      <c r="C36" s="58">
        <v>8084</v>
      </c>
      <c r="D36" s="58">
        <v>7855</v>
      </c>
      <c r="E36" s="58">
        <v>229</v>
      </c>
      <c r="F36" s="58" t="s">
        <v>150</v>
      </c>
      <c r="G36" s="58">
        <v>4313</v>
      </c>
      <c r="H36" s="58">
        <v>4300</v>
      </c>
      <c r="I36" s="58">
        <v>4181</v>
      </c>
      <c r="J36" s="58">
        <v>119</v>
      </c>
      <c r="K36" s="58" t="s">
        <v>150</v>
      </c>
      <c r="L36" s="58">
        <v>3788</v>
      </c>
      <c r="M36" s="58">
        <v>3784</v>
      </c>
      <c r="N36" s="58">
        <v>3674</v>
      </c>
      <c r="O36" s="58">
        <v>110</v>
      </c>
      <c r="P36" s="58" t="s">
        <v>150</v>
      </c>
      <c r="Q36" s="58">
        <v>1119</v>
      </c>
      <c r="R36" s="58">
        <v>1113</v>
      </c>
      <c r="S36" s="58">
        <v>1079</v>
      </c>
      <c r="T36" s="58">
        <v>34</v>
      </c>
      <c r="U36" s="58" t="s">
        <v>150</v>
      </c>
      <c r="V36" s="58">
        <v>5075</v>
      </c>
      <c r="W36" s="58">
        <v>5066</v>
      </c>
      <c r="X36" s="58">
        <v>4871</v>
      </c>
      <c r="Y36" s="58">
        <v>195</v>
      </c>
      <c r="Z36" s="58" t="s">
        <v>150</v>
      </c>
      <c r="AA36" s="58">
        <v>1907</v>
      </c>
      <c r="AB36" s="58">
        <v>1905</v>
      </c>
      <c r="AC36" s="58">
        <v>1905</v>
      </c>
      <c r="AD36" s="58">
        <v>0</v>
      </c>
      <c r="AE36" s="58" t="s">
        <v>150</v>
      </c>
      <c r="AF36" s="58">
        <v>917</v>
      </c>
      <c r="AG36" s="58">
        <v>917</v>
      </c>
      <c r="AH36" s="58">
        <v>903</v>
      </c>
      <c r="AI36" s="58">
        <v>14</v>
      </c>
      <c r="AJ36" s="58" t="s">
        <v>150</v>
      </c>
    </row>
    <row r="37" spans="1:36" x14ac:dyDescent="0.25">
      <c r="A37" s="64" t="s">
        <v>186</v>
      </c>
      <c r="B37" s="58">
        <v>7674</v>
      </c>
      <c r="C37" s="58">
        <v>7620</v>
      </c>
      <c r="D37" s="58">
        <v>7370</v>
      </c>
      <c r="E37" s="58">
        <v>250</v>
      </c>
      <c r="F37" s="58" t="s">
        <v>150</v>
      </c>
      <c r="G37" s="58">
        <v>4142</v>
      </c>
      <c r="H37" s="58">
        <v>4108</v>
      </c>
      <c r="I37" s="58">
        <v>3970</v>
      </c>
      <c r="J37" s="58">
        <v>138</v>
      </c>
      <c r="K37" s="58" t="s">
        <v>150</v>
      </c>
      <c r="L37" s="58">
        <v>3532</v>
      </c>
      <c r="M37" s="58">
        <v>3512</v>
      </c>
      <c r="N37" s="58">
        <v>3400</v>
      </c>
      <c r="O37" s="58">
        <v>112</v>
      </c>
      <c r="P37" s="58" t="s">
        <v>150</v>
      </c>
      <c r="Q37" s="58">
        <v>1049</v>
      </c>
      <c r="R37" s="58">
        <v>1032</v>
      </c>
      <c r="S37" s="58">
        <v>990</v>
      </c>
      <c r="T37" s="58">
        <v>42</v>
      </c>
      <c r="U37" s="58" t="s">
        <v>150</v>
      </c>
      <c r="V37" s="58">
        <v>4792</v>
      </c>
      <c r="W37" s="58">
        <v>4758</v>
      </c>
      <c r="X37" s="58">
        <v>4550</v>
      </c>
      <c r="Y37" s="58">
        <v>208</v>
      </c>
      <c r="Z37" s="58" t="s">
        <v>150</v>
      </c>
      <c r="AA37" s="58">
        <v>1833</v>
      </c>
      <c r="AB37" s="58">
        <v>1830</v>
      </c>
      <c r="AC37" s="58">
        <v>1830</v>
      </c>
      <c r="AD37" s="58">
        <v>0</v>
      </c>
      <c r="AE37" s="58" t="s">
        <v>150</v>
      </c>
      <c r="AF37" s="58">
        <v>854</v>
      </c>
      <c r="AG37" s="58">
        <v>846</v>
      </c>
      <c r="AH37" s="58">
        <v>832</v>
      </c>
      <c r="AI37" s="58">
        <v>14</v>
      </c>
      <c r="AJ37" s="58" t="s">
        <v>150</v>
      </c>
    </row>
    <row r="38" spans="1:36" x14ac:dyDescent="0.25">
      <c r="A38" s="64" t="s">
        <v>187</v>
      </c>
      <c r="B38" s="58">
        <v>6889</v>
      </c>
      <c r="C38" s="58">
        <v>6811</v>
      </c>
      <c r="D38" s="58">
        <v>6556</v>
      </c>
      <c r="E38" s="58">
        <v>255</v>
      </c>
      <c r="F38" s="58" t="s">
        <v>150</v>
      </c>
      <c r="G38" s="58">
        <v>3702</v>
      </c>
      <c r="H38" s="58">
        <v>3650</v>
      </c>
      <c r="I38" s="58">
        <v>3505</v>
      </c>
      <c r="J38" s="58">
        <v>145</v>
      </c>
      <c r="K38" s="58" t="s">
        <v>150</v>
      </c>
      <c r="L38" s="58">
        <v>3187</v>
      </c>
      <c r="M38" s="58">
        <v>3161</v>
      </c>
      <c r="N38" s="58">
        <v>3051</v>
      </c>
      <c r="O38" s="58">
        <v>110</v>
      </c>
      <c r="P38" s="58" t="s">
        <v>150</v>
      </c>
      <c r="Q38" s="58">
        <v>862</v>
      </c>
      <c r="R38" s="58">
        <v>838</v>
      </c>
      <c r="S38" s="58">
        <v>786</v>
      </c>
      <c r="T38" s="58">
        <v>52</v>
      </c>
      <c r="U38" s="58" t="s">
        <v>150</v>
      </c>
      <c r="V38" s="58">
        <v>4282</v>
      </c>
      <c r="W38" s="58">
        <v>4233</v>
      </c>
      <c r="X38" s="58">
        <v>4030</v>
      </c>
      <c r="Y38" s="58">
        <v>203</v>
      </c>
      <c r="Z38" s="58" t="s">
        <v>150</v>
      </c>
      <c r="AA38" s="58">
        <v>1745</v>
      </c>
      <c r="AB38" s="58">
        <v>1740</v>
      </c>
      <c r="AC38" s="58">
        <v>1740</v>
      </c>
      <c r="AD38" s="58">
        <v>0</v>
      </c>
      <c r="AE38" s="58" t="s">
        <v>150</v>
      </c>
      <c r="AF38" s="58">
        <v>714</v>
      </c>
      <c r="AG38" s="58">
        <v>705</v>
      </c>
      <c r="AH38" s="58">
        <v>690</v>
      </c>
      <c r="AI38" s="58">
        <v>15</v>
      </c>
      <c r="AJ38" s="58" t="s">
        <v>150</v>
      </c>
    </row>
    <row r="39" spans="1:36" x14ac:dyDescent="0.25">
      <c r="A39" s="64" t="s">
        <v>188</v>
      </c>
      <c r="B39" s="58">
        <v>6238</v>
      </c>
      <c r="C39" s="58">
        <v>6146</v>
      </c>
      <c r="D39" s="58">
        <v>5880</v>
      </c>
      <c r="E39" s="58">
        <v>266</v>
      </c>
      <c r="F39" s="58" t="s">
        <v>150</v>
      </c>
      <c r="G39" s="58">
        <v>3275</v>
      </c>
      <c r="H39" s="58">
        <v>3208</v>
      </c>
      <c r="I39" s="58">
        <v>3051</v>
      </c>
      <c r="J39" s="58">
        <v>157</v>
      </c>
      <c r="K39" s="58" t="s">
        <v>150</v>
      </c>
      <c r="L39" s="58">
        <v>2963</v>
      </c>
      <c r="M39" s="58">
        <v>2938</v>
      </c>
      <c r="N39" s="58">
        <v>2829</v>
      </c>
      <c r="O39" s="58">
        <v>109</v>
      </c>
      <c r="P39" s="58" t="s">
        <v>150</v>
      </c>
      <c r="Q39" s="58">
        <v>704</v>
      </c>
      <c r="R39" s="58">
        <v>670</v>
      </c>
      <c r="S39" s="58">
        <v>622</v>
      </c>
      <c r="T39" s="58">
        <v>48</v>
      </c>
      <c r="U39" s="58" t="s">
        <v>150</v>
      </c>
      <c r="V39" s="58">
        <v>3827</v>
      </c>
      <c r="W39" s="58">
        <v>3774</v>
      </c>
      <c r="X39" s="58">
        <v>3556</v>
      </c>
      <c r="Y39" s="58">
        <v>218</v>
      </c>
      <c r="Z39" s="58" t="s">
        <v>150</v>
      </c>
      <c r="AA39" s="58">
        <v>1707</v>
      </c>
      <c r="AB39" s="58">
        <v>1702</v>
      </c>
      <c r="AC39" s="58">
        <v>1702</v>
      </c>
      <c r="AD39" s="58">
        <v>0</v>
      </c>
      <c r="AE39" s="58" t="s">
        <v>150</v>
      </c>
      <c r="AF39" s="58">
        <v>670</v>
      </c>
      <c r="AG39" s="58">
        <v>659</v>
      </c>
      <c r="AH39" s="58">
        <v>646</v>
      </c>
      <c r="AI39" s="58">
        <v>13</v>
      </c>
      <c r="AJ39" s="58" t="s">
        <v>150</v>
      </c>
    </row>
    <row r="40" spans="1:36" x14ac:dyDescent="0.25">
      <c r="A40" s="64" t="s">
        <v>189</v>
      </c>
      <c r="B40" s="58">
        <v>5783</v>
      </c>
      <c r="C40" s="58">
        <v>5704</v>
      </c>
      <c r="D40" s="58">
        <v>5431</v>
      </c>
      <c r="E40" s="58">
        <v>273</v>
      </c>
      <c r="F40" s="58" t="s">
        <v>150</v>
      </c>
      <c r="G40" s="58">
        <v>2979</v>
      </c>
      <c r="H40" s="58">
        <v>2921</v>
      </c>
      <c r="I40" s="58">
        <v>2758</v>
      </c>
      <c r="J40" s="58">
        <v>163</v>
      </c>
      <c r="K40" s="58" t="s">
        <v>150</v>
      </c>
      <c r="L40" s="58">
        <v>2804</v>
      </c>
      <c r="M40" s="58">
        <v>2783</v>
      </c>
      <c r="N40" s="58">
        <v>2673</v>
      </c>
      <c r="O40" s="58">
        <v>110</v>
      </c>
      <c r="P40" s="58" t="s">
        <v>150</v>
      </c>
      <c r="Q40" s="58">
        <v>591</v>
      </c>
      <c r="R40" s="58">
        <v>569</v>
      </c>
      <c r="S40" s="58">
        <v>518</v>
      </c>
      <c r="T40" s="58">
        <v>51</v>
      </c>
      <c r="U40" s="58" t="s">
        <v>150</v>
      </c>
      <c r="V40" s="58">
        <v>3537</v>
      </c>
      <c r="W40" s="58">
        <v>3486</v>
      </c>
      <c r="X40" s="58">
        <v>3264</v>
      </c>
      <c r="Y40" s="58">
        <v>222</v>
      </c>
      <c r="Z40" s="58" t="s">
        <v>150</v>
      </c>
      <c r="AA40" s="58">
        <v>1655</v>
      </c>
      <c r="AB40" s="58">
        <v>1649</v>
      </c>
      <c r="AC40" s="58">
        <v>1649</v>
      </c>
      <c r="AD40" s="58">
        <v>0</v>
      </c>
      <c r="AE40" s="58" t="s">
        <v>150</v>
      </c>
      <c r="AF40" s="58">
        <v>626</v>
      </c>
      <c r="AG40" s="58">
        <v>616</v>
      </c>
      <c r="AH40" s="58">
        <v>600</v>
      </c>
      <c r="AI40" s="58">
        <v>16</v>
      </c>
      <c r="AJ40" s="58" t="s">
        <v>150</v>
      </c>
    </row>
    <row r="41" spans="1:36" x14ac:dyDescent="0.25">
      <c r="A41" s="64" t="s">
        <v>190</v>
      </c>
      <c r="B41" s="58">
        <v>5675</v>
      </c>
      <c r="C41" s="58">
        <v>5573</v>
      </c>
      <c r="D41" s="58">
        <v>5348</v>
      </c>
      <c r="E41" s="58">
        <v>225</v>
      </c>
      <c r="F41" s="58" t="s">
        <v>150</v>
      </c>
      <c r="G41" s="58">
        <v>2888</v>
      </c>
      <c r="H41" s="58">
        <v>2822</v>
      </c>
      <c r="I41" s="58">
        <v>2682</v>
      </c>
      <c r="J41" s="58">
        <v>140</v>
      </c>
      <c r="K41" s="58" t="s">
        <v>150</v>
      </c>
      <c r="L41" s="58">
        <v>2787</v>
      </c>
      <c r="M41" s="58">
        <v>2751</v>
      </c>
      <c r="N41" s="58">
        <v>2666</v>
      </c>
      <c r="O41" s="58">
        <v>85</v>
      </c>
      <c r="P41" s="58" t="s">
        <v>150</v>
      </c>
      <c r="Q41" s="58">
        <v>745</v>
      </c>
      <c r="R41" s="58">
        <v>710</v>
      </c>
      <c r="S41" s="58">
        <v>666</v>
      </c>
      <c r="T41" s="58">
        <v>44</v>
      </c>
      <c r="U41" s="58" t="s">
        <v>150</v>
      </c>
      <c r="V41" s="58">
        <v>3309</v>
      </c>
      <c r="W41" s="58">
        <v>3247</v>
      </c>
      <c r="X41" s="58">
        <v>3066</v>
      </c>
      <c r="Y41" s="58">
        <v>181</v>
      </c>
      <c r="Z41" s="58" t="s">
        <v>150</v>
      </c>
      <c r="AA41" s="58">
        <v>1621</v>
      </c>
      <c r="AB41" s="58">
        <v>1616</v>
      </c>
      <c r="AC41" s="58">
        <v>1616</v>
      </c>
      <c r="AD41" s="58">
        <v>0</v>
      </c>
      <c r="AE41" s="58" t="s">
        <v>150</v>
      </c>
      <c r="AF41" s="58">
        <v>626</v>
      </c>
      <c r="AG41" s="58">
        <v>609</v>
      </c>
      <c r="AH41" s="58">
        <v>591</v>
      </c>
      <c r="AI41" s="58">
        <v>18</v>
      </c>
      <c r="AJ41" s="58" t="s">
        <v>150</v>
      </c>
    </row>
    <row r="42" spans="1:36" x14ac:dyDescent="0.25">
      <c r="A42" s="64" t="s">
        <v>191</v>
      </c>
      <c r="B42" s="58">
        <v>5616</v>
      </c>
      <c r="C42" s="58">
        <v>5511</v>
      </c>
      <c r="D42" s="58">
        <v>5278</v>
      </c>
      <c r="E42" s="58">
        <v>233</v>
      </c>
      <c r="F42" s="58" t="s">
        <v>150</v>
      </c>
      <c r="G42" s="58">
        <v>2848</v>
      </c>
      <c r="H42" s="58">
        <v>2788</v>
      </c>
      <c r="I42" s="58">
        <v>2649</v>
      </c>
      <c r="J42" s="58">
        <v>139</v>
      </c>
      <c r="K42" s="58" t="s">
        <v>150</v>
      </c>
      <c r="L42" s="58">
        <v>2768</v>
      </c>
      <c r="M42" s="58">
        <v>2723</v>
      </c>
      <c r="N42" s="58">
        <v>2629</v>
      </c>
      <c r="O42" s="58">
        <v>94</v>
      </c>
      <c r="P42" s="58" t="s">
        <v>150</v>
      </c>
      <c r="Q42" s="58">
        <v>833</v>
      </c>
      <c r="R42" s="58">
        <v>796</v>
      </c>
      <c r="S42" s="58">
        <v>723</v>
      </c>
      <c r="T42" s="58">
        <v>73</v>
      </c>
      <c r="U42" s="58" t="s">
        <v>150</v>
      </c>
      <c r="V42" s="58">
        <v>3157</v>
      </c>
      <c r="W42" s="58">
        <v>3097</v>
      </c>
      <c r="X42" s="58">
        <v>2937</v>
      </c>
      <c r="Y42" s="58">
        <v>160</v>
      </c>
      <c r="Z42" s="58" t="s">
        <v>150</v>
      </c>
      <c r="AA42" s="58">
        <v>1626</v>
      </c>
      <c r="AB42" s="58">
        <v>1618</v>
      </c>
      <c r="AC42" s="58">
        <v>1618</v>
      </c>
      <c r="AD42" s="58">
        <v>0</v>
      </c>
      <c r="AE42" s="58" t="s">
        <v>150</v>
      </c>
      <c r="AF42" s="58">
        <v>593</v>
      </c>
      <c r="AG42" s="58">
        <v>578</v>
      </c>
      <c r="AH42" s="58">
        <v>563</v>
      </c>
      <c r="AI42" s="58">
        <v>15</v>
      </c>
      <c r="AJ42" s="58" t="s">
        <v>150</v>
      </c>
    </row>
    <row r="43" spans="1:36" x14ac:dyDescent="0.25">
      <c r="A43" s="64" t="s">
        <v>192</v>
      </c>
      <c r="B43" s="58">
        <v>5286</v>
      </c>
      <c r="C43" s="58">
        <v>5180</v>
      </c>
      <c r="D43" s="58">
        <v>4925</v>
      </c>
      <c r="E43" s="58">
        <v>255</v>
      </c>
      <c r="F43" s="58" t="s">
        <v>150</v>
      </c>
      <c r="G43" s="58">
        <v>2684</v>
      </c>
      <c r="H43" s="58">
        <v>2611</v>
      </c>
      <c r="I43" s="58">
        <v>2463</v>
      </c>
      <c r="J43" s="58">
        <v>148</v>
      </c>
      <c r="K43" s="58" t="s">
        <v>150</v>
      </c>
      <c r="L43" s="58">
        <v>2602</v>
      </c>
      <c r="M43" s="58">
        <v>2569</v>
      </c>
      <c r="N43" s="58">
        <v>2462</v>
      </c>
      <c r="O43" s="58">
        <v>107</v>
      </c>
      <c r="P43" s="58" t="s">
        <v>150</v>
      </c>
      <c r="Q43" s="58">
        <v>749</v>
      </c>
      <c r="R43" s="58">
        <v>713</v>
      </c>
      <c r="S43" s="58">
        <v>635</v>
      </c>
      <c r="T43" s="58">
        <v>78</v>
      </c>
      <c r="U43" s="58" t="s">
        <v>150</v>
      </c>
      <c r="V43" s="58">
        <v>2947</v>
      </c>
      <c r="W43" s="58">
        <v>2884</v>
      </c>
      <c r="X43" s="58">
        <v>2707</v>
      </c>
      <c r="Y43" s="58">
        <v>177</v>
      </c>
      <c r="Z43" s="58" t="s">
        <v>150</v>
      </c>
      <c r="AA43" s="58">
        <v>1590</v>
      </c>
      <c r="AB43" s="58">
        <v>1583</v>
      </c>
      <c r="AC43" s="58">
        <v>1583</v>
      </c>
      <c r="AD43" s="58">
        <v>0</v>
      </c>
      <c r="AE43" s="58" t="s">
        <v>150</v>
      </c>
      <c r="AF43" s="58">
        <v>562</v>
      </c>
      <c r="AG43" s="58">
        <v>545</v>
      </c>
      <c r="AH43" s="58">
        <v>530</v>
      </c>
      <c r="AI43" s="58">
        <v>15</v>
      </c>
      <c r="AJ43" s="58" t="s">
        <v>150</v>
      </c>
    </row>
    <row r="44" spans="1:36" x14ac:dyDescent="0.25">
      <c r="A44" s="64" t="s">
        <v>193</v>
      </c>
      <c r="B44" s="58">
        <v>5187</v>
      </c>
      <c r="C44" s="58">
        <v>5074</v>
      </c>
      <c r="D44" s="58">
        <v>4813</v>
      </c>
      <c r="E44" s="58">
        <v>261</v>
      </c>
      <c r="F44" s="58" t="s">
        <v>150</v>
      </c>
      <c r="G44" s="58">
        <v>2574</v>
      </c>
      <c r="H44" s="58">
        <v>2499</v>
      </c>
      <c r="I44" s="58">
        <v>2345</v>
      </c>
      <c r="J44" s="58">
        <v>154</v>
      </c>
      <c r="K44" s="58" t="s">
        <v>150</v>
      </c>
      <c r="L44" s="58">
        <v>2613</v>
      </c>
      <c r="M44" s="58">
        <v>2575</v>
      </c>
      <c r="N44" s="58">
        <v>2468</v>
      </c>
      <c r="O44" s="58">
        <v>107</v>
      </c>
      <c r="P44" s="58" t="s">
        <v>150</v>
      </c>
      <c r="Q44" s="58">
        <v>695</v>
      </c>
      <c r="R44" s="58">
        <v>651</v>
      </c>
      <c r="S44" s="58">
        <v>558</v>
      </c>
      <c r="T44" s="58">
        <v>93</v>
      </c>
      <c r="U44" s="58" t="s">
        <v>150</v>
      </c>
      <c r="V44" s="58">
        <v>2936</v>
      </c>
      <c r="W44" s="58">
        <v>2873</v>
      </c>
      <c r="X44" s="58">
        <v>2705</v>
      </c>
      <c r="Y44" s="58">
        <v>168</v>
      </c>
      <c r="Z44" s="58" t="s">
        <v>150</v>
      </c>
      <c r="AA44" s="58">
        <v>1556</v>
      </c>
      <c r="AB44" s="58">
        <v>1550</v>
      </c>
      <c r="AC44" s="58">
        <v>1550</v>
      </c>
      <c r="AD44" s="58">
        <v>0</v>
      </c>
      <c r="AE44" s="58" t="s">
        <v>150</v>
      </c>
      <c r="AF44" s="58">
        <v>544</v>
      </c>
      <c r="AG44" s="58">
        <v>534</v>
      </c>
      <c r="AH44" s="58">
        <v>516</v>
      </c>
      <c r="AI44" s="58">
        <v>18</v>
      </c>
      <c r="AJ44" s="58" t="s">
        <v>150</v>
      </c>
    </row>
    <row r="45" spans="1:36" x14ac:dyDescent="0.25">
      <c r="A45" s="64" t="s">
        <v>194</v>
      </c>
      <c r="B45" s="58">
        <v>5061</v>
      </c>
      <c r="C45" s="58">
        <v>4955</v>
      </c>
      <c r="D45" s="58">
        <v>4704</v>
      </c>
      <c r="E45" s="58">
        <v>251</v>
      </c>
      <c r="F45" s="58" t="s">
        <v>150</v>
      </c>
      <c r="G45" s="58">
        <v>2519</v>
      </c>
      <c r="H45" s="58">
        <v>2449</v>
      </c>
      <c r="I45" s="58">
        <v>2311</v>
      </c>
      <c r="J45" s="58">
        <v>138</v>
      </c>
      <c r="K45" s="58" t="s">
        <v>150</v>
      </c>
      <c r="L45" s="58">
        <v>2542</v>
      </c>
      <c r="M45" s="58">
        <v>2506</v>
      </c>
      <c r="N45" s="58">
        <v>2393</v>
      </c>
      <c r="O45" s="58">
        <v>113</v>
      </c>
      <c r="P45" s="58" t="s">
        <v>150</v>
      </c>
      <c r="Q45" s="58" t="s">
        <v>152</v>
      </c>
      <c r="R45" s="58" t="s">
        <v>152</v>
      </c>
      <c r="S45" s="58">
        <v>498</v>
      </c>
      <c r="T45" s="58" t="s">
        <v>152</v>
      </c>
      <c r="U45" s="58" t="s">
        <v>150</v>
      </c>
      <c r="V45" s="58" t="s">
        <v>152</v>
      </c>
      <c r="W45" s="58" t="s">
        <v>152</v>
      </c>
      <c r="X45" s="58">
        <v>2666</v>
      </c>
      <c r="Y45" s="58" t="s">
        <v>152</v>
      </c>
      <c r="Z45" s="58" t="s">
        <v>150</v>
      </c>
      <c r="AA45" s="58" t="s">
        <v>152</v>
      </c>
      <c r="AB45" s="58" t="s">
        <v>152</v>
      </c>
      <c r="AC45" s="58">
        <v>1540</v>
      </c>
      <c r="AD45" s="58" t="s">
        <v>152</v>
      </c>
      <c r="AE45" s="58" t="s">
        <v>150</v>
      </c>
      <c r="AF45" s="58">
        <v>551</v>
      </c>
      <c r="AG45" s="58">
        <v>538</v>
      </c>
      <c r="AH45" s="58">
        <v>511</v>
      </c>
      <c r="AI45" s="58">
        <v>27</v>
      </c>
      <c r="AJ45" s="58" t="s">
        <v>150</v>
      </c>
    </row>
    <row r="46" spans="1:36" x14ac:dyDescent="0.25">
      <c r="A46" s="64" t="s">
        <v>195</v>
      </c>
      <c r="B46" s="58">
        <v>5099</v>
      </c>
      <c r="C46" s="58">
        <v>5020</v>
      </c>
      <c r="D46" s="58">
        <v>4813</v>
      </c>
      <c r="E46" s="58">
        <v>207</v>
      </c>
      <c r="F46" s="58" t="s">
        <v>150</v>
      </c>
      <c r="G46" s="58">
        <v>2577</v>
      </c>
      <c r="H46" s="58">
        <v>2528</v>
      </c>
      <c r="I46" s="58">
        <v>2420</v>
      </c>
      <c r="J46" s="58">
        <v>108</v>
      </c>
      <c r="K46" s="58" t="s">
        <v>150</v>
      </c>
      <c r="L46" s="58">
        <v>2522</v>
      </c>
      <c r="M46" s="58">
        <v>2492</v>
      </c>
      <c r="N46" s="58">
        <v>2393</v>
      </c>
      <c r="O46" s="58">
        <v>99</v>
      </c>
      <c r="P46" s="58" t="s">
        <v>150</v>
      </c>
      <c r="Q46" s="58" t="s">
        <v>152</v>
      </c>
      <c r="R46" s="58" t="s">
        <v>152</v>
      </c>
      <c r="S46" s="58">
        <v>486</v>
      </c>
      <c r="T46" s="58" t="s">
        <v>152</v>
      </c>
      <c r="U46" s="58" t="s">
        <v>150</v>
      </c>
      <c r="V46" s="58" t="s">
        <v>152</v>
      </c>
      <c r="W46" s="58" t="s">
        <v>152</v>
      </c>
      <c r="X46" s="58">
        <v>2783</v>
      </c>
      <c r="Y46" s="58" t="s">
        <v>152</v>
      </c>
      <c r="Z46" s="58" t="s">
        <v>150</v>
      </c>
      <c r="AA46" s="58" t="s">
        <v>152</v>
      </c>
      <c r="AB46" s="58" t="s">
        <v>152</v>
      </c>
      <c r="AC46" s="58">
        <v>1544</v>
      </c>
      <c r="AD46" s="58">
        <v>0</v>
      </c>
      <c r="AE46" s="58" t="s">
        <v>150</v>
      </c>
      <c r="AF46" s="58">
        <v>572</v>
      </c>
      <c r="AG46" s="58">
        <v>565</v>
      </c>
      <c r="AH46" s="58">
        <v>544</v>
      </c>
      <c r="AI46" s="58">
        <v>21</v>
      </c>
      <c r="AJ46" s="58" t="s">
        <v>150</v>
      </c>
    </row>
    <row r="47" spans="1:36" x14ac:dyDescent="0.25">
      <c r="A47" s="64" t="s">
        <v>196</v>
      </c>
      <c r="B47" s="58">
        <v>5756</v>
      </c>
      <c r="C47" s="58">
        <v>5648</v>
      </c>
      <c r="D47" s="58">
        <v>5486</v>
      </c>
      <c r="E47" s="58">
        <v>162</v>
      </c>
      <c r="F47" s="58">
        <v>108</v>
      </c>
      <c r="G47" s="58">
        <v>2897</v>
      </c>
      <c r="H47" s="58">
        <v>2820</v>
      </c>
      <c r="I47" s="58">
        <v>2726</v>
      </c>
      <c r="J47" s="58">
        <v>94</v>
      </c>
      <c r="K47" s="58">
        <v>77</v>
      </c>
      <c r="L47" s="58">
        <v>2859</v>
      </c>
      <c r="M47" s="58">
        <v>2828</v>
      </c>
      <c r="N47" s="58">
        <v>2760</v>
      </c>
      <c r="O47" s="58">
        <v>68</v>
      </c>
      <c r="P47" s="58">
        <v>31</v>
      </c>
      <c r="Q47" s="58">
        <v>728</v>
      </c>
      <c r="R47" s="58">
        <v>688</v>
      </c>
      <c r="S47" s="58">
        <v>643</v>
      </c>
      <c r="T47" s="58">
        <v>45</v>
      </c>
      <c r="U47" s="58">
        <v>40</v>
      </c>
      <c r="V47" s="58">
        <v>3417</v>
      </c>
      <c r="W47" s="58">
        <v>3353</v>
      </c>
      <c r="X47" s="58">
        <v>3236</v>
      </c>
      <c r="Y47" s="58">
        <v>117</v>
      </c>
      <c r="Z47" s="58">
        <v>64</v>
      </c>
      <c r="AA47" s="58">
        <v>1611</v>
      </c>
      <c r="AB47" s="58">
        <v>1607</v>
      </c>
      <c r="AC47" s="58">
        <v>1607</v>
      </c>
      <c r="AD47" s="58">
        <v>0</v>
      </c>
      <c r="AE47" s="58">
        <v>4</v>
      </c>
      <c r="AF47" s="58">
        <v>656</v>
      </c>
      <c r="AG47" s="58">
        <v>643</v>
      </c>
      <c r="AH47" s="58">
        <v>624</v>
      </c>
      <c r="AI47" s="58">
        <v>19</v>
      </c>
      <c r="AJ47" s="58">
        <v>13</v>
      </c>
    </row>
    <row r="48" spans="1:36" x14ac:dyDescent="0.25">
      <c r="A48" s="64" t="s">
        <v>197</v>
      </c>
      <c r="B48" s="58">
        <v>5880</v>
      </c>
      <c r="C48" s="58">
        <v>5772</v>
      </c>
      <c r="D48" s="58">
        <v>5581</v>
      </c>
      <c r="E48" s="58">
        <v>191</v>
      </c>
      <c r="F48" s="58">
        <v>108</v>
      </c>
      <c r="G48" s="58">
        <v>2976</v>
      </c>
      <c r="H48" s="58">
        <v>2904</v>
      </c>
      <c r="I48" s="58">
        <v>2788</v>
      </c>
      <c r="J48" s="58">
        <v>116</v>
      </c>
      <c r="K48" s="58">
        <v>72</v>
      </c>
      <c r="L48" s="58">
        <v>2904</v>
      </c>
      <c r="M48" s="58">
        <v>2868</v>
      </c>
      <c r="N48" s="58">
        <v>2793</v>
      </c>
      <c r="O48" s="58">
        <v>75</v>
      </c>
      <c r="P48" s="58">
        <v>36</v>
      </c>
      <c r="Q48" s="58" t="s">
        <v>152</v>
      </c>
      <c r="R48" s="58">
        <v>761</v>
      </c>
      <c r="S48" s="58">
        <v>694</v>
      </c>
      <c r="T48" s="58">
        <v>67</v>
      </c>
      <c r="U48" s="58" t="s">
        <v>152</v>
      </c>
      <c r="V48" s="58">
        <v>3474</v>
      </c>
      <c r="W48" s="58">
        <v>3408</v>
      </c>
      <c r="X48" s="58">
        <v>3284</v>
      </c>
      <c r="Y48" s="58">
        <v>124</v>
      </c>
      <c r="Z48" s="58">
        <v>66</v>
      </c>
      <c r="AA48" s="58" t="s">
        <v>152</v>
      </c>
      <c r="AB48" s="58">
        <v>1603</v>
      </c>
      <c r="AC48" s="58">
        <v>1603</v>
      </c>
      <c r="AD48" s="58">
        <v>0</v>
      </c>
      <c r="AE48" s="58" t="s">
        <v>152</v>
      </c>
      <c r="AF48" s="58">
        <v>653</v>
      </c>
      <c r="AG48" s="58">
        <v>641</v>
      </c>
      <c r="AH48" s="58">
        <v>625</v>
      </c>
      <c r="AI48" s="58">
        <v>16</v>
      </c>
      <c r="AJ48" s="58">
        <v>12</v>
      </c>
    </row>
    <row r="49" spans="1:36" x14ac:dyDescent="0.25">
      <c r="A49" s="64" t="s">
        <v>198</v>
      </c>
      <c r="B49" s="58">
        <v>5417</v>
      </c>
      <c r="C49" s="58">
        <v>5318</v>
      </c>
      <c r="D49" s="58">
        <v>5129</v>
      </c>
      <c r="E49" s="58">
        <v>189</v>
      </c>
      <c r="F49" s="58">
        <v>99</v>
      </c>
      <c r="G49" s="58">
        <v>2731</v>
      </c>
      <c r="H49" s="58">
        <v>2657</v>
      </c>
      <c r="I49" s="58">
        <v>2539</v>
      </c>
      <c r="J49" s="58">
        <v>118</v>
      </c>
      <c r="K49" s="58">
        <v>74</v>
      </c>
      <c r="L49" s="58">
        <v>2686</v>
      </c>
      <c r="M49" s="58">
        <v>2661</v>
      </c>
      <c r="N49" s="58">
        <v>2590</v>
      </c>
      <c r="O49" s="58">
        <v>71</v>
      </c>
      <c r="P49" s="58">
        <v>25</v>
      </c>
      <c r="Q49" s="58">
        <v>719</v>
      </c>
      <c r="R49" s="58" t="s">
        <v>152</v>
      </c>
      <c r="S49" s="58">
        <v>634</v>
      </c>
      <c r="T49" s="58" t="s">
        <v>152</v>
      </c>
      <c r="U49" s="58" t="s">
        <v>152</v>
      </c>
      <c r="V49" s="58">
        <v>3143</v>
      </c>
      <c r="W49" s="58">
        <v>3080</v>
      </c>
      <c r="X49" s="58">
        <v>2949</v>
      </c>
      <c r="Y49" s="58">
        <v>131</v>
      </c>
      <c r="Z49" s="58">
        <v>63</v>
      </c>
      <c r="AA49" s="58">
        <v>1555</v>
      </c>
      <c r="AB49" s="58" t="s">
        <v>152</v>
      </c>
      <c r="AC49" s="58">
        <v>1546</v>
      </c>
      <c r="AD49" s="58" t="s">
        <v>152</v>
      </c>
      <c r="AE49" s="58" t="s">
        <v>152</v>
      </c>
      <c r="AF49" s="58">
        <v>608</v>
      </c>
      <c r="AG49" s="58">
        <v>592</v>
      </c>
      <c r="AH49" s="58">
        <v>578</v>
      </c>
      <c r="AI49" s="58">
        <v>14</v>
      </c>
      <c r="AJ49" s="58">
        <v>16</v>
      </c>
    </row>
    <row r="50" spans="1:36" x14ac:dyDescent="0.25">
      <c r="A50" s="64" t="s">
        <v>199</v>
      </c>
      <c r="B50" s="58">
        <v>4787</v>
      </c>
      <c r="C50" s="58">
        <v>4700</v>
      </c>
      <c r="D50" s="58">
        <v>4429</v>
      </c>
      <c r="E50" s="58">
        <v>271</v>
      </c>
      <c r="F50" s="58">
        <v>87</v>
      </c>
      <c r="G50" s="58">
        <v>2430</v>
      </c>
      <c r="H50" s="58">
        <v>2371</v>
      </c>
      <c r="I50" s="58">
        <v>2195</v>
      </c>
      <c r="J50" s="58">
        <v>176</v>
      </c>
      <c r="K50" s="58">
        <v>59</v>
      </c>
      <c r="L50" s="58">
        <v>2357</v>
      </c>
      <c r="M50" s="58">
        <v>2329</v>
      </c>
      <c r="N50" s="58">
        <v>2234</v>
      </c>
      <c r="O50" s="58">
        <v>95</v>
      </c>
      <c r="P50" s="58">
        <v>28</v>
      </c>
      <c r="Q50" s="58">
        <v>560</v>
      </c>
      <c r="R50" s="58">
        <v>532</v>
      </c>
      <c r="S50" s="58">
        <v>462</v>
      </c>
      <c r="T50" s="58">
        <v>70</v>
      </c>
      <c r="U50" s="58">
        <v>28</v>
      </c>
      <c r="V50" s="58">
        <v>2721</v>
      </c>
      <c r="W50" s="58">
        <v>2665</v>
      </c>
      <c r="X50" s="58">
        <v>2467</v>
      </c>
      <c r="Y50" s="58">
        <v>198</v>
      </c>
      <c r="Z50" s="58">
        <v>56</v>
      </c>
      <c r="AA50" s="58">
        <v>1506</v>
      </c>
      <c r="AB50" s="58">
        <v>1503</v>
      </c>
      <c r="AC50" s="58">
        <v>1500</v>
      </c>
      <c r="AD50" s="58">
        <v>3</v>
      </c>
      <c r="AE50" s="58">
        <v>3</v>
      </c>
      <c r="AF50" s="58">
        <v>538</v>
      </c>
      <c r="AG50" s="58">
        <v>526</v>
      </c>
      <c r="AH50" s="58">
        <v>506</v>
      </c>
      <c r="AI50" s="58">
        <v>20</v>
      </c>
      <c r="AJ50" s="58">
        <v>12</v>
      </c>
    </row>
    <row r="51" spans="1:36" x14ac:dyDescent="0.25">
      <c r="A51" s="64" t="s">
        <v>200</v>
      </c>
      <c r="B51" s="58">
        <v>4568</v>
      </c>
      <c r="C51" s="58">
        <v>4463</v>
      </c>
      <c r="D51" s="58">
        <v>4210</v>
      </c>
      <c r="E51" s="58">
        <v>253</v>
      </c>
      <c r="F51" s="58">
        <v>105</v>
      </c>
      <c r="G51" s="58">
        <v>2303</v>
      </c>
      <c r="H51" s="58">
        <v>2229</v>
      </c>
      <c r="I51" s="58">
        <v>2061</v>
      </c>
      <c r="J51" s="58">
        <v>168</v>
      </c>
      <c r="K51" s="58">
        <v>74</v>
      </c>
      <c r="L51" s="58">
        <v>2265</v>
      </c>
      <c r="M51" s="58">
        <v>2234</v>
      </c>
      <c r="N51" s="58">
        <v>2149</v>
      </c>
      <c r="O51" s="58">
        <v>85</v>
      </c>
      <c r="P51" s="58">
        <v>31</v>
      </c>
      <c r="Q51" s="58">
        <v>499</v>
      </c>
      <c r="R51" s="58">
        <v>472</v>
      </c>
      <c r="S51" s="58">
        <v>417</v>
      </c>
      <c r="T51" s="58">
        <v>55</v>
      </c>
      <c r="U51" s="58">
        <v>27</v>
      </c>
      <c r="V51" s="58">
        <v>2587</v>
      </c>
      <c r="W51" s="58">
        <v>2512</v>
      </c>
      <c r="X51" s="58">
        <v>2318</v>
      </c>
      <c r="Y51" s="58">
        <v>194</v>
      </c>
      <c r="Z51" s="58">
        <v>75</v>
      </c>
      <c r="AA51" s="58">
        <v>1482</v>
      </c>
      <c r="AB51" s="58">
        <v>1479</v>
      </c>
      <c r="AC51" s="58">
        <v>1475</v>
      </c>
      <c r="AD51" s="58">
        <v>4</v>
      </c>
      <c r="AE51" s="58">
        <v>3</v>
      </c>
      <c r="AF51" s="58">
        <v>493</v>
      </c>
      <c r="AG51" s="58">
        <v>481</v>
      </c>
      <c r="AH51" s="58">
        <v>463</v>
      </c>
      <c r="AI51" s="58">
        <v>18</v>
      </c>
      <c r="AJ51" s="58">
        <v>12</v>
      </c>
    </row>
    <row r="52" spans="1:36" x14ac:dyDescent="0.25">
      <c r="A52" s="64" t="s">
        <v>201</v>
      </c>
      <c r="B52" s="58">
        <v>4255</v>
      </c>
      <c r="C52" s="58">
        <v>4168</v>
      </c>
      <c r="D52" s="58">
        <v>3978</v>
      </c>
      <c r="E52" s="58">
        <v>190</v>
      </c>
      <c r="F52" s="58">
        <v>87</v>
      </c>
      <c r="G52" s="58">
        <v>2139</v>
      </c>
      <c r="H52" s="58">
        <v>2081</v>
      </c>
      <c r="I52" s="58">
        <v>1971</v>
      </c>
      <c r="J52" s="58">
        <v>110</v>
      </c>
      <c r="K52" s="58">
        <v>58</v>
      </c>
      <c r="L52" s="58">
        <v>2116</v>
      </c>
      <c r="M52" s="58">
        <v>2087</v>
      </c>
      <c r="N52" s="58">
        <v>2007</v>
      </c>
      <c r="O52" s="58">
        <v>80</v>
      </c>
      <c r="P52" s="58">
        <v>29</v>
      </c>
      <c r="Q52" s="58" t="s">
        <v>152</v>
      </c>
      <c r="R52" s="58" t="s">
        <v>152</v>
      </c>
      <c r="S52" s="58">
        <v>366</v>
      </c>
      <c r="T52" s="58" t="s">
        <v>152</v>
      </c>
      <c r="U52" s="58" t="s">
        <v>152</v>
      </c>
      <c r="V52" s="58">
        <v>2360</v>
      </c>
      <c r="W52" s="58">
        <v>2307</v>
      </c>
      <c r="X52" s="58">
        <v>2161</v>
      </c>
      <c r="Y52" s="58">
        <v>146</v>
      </c>
      <c r="Z52" s="58">
        <v>53</v>
      </c>
      <c r="AA52" s="58" t="s">
        <v>152</v>
      </c>
      <c r="AB52" s="58" t="s">
        <v>152</v>
      </c>
      <c r="AC52" s="58">
        <v>1451</v>
      </c>
      <c r="AD52" s="58" t="s">
        <v>152</v>
      </c>
      <c r="AE52" s="58" t="s">
        <v>152</v>
      </c>
      <c r="AF52" s="58">
        <v>460</v>
      </c>
      <c r="AG52" s="58">
        <v>445</v>
      </c>
      <c r="AH52" s="58">
        <v>430</v>
      </c>
      <c r="AI52" s="58">
        <v>15</v>
      </c>
      <c r="AJ52" s="58">
        <v>15</v>
      </c>
    </row>
    <row r="53" spans="1:36" x14ac:dyDescent="0.25">
      <c r="A53" s="64" t="s">
        <v>202</v>
      </c>
      <c r="B53" s="58">
        <v>4173</v>
      </c>
      <c r="C53" s="58">
        <v>4063</v>
      </c>
      <c r="D53" s="58">
        <v>3901</v>
      </c>
      <c r="E53" s="58">
        <v>162</v>
      </c>
      <c r="F53" s="58">
        <v>110</v>
      </c>
      <c r="G53" s="58">
        <v>2048</v>
      </c>
      <c r="H53" s="58">
        <v>1981</v>
      </c>
      <c r="I53" s="58">
        <v>1893</v>
      </c>
      <c r="J53" s="58">
        <v>88</v>
      </c>
      <c r="K53" s="58">
        <v>67</v>
      </c>
      <c r="L53" s="58">
        <v>2125</v>
      </c>
      <c r="M53" s="58">
        <v>2082</v>
      </c>
      <c r="N53" s="58">
        <v>2008</v>
      </c>
      <c r="O53" s="58">
        <v>74</v>
      </c>
      <c r="P53" s="58">
        <v>43</v>
      </c>
      <c r="Q53" s="58">
        <v>508</v>
      </c>
      <c r="R53" s="58">
        <v>475</v>
      </c>
      <c r="S53" s="58">
        <v>432</v>
      </c>
      <c r="T53" s="58">
        <v>43</v>
      </c>
      <c r="U53" s="58">
        <v>33</v>
      </c>
      <c r="V53" s="58">
        <v>2237</v>
      </c>
      <c r="W53" s="58">
        <v>2165</v>
      </c>
      <c r="X53" s="58">
        <v>2050</v>
      </c>
      <c r="Y53" s="58">
        <v>115</v>
      </c>
      <c r="Z53" s="58">
        <v>72</v>
      </c>
      <c r="AA53" s="58">
        <v>1428</v>
      </c>
      <c r="AB53" s="58">
        <v>1423</v>
      </c>
      <c r="AC53" s="58">
        <v>1419</v>
      </c>
      <c r="AD53" s="58">
        <v>4</v>
      </c>
      <c r="AE53" s="58">
        <v>5</v>
      </c>
      <c r="AF53" s="58">
        <v>436</v>
      </c>
      <c r="AG53" s="58">
        <v>418</v>
      </c>
      <c r="AH53" s="58">
        <v>404</v>
      </c>
      <c r="AI53" s="58">
        <v>14</v>
      </c>
      <c r="AJ53" s="58">
        <v>18</v>
      </c>
    </row>
    <row r="54" spans="1:36" x14ac:dyDescent="0.25">
      <c r="A54" s="64" t="s">
        <v>203</v>
      </c>
      <c r="B54" s="58">
        <v>4152</v>
      </c>
      <c r="C54" s="58">
        <v>4039</v>
      </c>
      <c r="D54" s="58">
        <v>3902</v>
      </c>
      <c r="E54" s="58">
        <v>137</v>
      </c>
      <c r="F54" s="58">
        <v>113</v>
      </c>
      <c r="G54" s="58">
        <v>2052</v>
      </c>
      <c r="H54" s="58">
        <v>1979</v>
      </c>
      <c r="I54" s="58">
        <v>1897</v>
      </c>
      <c r="J54" s="58">
        <v>82</v>
      </c>
      <c r="K54" s="58">
        <v>73</v>
      </c>
      <c r="L54" s="58">
        <v>2100</v>
      </c>
      <c r="M54" s="58">
        <v>2060</v>
      </c>
      <c r="N54" s="58">
        <v>2005</v>
      </c>
      <c r="O54" s="58">
        <v>55</v>
      </c>
      <c r="P54" s="58">
        <v>40</v>
      </c>
      <c r="Q54" s="58">
        <v>647</v>
      </c>
      <c r="R54" s="58">
        <v>608</v>
      </c>
      <c r="S54" s="58">
        <v>576</v>
      </c>
      <c r="T54" s="58">
        <v>32</v>
      </c>
      <c r="U54" s="58">
        <v>39</v>
      </c>
      <c r="V54" s="58">
        <v>2129</v>
      </c>
      <c r="W54" s="58">
        <v>2062</v>
      </c>
      <c r="X54" s="58">
        <v>1961</v>
      </c>
      <c r="Y54" s="58">
        <v>101</v>
      </c>
      <c r="Z54" s="58">
        <v>67</v>
      </c>
      <c r="AA54" s="58">
        <v>1376</v>
      </c>
      <c r="AB54" s="58">
        <v>1369</v>
      </c>
      <c r="AC54" s="58">
        <v>1365</v>
      </c>
      <c r="AD54" s="58">
        <v>4</v>
      </c>
      <c r="AE54" s="58">
        <v>7</v>
      </c>
      <c r="AF54" s="58">
        <v>433</v>
      </c>
      <c r="AG54" s="58">
        <v>417</v>
      </c>
      <c r="AH54" s="58">
        <v>403</v>
      </c>
      <c r="AI54" s="58">
        <v>14</v>
      </c>
      <c r="AJ54" s="58">
        <v>16</v>
      </c>
    </row>
    <row r="55" spans="1:36" x14ac:dyDescent="0.25">
      <c r="A55" s="64" t="s">
        <v>204</v>
      </c>
      <c r="B55" s="58">
        <v>3871</v>
      </c>
      <c r="C55" s="58">
        <v>3756</v>
      </c>
      <c r="D55" s="58">
        <v>3589</v>
      </c>
      <c r="E55" s="58">
        <v>167</v>
      </c>
      <c r="F55" s="58">
        <v>115</v>
      </c>
      <c r="G55" s="58">
        <v>1909</v>
      </c>
      <c r="H55" s="58">
        <v>1830</v>
      </c>
      <c r="I55" s="58">
        <v>1737</v>
      </c>
      <c r="J55" s="58">
        <v>93</v>
      </c>
      <c r="K55" s="58">
        <v>79</v>
      </c>
      <c r="L55" s="58">
        <v>1962</v>
      </c>
      <c r="M55" s="58">
        <v>1926</v>
      </c>
      <c r="N55" s="58">
        <v>1852</v>
      </c>
      <c r="O55" s="58">
        <v>74</v>
      </c>
      <c r="P55" s="58">
        <v>36</v>
      </c>
      <c r="Q55" s="58">
        <v>560</v>
      </c>
      <c r="R55" s="58" t="s">
        <v>152</v>
      </c>
      <c r="S55" s="58">
        <v>474</v>
      </c>
      <c r="T55" s="58" t="s">
        <v>152</v>
      </c>
      <c r="U55" s="58" t="s">
        <v>152</v>
      </c>
      <c r="V55" s="58">
        <v>1999</v>
      </c>
      <c r="W55" s="58">
        <v>1926</v>
      </c>
      <c r="X55" s="58">
        <v>1813</v>
      </c>
      <c r="Y55" s="58">
        <v>113</v>
      </c>
      <c r="Z55" s="58">
        <v>73</v>
      </c>
      <c r="AA55" s="58">
        <v>1312</v>
      </c>
      <c r="AB55" s="58" t="s">
        <v>152</v>
      </c>
      <c r="AC55" s="58">
        <v>1302</v>
      </c>
      <c r="AD55" s="58" t="s">
        <v>152</v>
      </c>
      <c r="AE55" s="58" t="s">
        <v>152</v>
      </c>
      <c r="AF55" s="58">
        <v>415</v>
      </c>
      <c r="AG55" s="58">
        <v>404</v>
      </c>
      <c r="AH55" s="58">
        <v>387</v>
      </c>
      <c r="AI55" s="58">
        <v>17</v>
      </c>
      <c r="AJ55" s="58">
        <v>11</v>
      </c>
    </row>
    <row r="56" spans="1:36" x14ac:dyDescent="0.25">
      <c r="A56" s="64" t="s">
        <v>205</v>
      </c>
      <c r="B56" s="58">
        <v>3732</v>
      </c>
      <c r="C56" s="58">
        <v>3640</v>
      </c>
      <c r="D56" s="58">
        <v>3472</v>
      </c>
      <c r="E56" s="58">
        <v>168</v>
      </c>
      <c r="F56" s="58">
        <v>92</v>
      </c>
      <c r="G56" s="58">
        <v>1795</v>
      </c>
      <c r="H56" s="58">
        <v>1734</v>
      </c>
      <c r="I56" s="58">
        <v>1636</v>
      </c>
      <c r="J56" s="58">
        <v>98</v>
      </c>
      <c r="K56" s="58">
        <v>61</v>
      </c>
      <c r="L56" s="58">
        <v>1937</v>
      </c>
      <c r="M56" s="58">
        <v>1906</v>
      </c>
      <c r="N56" s="58">
        <v>1836</v>
      </c>
      <c r="O56" s="58">
        <v>70</v>
      </c>
      <c r="P56" s="58">
        <v>31</v>
      </c>
      <c r="Q56" s="58">
        <v>481</v>
      </c>
      <c r="R56" s="58">
        <v>454</v>
      </c>
      <c r="S56" s="58">
        <v>396</v>
      </c>
      <c r="T56" s="58">
        <v>58</v>
      </c>
      <c r="U56" s="58">
        <v>27</v>
      </c>
      <c r="V56" s="58">
        <v>1967</v>
      </c>
      <c r="W56" s="58">
        <v>1909</v>
      </c>
      <c r="X56" s="58">
        <v>1802</v>
      </c>
      <c r="Y56" s="58">
        <v>107</v>
      </c>
      <c r="Z56" s="58">
        <v>58</v>
      </c>
      <c r="AA56" s="58">
        <v>1284</v>
      </c>
      <c r="AB56" s="58">
        <v>1277</v>
      </c>
      <c r="AC56" s="58">
        <v>1274</v>
      </c>
      <c r="AD56" s="58">
        <v>3</v>
      </c>
      <c r="AE56" s="58">
        <v>7</v>
      </c>
      <c r="AF56" s="58">
        <v>393</v>
      </c>
      <c r="AG56" s="58">
        <v>384</v>
      </c>
      <c r="AH56" s="58">
        <v>368</v>
      </c>
      <c r="AI56" s="58">
        <v>16</v>
      </c>
      <c r="AJ56" s="58">
        <v>9</v>
      </c>
    </row>
    <row r="57" spans="1:36" x14ac:dyDescent="0.25">
      <c r="A57" s="64" t="s">
        <v>206</v>
      </c>
      <c r="B57" s="58">
        <v>3751</v>
      </c>
      <c r="C57" s="58">
        <v>3650</v>
      </c>
      <c r="D57" s="58">
        <v>3475</v>
      </c>
      <c r="E57" s="58">
        <v>175</v>
      </c>
      <c r="F57" s="58">
        <v>101</v>
      </c>
      <c r="G57" s="58">
        <v>1817</v>
      </c>
      <c r="H57" s="58">
        <v>1748</v>
      </c>
      <c r="I57" s="58">
        <v>1645</v>
      </c>
      <c r="J57" s="58">
        <v>103</v>
      </c>
      <c r="K57" s="58">
        <v>69</v>
      </c>
      <c r="L57" s="58">
        <v>1934</v>
      </c>
      <c r="M57" s="58">
        <v>1902</v>
      </c>
      <c r="N57" s="58">
        <v>1830</v>
      </c>
      <c r="O57" s="58">
        <v>72</v>
      </c>
      <c r="P57" s="58">
        <v>32</v>
      </c>
      <c r="Q57" s="58">
        <v>469</v>
      </c>
      <c r="R57" s="58">
        <v>438</v>
      </c>
      <c r="S57" s="58">
        <v>368</v>
      </c>
      <c r="T57" s="58">
        <v>70</v>
      </c>
      <c r="U57" s="58">
        <v>31</v>
      </c>
      <c r="V57" s="58">
        <v>2063</v>
      </c>
      <c r="W57" s="58">
        <v>1998</v>
      </c>
      <c r="X57" s="58">
        <v>1893</v>
      </c>
      <c r="Y57" s="58">
        <v>105</v>
      </c>
      <c r="Z57" s="58">
        <v>65</v>
      </c>
      <c r="AA57" s="58">
        <v>1219</v>
      </c>
      <c r="AB57" s="58">
        <v>1214</v>
      </c>
      <c r="AC57" s="58">
        <v>1214</v>
      </c>
      <c r="AD57" s="58">
        <v>0</v>
      </c>
      <c r="AE57" s="58">
        <v>5</v>
      </c>
      <c r="AF57" s="58">
        <v>411</v>
      </c>
      <c r="AG57" s="58">
        <v>398</v>
      </c>
      <c r="AH57" s="58">
        <v>382</v>
      </c>
      <c r="AI57" s="58">
        <v>16</v>
      </c>
      <c r="AJ57" s="58">
        <v>13</v>
      </c>
    </row>
    <row r="58" spans="1:36" x14ac:dyDescent="0.25">
      <c r="A58" s="64" t="s">
        <v>207</v>
      </c>
      <c r="B58" s="58">
        <v>3810</v>
      </c>
      <c r="C58" s="58">
        <v>3715</v>
      </c>
      <c r="D58" s="58">
        <v>3559</v>
      </c>
      <c r="E58" s="58">
        <v>156</v>
      </c>
      <c r="F58" s="58">
        <v>95</v>
      </c>
      <c r="G58" s="58">
        <v>1857</v>
      </c>
      <c r="H58" s="58">
        <v>1789</v>
      </c>
      <c r="I58" s="58">
        <v>1689</v>
      </c>
      <c r="J58" s="58">
        <v>100</v>
      </c>
      <c r="K58" s="58">
        <v>68</v>
      </c>
      <c r="L58" s="58">
        <v>1953</v>
      </c>
      <c r="M58" s="58">
        <v>1926</v>
      </c>
      <c r="N58" s="58">
        <v>1870</v>
      </c>
      <c r="O58" s="58">
        <v>56</v>
      </c>
      <c r="P58" s="58">
        <v>27</v>
      </c>
      <c r="Q58" s="58">
        <v>431</v>
      </c>
      <c r="R58" s="58">
        <v>409</v>
      </c>
      <c r="S58" s="58">
        <v>354</v>
      </c>
      <c r="T58" s="58">
        <v>55</v>
      </c>
      <c r="U58" s="58">
        <v>22</v>
      </c>
      <c r="V58" s="58">
        <v>2159</v>
      </c>
      <c r="W58" s="58">
        <v>2093</v>
      </c>
      <c r="X58" s="58">
        <v>1992</v>
      </c>
      <c r="Y58" s="58">
        <v>101</v>
      </c>
      <c r="Z58" s="58">
        <v>66</v>
      </c>
      <c r="AA58" s="58">
        <v>1220</v>
      </c>
      <c r="AB58" s="58">
        <v>1213</v>
      </c>
      <c r="AC58" s="58">
        <v>1213</v>
      </c>
      <c r="AD58" s="58">
        <v>0</v>
      </c>
      <c r="AE58" s="58">
        <v>7</v>
      </c>
      <c r="AF58" s="58">
        <v>437</v>
      </c>
      <c r="AG58" s="58">
        <v>426</v>
      </c>
      <c r="AH58" s="58">
        <v>417</v>
      </c>
      <c r="AI58" s="58">
        <v>9</v>
      </c>
      <c r="AJ58" s="58">
        <v>11</v>
      </c>
    </row>
    <row r="59" spans="1:36" x14ac:dyDescent="0.25">
      <c r="A59" s="64" t="s">
        <v>208</v>
      </c>
      <c r="B59" s="58">
        <v>4528</v>
      </c>
      <c r="C59" s="58">
        <v>4396</v>
      </c>
      <c r="D59" s="58">
        <v>4273</v>
      </c>
      <c r="E59" s="58">
        <v>123</v>
      </c>
      <c r="F59" s="58">
        <v>132</v>
      </c>
      <c r="G59" s="58">
        <v>2297</v>
      </c>
      <c r="H59" s="58">
        <v>2211</v>
      </c>
      <c r="I59" s="58">
        <v>2128</v>
      </c>
      <c r="J59" s="58">
        <v>83</v>
      </c>
      <c r="K59" s="58">
        <v>86</v>
      </c>
      <c r="L59" s="58">
        <v>2231</v>
      </c>
      <c r="M59" s="58">
        <v>2185</v>
      </c>
      <c r="N59" s="58">
        <v>2145</v>
      </c>
      <c r="O59" s="58">
        <v>40</v>
      </c>
      <c r="P59" s="58">
        <v>46</v>
      </c>
      <c r="Q59" s="58">
        <v>565</v>
      </c>
      <c r="R59" s="58" t="s">
        <v>152</v>
      </c>
      <c r="S59" s="58">
        <v>496</v>
      </c>
      <c r="T59" s="58" t="s">
        <v>152</v>
      </c>
      <c r="U59" s="58" t="s">
        <v>152</v>
      </c>
      <c r="V59" s="58">
        <v>2667</v>
      </c>
      <c r="W59" s="58">
        <v>2585</v>
      </c>
      <c r="X59" s="58">
        <v>2501</v>
      </c>
      <c r="Y59" s="58">
        <v>84</v>
      </c>
      <c r="Z59" s="58">
        <v>82</v>
      </c>
      <c r="AA59" s="58">
        <v>1296</v>
      </c>
      <c r="AB59" s="58" t="s">
        <v>152</v>
      </c>
      <c r="AC59" s="58">
        <v>1276</v>
      </c>
      <c r="AD59" s="58" t="s">
        <v>152</v>
      </c>
      <c r="AE59" s="58" t="s">
        <v>152</v>
      </c>
      <c r="AF59" s="58">
        <v>505</v>
      </c>
      <c r="AG59" s="58">
        <v>491</v>
      </c>
      <c r="AH59" s="58">
        <v>487</v>
      </c>
      <c r="AI59" s="58">
        <v>4</v>
      </c>
      <c r="AJ59" s="58">
        <v>14</v>
      </c>
    </row>
    <row r="60" spans="1:36" x14ac:dyDescent="0.25">
      <c r="A60" s="64" t="s">
        <v>209</v>
      </c>
      <c r="B60" s="58">
        <v>4559</v>
      </c>
      <c r="C60" s="58">
        <v>4429</v>
      </c>
      <c r="D60" s="58">
        <v>4282</v>
      </c>
      <c r="E60" s="58">
        <v>147</v>
      </c>
      <c r="F60" s="58">
        <v>130</v>
      </c>
      <c r="G60" s="58">
        <v>2296</v>
      </c>
      <c r="H60" s="58">
        <v>2210</v>
      </c>
      <c r="I60" s="58">
        <v>2109</v>
      </c>
      <c r="J60" s="58">
        <v>101</v>
      </c>
      <c r="K60" s="58">
        <v>86</v>
      </c>
      <c r="L60" s="58">
        <v>2263</v>
      </c>
      <c r="M60" s="58">
        <v>2219</v>
      </c>
      <c r="N60" s="58">
        <v>2173</v>
      </c>
      <c r="O60" s="58">
        <v>46</v>
      </c>
      <c r="P60" s="58">
        <v>44</v>
      </c>
      <c r="Q60" s="58">
        <v>600</v>
      </c>
      <c r="R60" s="58" t="s">
        <v>152</v>
      </c>
      <c r="S60" s="58">
        <v>507</v>
      </c>
      <c r="T60" s="58" t="s">
        <v>152</v>
      </c>
      <c r="U60" s="58" t="s">
        <v>152</v>
      </c>
      <c r="V60" s="58">
        <v>2666</v>
      </c>
      <c r="W60" s="58">
        <v>2583</v>
      </c>
      <c r="X60" s="58">
        <v>2490</v>
      </c>
      <c r="Y60" s="58">
        <v>93</v>
      </c>
      <c r="Z60" s="58">
        <v>83</v>
      </c>
      <c r="AA60" s="58">
        <v>1293</v>
      </c>
      <c r="AB60" s="58" t="s">
        <v>152</v>
      </c>
      <c r="AC60" s="58">
        <v>1285</v>
      </c>
      <c r="AD60" s="58" t="s">
        <v>152</v>
      </c>
      <c r="AE60" s="58" t="s">
        <v>152</v>
      </c>
      <c r="AF60" s="58">
        <v>519</v>
      </c>
      <c r="AG60" s="58">
        <v>501</v>
      </c>
      <c r="AH60" s="58">
        <v>496</v>
      </c>
      <c r="AI60" s="58">
        <v>5</v>
      </c>
      <c r="AJ60" s="58">
        <v>18</v>
      </c>
    </row>
    <row r="61" spans="1:36" x14ac:dyDescent="0.25">
      <c r="A61" s="64" t="s">
        <v>210</v>
      </c>
      <c r="B61" s="58">
        <v>4058</v>
      </c>
      <c r="C61" s="58">
        <v>3931</v>
      </c>
      <c r="D61" s="58">
        <v>3761</v>
      </c>
      <c r="E61" s="58">
        <v>170</v>
      </c>
      <c r="F61" s="58">
        <v>127</v>
      </c>
      <c r="G61" s="58">
        <v>2128</v>
      </c>
      <c r="H61" s="58">
        <v>2046</v>
      </c>
      <c r="I61" s="58">
        <v>1930</v>
      </c>
      <c r="J61" s="58">
        <v>116</v>
      </c>
      <c r="K61" s="58">
        <v>82</v>
      </c>
      <c r="L61" s="58">
        <v>1930</v>
      </c>
      <c r="M61" s="58">
        <v>1885</v>
      </c>
      <c r="N61" s="58">
        <v>1831</v>
      </c>
      <c r="O61" s="58">
        <v>54</v>
      </c>
      <c r="P61" s="58">
        <v>45</v>
      </c>
      <c r="Q61" s="58">
        <v>536</v>
      </c>
      <c r="R61" s="58" t="s">
        <v>152</v>
      </c>
      <c r="S61" s="58">
        <v>452</v>
      </c>
      <c r="T61" s="58" t="s">
        <v>152</v>
      </c>
      <c r="U61" s="58" t="s">
        <v>152</v>
      </c>
      <c r="V61" s="58">
        <v>2337</v>
      </c>
      <c r="W61" s="58">
        <v>2248</v>
      </c>
      <c r="X61" s="58">
        <v>2129</v>
      </c>
      <c r="Y61" s="58">
        <v>119</v>
      </c>
      <c r="Z61" s="58">
        <v>89</v>
      </c>
      <c r="AA61" s="58">
        <v>1185</v>
      </c>
      <c r="AB61" s="58" t="s">
        <v>152</v>
      </c>
      <c r="AC61" s="58">
        <v>1180</v>
      </c>
      <c r="AD61" s="58" t="s">
        <v>152</v>
      </c>
      <c r="AE61" s="58" t="s">
        <v>152</v>
      </c>
      <c r="AF61" s="58">
        <v>442</v>
      </c>
      <c r="AG61" s="58">
        <v>427</v>
      </c>
      <c r="AH61" s="58">
        <v>423</v>
      </c>
      <c r="AI61" s="58">
        <v>4</v>
      </c>
      <c r="AJ61" s="58">
        <v>15</v>
      </c>
    </row>
    <row r="62" spans="1:36" x14ac:dyDescent="0.25">
      <c r="A62" s="64" t="s">
        <v>211</v>
      </c>
      <c r="B62" s="58">
        <v>3747</v>
      </c>
      <c r="C62" s="58">
        <v>3624</v>
      </c>
      <c r="D62" s="58">
        <v>3440</v>
      </c>
      <c r="E62" s="58">
        <v>184</v>
      </c>
      <c r="F62" s="58">
        <v>123</v>
      </c>
      <c r="G62" s="58">
        <v>1966</v>
      </c>
      <c r="H62" s="58">
        <v>1889</v>
      </c>
      <c r="I62" s="58">
        <v>1761</v>
      </c>
      <c r="J62" s="58">
        <v>128</v>
      </c>
      <c r="K62" s="58">
        <v>77</v>
      </c>
      <c r="L62" s="58">
        <v>1781</v>
      </c>
      <c r="M62" s="58">
        <v>1735</v>
      </c>
      <c r="N62" s="58">
        <v>1679</v>
      </c>
      <c r="O62" s="58">
        <v>56</v>
      </c>
      <c r="P62" s="58">
        <v>46</v>
      </c>
      <c r="Q62" s="58">
        <v>431</v>
      </c>
      <c r="R62" s="58" t="s">
        <v>152</v>
      </c>
      <c r="S62" s="58">
        <v>347</v>
      </c>
      <c r="T62" s="58" t="s">
        <v>152</v>
      </c>
      <c r="U62" s="58" t="s">
        <v>152</v>
      </c>
      <c r="V62" s="58">
        <v>2174</v>
      </c>
      <c r="W62" s="58">
        <v>2091</v>
      </c>
      <c r="X62" s="58">
        <v>1957</v>
      </c>
      <c r="Y62" s="58">
        <v>134</v>
      </c>
      <c r="Z62" s="58">
        <v>83</v>
      </c>
      <c r="AA62" s="58">
        <v>1142</v>
      </c>
      <c r="AB62" s="58" t="s">
        <v>152</v>
      </c>
      <c r="AC62" s="58">
        <v>1136</v>
      </c>
      <c r="AD62" s="58" t="s">
        <v>152</v>
      </c>
      <c r="AE62" s="58" t="s">
        <v>152</v>
      </c>
      <c r="AF62" s="58">
        <v>387</v>
      </c>
      <c r="AG62" s="58">
        <v>370</v>
      </c>
      <c r="AH62" s="58">
        <v>363</v>
      </c>
      <c r="AI62" s="58">
        <v>7</v>
      </c>
      <c r="AJ62" s="58">
        <v>17</v>
      </c>
    </row>
    <row r="63" spans="1:36" x14ac:dyDescent="0.25">
      <c r="A63" s="64" t="s">
        <v>212</v>
      </c>
      <c r="B63" s="58">
        <v>3541</v>
      </c>
      <c r="C63" s="58">
        <v>3434</v>
      </c>
      <c r="D63" s="58">
        <v>3273</v>
      </c>
      <c r="E63" s="58">
        <v>161</v>
      </c>
      <c r="F63" s="58">
        <v>107</v>
      </c>
      <c r="G63" s="58">
        <v>1850</v>
      </c>
      <c r="H63" s="58">
        <v>1776</v>
      </c>
      <c r="I63" s="58">
        <v>1667</v>
      </c>
      <c r="J63" s="58">
        <v>109</v>
      </c>
      <c r="K63" s="58">
        <v>74</v>
      </c>
      <c r="L63" s="58">
        <v>1691</v>
      </c>
      <c r="M63" s="58">
        <v>1658</v>
      </c>
      <c r="N63" s="58">
        <v>1606</v>
      </c>
      <c r="O63" s="58">
        <v>52</v>
      </c>
      <c r="P63" s="58">
        <v>33</v>
      </c>
      <c r="Q63" s="58">
        <v>359</v>
      </c>
      <c r="R63" s="58" t="s">
        <v>152</v>
      </c>
      <c r="S63" s="58">
        <v>295</v>
      </c>
      <c r="T63" s="58" t="s">
        <v>152</v>
      </c>
      <c r="U63" s="58" t="s">
        <v>152</v>
      </c>
      <c r="V63" s="58">
        <v>2071</v>
      </c>
      <c r="W63" s="58">
        <v>1997</v>
      </c>
      <c r="X63" s="58">
        <v>1876</v>
      </c>
      <c r="Y63" s="58">
        <v>121</v>
      </c>
      <c r="Z63" s="58">
        <v>74</v>
      </c>
      <c r="AA63" s="58">
        <v>1111</v>
      </c>
      <c r="AB63" s="58" t="s">
        <v>152</v>
      </c>
      <c r="AC63" s="58">
        <v>1102</v>
      </c>
      <c r="AD63" s="58" t="s">
        <v>152</v>
      </c>
      <c r="AE63" s="58" t="s">
        <v>152</v>
      </c>
      <c r="AF63" s="58">
        <v>366</v>
      </c>
      <c r="AG63" s="58">
        <v>348</v>
      </c>
      <c r="AH63" s="58">
        <v>334</v>
      </c>
      <c r="AI63" s="58">
        <v>14</v>
      </c>
      <c r="AJ63" s="58">
        <v>18</v>
      </c>
    </row>
    <row r="64" spans="1:36" x14ac:dyDescent="0.25">
      <c r="A64" s="64" t="s">
        <v>213</v>
      </c>
      <c r="B64" s="58">
        <v>3371</v>
      </c>
      <c r="C64" s="58">
        <v>3272</v>
      </c>
      <c r="D64" s="58">
        <v>3112</v>
      </c>
      <c r="E64" s="58">
        <v>160</v>
      </c>
      <c r="F64" s="58">
        <v>99</v>
      </c>
      <c r="G64" s="58">
        <v>1740</v>
      </c>
      <c r="H64" s="58">
        <v>1668</v>
      </c>
      <c r="I64" s="58">
        <v>1565</v>
      </c>
      <c r="J64" s="58">
        <v>103</v>
      </c>
      <c r="K64" s="58">
        <v>72</v>
      </c>
      <c r="L64" s="58">
        <v>1631</v>
      </c>
      <c r="M64" s="58">
        <v>1604</v>
      </c>
      <c r="N64" s="58">
        <v>1547</v>
      </c>
      <c r="O64" s="58">
        <v>57</v>
      </c>
      <c r="P64" s="58">
        <v>27</v>
      </c>
      <c r="Q64" s="58">
        <v>317</v>
      </c>
      <c r="R64" s="58" t="s">
        <v>152</v>
      </c>
      <c r="S64" s="58">
        <v>245</v>
      </c>
      <c r="T64" s="58" t="s">
        <v>152</v>
      </c>
      <c r="U64" s="58" t="s">
        <v>152</v>
      </c>
      <c r="V64" s="58">
        <v>1995</v>
      </c>
      <c r="W64" s="58">
        <v>1925</v>
      </c>
      <c r="X64" s="58">
        <v>1816</v>
      </c>
      <c r="Y64" s="58">
        <v>109</v>
      </c>
      <c r="Z64" s="58">
        <v>70</v>
      </c>
      <c r="AA64" s="58">
        <v>1059</v>
      </c>
      <c r="AB64" s="58" t="s">
        <v>152</v>
      </c>
      <c r="AC64" s="58">
        <v>1051</v>
      </c>
      <c r="AD64" s="58" t="s">
        <v>152</v>
      </c>
      <c r="AE64" s="58" t="s">
        <v>152</v>
      </c>
      <c r="AF64" s="58">
        <v>374</v>
      </c>
      <c r="AG64" s="58">
        <v>363</v>
      </c>
      <c r="AH64" s="58">
        <v>348</v>
      </c>
      <c r="AI64" s="58">
        <v>15</v>
      </c>
      <c r="AJ64" s="58">
        <v>11</v>
      </c>
    </row>
    <row r="65" spans="1:36" x14ac:dyDescent="0.25">
      <c r="A65" s="64" t="s">
        <v>214</v>
      </c>
      <c r="B65" s="58">
        <v>3565</v>
      </c>
      <c r="C65" s="58">
        <v>3472</v>
      </c>
      <c r="D65" s="58">
        <v>3338</v>
      </c>
      <c r="E65" s="58">
        <v>134</v>
      </c>
      <c r="F65" s="58">
        <v>93</v>
      </c>
      <c r="G65" s="58">
        <v>1809</v>
      </c>
      <c r="H65" s="58">
        <v>1750</v>
      </c>
      <c r="I65" s="58">
        <v>1657</v>
      </c>
      <c r="J65" s="58">
        <v>93</v>
      </c>
      <c r="K65" s="58">
        <v>59</v>
      </c>
      <c r="L65" s="58">
        <v>1756</v>
      </c>
      <c r="M65" s="58">
        <v>1722</v>
      </c>
      <c r="N65" s="58">
        <v>1681</v>
      </c>
      <c r="O65" s="58">
        <v>41</v>
      </c>
      <c r="P65" s="58">
        <v>34</v>
      </c>
      <c r="Q65" s="58">
        <v>486</v>
      </c>
      <c r="R65" s="58" t="s">
        <v>152</v>
      </c>
      <c r="S65" s="58">
        <v>426</v>
      </c>
      <c r="T65" s="58" t="s">
        <v>152</v>
      </c>
      <c r="U65" s="58" t="s">
        <v>152</v>
      </c>
      <c r="V65" s="58">
        <v>2027</v>
      </c>
      <c r="W65" s="58">
        <v>1963</v>
      </c>
      <c r="X65" s="58">
        <v>1867</v>
      </c>
      <c r="Y65" s="58">
        <v>96</v>
      </c>
      <c r="Z65" s="58">
        <v>64</v>
      </c>
      <c r="AA65" s="58">
        <v>1052</v>
      </c>
      <c r="AB65" s="58" t="s">
        <v>152</v>
      </c>
      <c r="AC65" s="58">
        <v>1045</v>
      </c>
      <c r="AD65" s="58" t="s">
        <v>152</v>
      </c>
      <c r="AE65" s="58" t="s">
        <v>152</v>
      </c>
      <c r="AF65" s="58">
        <v>369</v>
      </c>
      <c r="AG65" s="58">
        <v>353</v>
      </c>
      <c r="AH65" s="58">
        <v>340</v>
      </c>
      <c r="AI65" s="58">
        <v>13</v>
      </c>
      <c r="AJ65" s="58">
        <v>16</v>
      </c>
    </row>
    <row r="66" spans="1:36" x14ac:dyDescent="0.25">
      <c r="A66" s="64" t="s">
        <v>215</v>
      </c>
      <c r="B66" s="58">
        <v>3743</v>
      </c>
      <c r="C66" s="58">
        <v>3628</v>
      </c>
      <c r="D66" s="58">
        <v>3510</v>
      </c>
      <c r="E66" s="58">
        <v>118</v>
      </c>
      <c r="F66" s="58">
        <v>115</v>
      </c>
      <c r="G66" s="58">
        <v>1862</v>
      </c>
      <c r="H66" s="58">
        <v>1792</v>
      </c>
      <c r="I66" s="58">
        <v>1713</v>
      </c>
      <c r="J66" s="58">
        <v>79</v>
      </c>
      <c r="K66" s="58">
        <v>70</v>
      </c>
      <c r="L66" s="58">
        <v>1881</v>
      </c>
      <c r="M66" s="58">
        <v>1836</v>
      </c>
      <c r="N66" s="58">
        <v>1797</v>
      </c>
      <c r="O66" s="58">
        <v>39</v>
      </c>
      <c r="P66" s="58">
        <v>45</v>
      </c>
      <c r="Q66" s="58">
        <v>605</v>
      </c>
      <c r="R66" s="58" t="s">
        <v>152</v>
      </c>
      <c r="S66" s="58">
        <v>547</v>
      </c>
      <c r="T66" s="58" t="s">
        <v>152</v>
      </c>
      <c r="U66" s="58" t="s">
        <v>152</v>
      </c>
      <c r="V66" s="58">
        <v>2111</v>
      </c>
      <c r="W66" s="58">
        <v>2030</v>
      </c>
      <c r="X66" s="58">
        <v>1943</v>
      </c>
      <c r="Y66" s="58">
        <v>87</v>
      </c>
      <c r="Z66" s="58">
        <v>81</v>
      </c>
      <c r="AA66" s="58">
        <v>1027</v>
      </c>
      <c r="AB66" s="58" t="s">
        <v>152</v>
      </c>
      <c r="AC66" s="58">
        <v>1020</v>
      </c>
      <c r="AD66" s="58" t="s">
        <v>152</v>
      </c>
      <c r="AE66" s="58" t="s">
        <v>152</v>
      </c>
      <c r="AF66" s="58">
        <v>390</v>
      </c>
      <c r="AG66" s="58">
        <v>377</v>
      </c>
      <c r="AH66" s="58">
        <v>367</v>
      </c>
      <c r="AI66" s="58">
        <v>10</v>
      </c>
      <c r="AJ66" s="58">
        <v>13</v>
      </c>
    </row>
    <row r="67" spans="1:36" x14ac:dyDescent="0.25">
      <c r="A67" s="64" t="s">
        <v>216</v>
      </c>
      <c r="B67" s="58">
        <v>3496</v>
      </c>
      <c r="C67" s="58">
        <v>3371</v>
      </c>
      <c r="D67" s="58">
        <v>3202</v>
      </c>
      <c r="E67" s="58">
        <v>169</v>
      </c>
      <c r="F67" s="58">
        <v>125</v>
      </c>
      <c r="G67" s="58">
        <v>1767</v>
      </c>
      <c r="H67" s="58">
        <v>1691</v>
      </c>
      <c r="I67" s="58">
        <v>1590</v>
      </c>
      <c r="J67" s="58">
        <v>101</v>
      </c>
      <c r="K67" s="58">
        <v>76</v>
      </c>
      <c r="L67" s="58">
        <v>1729</v>
      </c>
      <c r="M67" s="58">
        <v>1680</v>
      </c>
      <c r="N67" s="58">
        <v>1612</v>
      </c>
      <c r="O67" s="58">
        <v>68</v>
      </c>
      <c r="P67" s="58">
        <v>49</v>
      </c>
      <c r="Q67" s="58">
        <v>507</v>
      </c>
      <c r="R67" s="58">
        <v>476</v>
      </c>
      <c r="S67" s="58">
        <v>436</v>
      </c>
      <c r="T67" s="58">
        <v>40</v>
      </c>
      <c r="U67" s="58">
        <v>31</v>
      </c>
      <c r="V67" s="58">
        <v>2046</v>
      </c>
      <c r="W67" s="58">
        <v>1958</v>
      </c>
      <c r="X67" s="58">
        <v>1834</v>
      </c>
      <c r="Y67" s="58">
        <v>124</v>
      </c>
      <c r="Z67" s="58">
        <v>88</v>
      </c>
      <c r="AA67" s="58">
        <v>943</v>
      </c>
      <c r="AB67" s="58">
        <v>937</v>
      </c>
      <c r="AC67" s="58">
        <v>932</v>
      </c>
      <c r="AD67" s="58">
        <v>5</v>
      </c>
      <c r="AE67" s="58">
        <v>6</v>
      </c>
      <c r="AF67" s="58">
        <v>397</v>
      </c>
      <c r="AG67" s="58">
        <v>374</v>
      </c>
      <c r="AH67" s="58">
        <v>358</v>
      </c>
      <c r="AI67" s="58">
        <v>16</v>
      </c>
      <c r="AJ67" s="58">
        <v>23</v>
      </c>
    </row>
    <row r="68" spans="1:36" x14ac:dyDescent="0.25">
      <c r="A68" s="64" t="s">
        <v>217</v>
      </c>
      <c r="B68" s="58">
        <v>3445</v>
      </c>
      <c r="C68" s="58">
        <v>3324</v>
      </c>
      <c r="D68" s="58">
        <v>3147</v>
      </c>
      <c r="E68" s="58">
        <v>177</v>
      </c>
      <c r="F68" s="58">
        <v>121</v>
      </c>
      <c r="G68" s="58">
        <v>1751</v>
      </c>
      <c r="H68" s="58">
        <v>1669</v>
      </c>
      <c r="I68" s="58">
        <v>1545</v>
      </c>
      <c r="J68" s="58">
        <v>124</v>
      </c>
      <c r="K68" s="58">
        <v>82</v>
      </c>
      <c r="L68" s="58">
        <v>1694</v>
      </c>
      <c r="M68" s="58">
        <v>1655</v>
      </c>
      <c r="N68" s="58">
        <v>1602</v>
      </c>
      <c r="O68" s="58">
        <v>53</v>
      </c>
      <c r="P68" s="58">
        <v>39</v>
      </c>
      <c r="Q68" s="58">
        <v>435</v>
      </c>
      <c r="R68" s="58">
        <v>401</v>
      </c>
      <c r="S68" s="58">
        <v>363</v>
      </c>
      <c r="T68" s="58">
        <v>38</v>
      </c>
      <c r="U68" s="58">
        <v>34</v>
      </c>
      <c r="V68" s="58">
        <v>2093</v>
      </c>
      <c r="W68" s="58">
        <v>2012</v>
      </c>
      <c r="X68" s="58">
        <v>1879</v>
      </c>
      <c r="Y68" s="58">
        <v>133</v>
      </c>
      <c r="Z68" s="58">
        <v>81</v>
      </c>
      <c r="AA68" s="58">
        <v>917</v>
      </c>
      <c r="AB68" s="58">
        <v>911</v>
      </c>
      <c r="AC68" s="58">
        <v>905</v>
      </c>
      <c r="AD68" s="58">
        <v>6</v>
      </c>
      <c r="AE68" s="58">
        <v>6</v>
      </c>
      <c r="AF68" s="58">
        <v>405</v>
      </c>
      <c r="AG68" s="58">
        <v>386</v>
      </c>
      <c r="AH68" s="58">
        <v>366</v>
      </c>
      <c r="AI68" s="58">
        <v>20</v>
      </c>
      <c r="AJ68" s="58">
        <v>19</v>
      </c>
    </row>
    <row r="69" spans="1:36" x14ac:dyDescent="0.25">
      <c r="A69" s="64" t="s">
        <v>218</v>
      </c>
      <c r="B69" s="58">
        <v>3686</v>
      </c>
      <c r="C69" s="58">
        <v>3565</v>
      </c>
      <c r="D69" s="58">
        <v>3355</v>
      </c>
      <c r="E69" s="58">
        <v>210</v>
      </c>
      <c r="F69" s="58">
        <v>121</v>
      </c>
      <c r="G69" s="58">
        <v>1862</v>
      </c>
      <c r="H69" s="58">
        <v>1786</v>
      </c>
      <c r="I69" s="58">
        <v>1656</v>
      </c>
      <c r="J69" s="58">
        <v>130</v>
      </c>
      <c r="K69" s="58">
        <v>76</v>
      </c>
      <c r="L69" s="58">
        <v>1824</v>
      </c>
      <c r="M69" s="58">
        <v>1779</v>
      </c>
      <c r="N69" s="58">
        <v>1699</v>
      </c>
      <c r="O69" s="58">
        <v>80</v>
      </c>
      <c r="P69" s="58">
        <v>45</v>
      </c>
      <c r="Q69" s="58">
        <v>453</v>
      </c>
      <c r="R69" s="58">
        <v>418</v>
      </c>
      <c r="S69" s="58">
        <v>365</v>
      </c>
      <c r="T69" s="58">
        <v>53</v>
      </c>
      <c r="U69" s="58">
        <v>35</v>
      </c>
      <c r="V69" s="58">
        <v>2321</v>
      </c>
      <c r="W69" s="58">
        <v>2242</v>
      </c>
      <c r="X69" s="58">
        <v>2093</v>
      </c>
      <c r="Y69" s="58">
        <v>149</v>
      </c>
      <c r="Z69" s="58">
        <v>79</v>
      </c>
      <c r="AA69" s="58">
        <v>912</v>
      </c>
      <c r="AB69" s="58">
        <v>905</v>
      </c>
      <c r="AC69" s="58">
        <v>897</v>
      </c>
      <c r="AD69" s="58">
        <v>8</v>
      </c>
      <c r="AE69" s="58">
        <v>7</v>
      </c>
      <c r="AF69" s="58">
        <v>466</v>
      </c>
      <c r="AG69" s="58">
        <v>447</v>
      </c>
      <c r="AH69" s="58">
        <v>422</v>
      </c>
      <c r="AI69" s="58">
        <v>25</v>
      </c>
      <c r="AJ69" s="58">
        <v>19</v>
      </c>
    </row>
    <row r="70" spans="1:36" x14ac:dyDescent="0.25">
      <c r="A70" s="64" t="s">
        <v>219</v>
      </c>
      <c r="B70" s="58">
        <v>4262</v>
      </c>
      <c r="C70" s="58">
        <v>4129</v>
      </c>
      <c r="D70" s="58">
        <v>3904</v>
      </c>
      <c r="E70" s="58">
        <v>225</v>
      </c>
      <c r="F70" s="58">
        <v>133</v>
      </c>
      <c r="G70" s="58">
        <v>2286</v>
      </c>
      <c r="H70" s="58">
        <v>2190</v>
      </c>
      <c r="I70" s="58">
        <v>2040</v>
      </c>
      <c r="J70" s="58">
        <v>150</v>
      </c>
      <c r="K70" s="58">
        <v>96</v>
      </c>
      <c r="L70" s="58">
        <v>1976</v>
      </c>
      <c r="M70" s="58">
        <v>1939</v>
      </c>
      <c r="N70" s="58">
        <v>1864</v>
      </c>
      <c r="O70" s="58">
        <v>75</v>
      </c>
      <c r="P70" s="58">
        <v>37</v>
      </c>
      <c r="Q70" s="58">
        <v>514</v>
      </c>
      <c r="R70" s="58">
        <v>479</v>
      </c>
      <c r="S70" s="58">
        <v>432</v>
      </c>
      <c r="T70" s="58">
        <v>47</v>
      </c>
      <c r="U70" s="58">
        <v>35</v>
      </c>
      <c r="V70" s="58">
        <v>2754</v>
      </c>
      <c r="W70" s="58">
        <v>2665</v>
      </c>
      <c r="X70" s="58">
        <v>2492</v>
      </c>
      <c r="Y70" s="58">
        <v>173</v>
      </c>
      <c r="Z70" s="58">
        <v>89</v>
      </c>
      <c r="AA70" s="58">
        <v>994</v>
      </c>
      <c r="AB70" s="58">
        <v>985</v>
      </c>
      <c r="AC70" s="58">
        <v>980</v>
      </c>
      <c r="AD70" s="58">
        <v>5</v>
      </c>
      <c r="AE70" s="58">
        <v>9</v>
      </c>
      <c r="AF70" s="58">
        <v>572</v>
      </c>
      <c r="AG70" s="58">
        <v>552</v>
      </c>
      <c r="AH70" s="58">
        <v>522</v>
      </c>
      <c r="AI70" s="58">
        <v>30</v>
      </c>
      <c r="AJ70" s="58">
        <v>20</v>
      </c>
    </row>
    <row r="71" spans="1:36" x14ac:dyDescent="0.25">
      <c r="A71" s="64" t="s">
        <v>220</v>
      </c>
      <c r="B71" s="58">
        <v>5422</v>
      </c>
      <c r="C71" s="58">
        <v>5271</v>
      </c>
      <c r="D71" s="58">
        <v>5073</v>
      </c>
      <c r="E71" s="58">
        <v>198</v>
      </c>
      <c r="F71" s="58">
        <v>151</v>
      </c>
      <c r="G71" s="58">
        <v>3015</v>
      </c>
      <c r="H71" s="58">
        <v>2900</v>
      </c>
      <c r="I71" s="58">
        <v>2777</v>
      </c>
      <c r="J71" s="58">
        <v>123</v>
      </c>
      <c r="K71" s="58">
        <v>115</v>
      </c>
      <c r="L71" s="58">
        <v>2407</v>
      </c>
      <c r="M71" s="58">
        <v>2371</v>
      </c>
      <c r="N71" s="58">
        <v>2296</v>
      </c>
      <c r="O71" s="58">
        <v>75</v>
      </c>
      <c r="P71" s="58">
        <v>36</v>
      </c>
      <c r="Q71" s="58">
        <v>702</v>
      </c>
      <c r="R71" s="58">
        <v>676</v>
      </c>
      <c r="S71" s="58">
        <v>627</v>
      </c>
      <c r="T71" s="58">
        <v>49</v>
      </c>
      <c r="U71" s="58">
        <v>26</v>
      </c>
      <c r="V71" s="58">
        <v>3617</v>
      </c>
      <c r="W71" s="58">
        <v>3509</v>
      </c>
      <c r="X71" s="58">
        <v>3366</v>
      </c>
      <c r="Y71" s="58">
        <v>143</v>
      </c>
      <c r="Z71" s="58">
        <v>108</v>
      </c>
      <c r="AA71" s="58">
        <v>1103</v>
      </c>
      <c r="AB71" s="58">
        <v>1086</v>
      </c>
      <c r="AC71" s="58">
        <v>1080</v>
      </c>
      <c r="AD71" s="58">
        <v>6</v>
      </c>
      <c r="AE71" s="58">
        <v>17</v>
      </c>
      <c r="AF71" s="58">
        <v>705</v>
      </c>
      <c r="AG71" s="58">
        <v>686</v>
      </c>
      <c r="AH71" s="58">
        <v>657</v>
      </c>
      <c r="AI71" s="58">
        <v>29</v>
      </c>
      <c r="AJ71" s="58">
        <v>19</v>
      </c>
    </row>
    <row r="72" spans="1:36" x14ac:dyDescent="0.25">
      <c r="A72" s="64" t="s">
        <v>221</v>
      </c>
      <c r="B72" s="58">
        <v>5950</v>
      </c>
      <c r="C72" s="58">
        <v>5803</v>
      </c>
      <c r="D72" s="58">
        <v>5631</v>
      </c>
      <c r="E72" s="58">
        <v>172</v>
      </c>
      <c r="F72" s="58">
        <v>147</v>
      </c>
      <c r="G72" s="58">
        <v>3305</v>
      </c>
      <c r="H72" s="58">
        <v>3203</v>
      </c>
      <c r="I72" s="58">
        <v>3087</v>
      </c>
      <c r="J72" s="58">
        <v>116</v>
      </c>
      <c r="K72" s="58">
        <v>102</v>
      </c>
      <c r="L72" s="58">
        <v>2645</v>
      </c>
      <c r="M72" s="58">
        <v>2600</v>
      </c>
      <c r="N72" s="58">
        <v>2544</v>
      </c>
      <c r="O72" s="58">
        <v>56</v>
      </c>
      <c r="P72" s="58">
        <v>45</v>
      </c>
      <c r="Q72" s="58">
        <v>842</v>
      </c>
      <c r="R72" s="58">
        <v>797</v>
      </c>
      <c r="S72" s="58">
        <v>765</v>
      </c>
      <c r="T72" s="58">
        <v>32</v>
      </c>
      <c r="U72" s="58">
        <v>45</v>
      </c>
      <c r="V72" s="58">
        <v>3958</v>
      </c>
      <c r="W72" s="58">
        <v>3868</v>
      </c>
      <c r="X72" s="58">
        <v>3731</v>
      </c>
      <c r="Y72" s="58">
        <v>137</v>
      </c>
      <c r="Z72" s="58">
        <v>90</v>
      </c>
      <c r="AA72" s="58">
        <v>1150</v>
      </c>
      <c r="AB72" s="58">
        <v>1138</v>
      </c>
      <c r="AC72" s="58">
        <v>1135</v>
      </c>
      <c r="AD72" s="58">
        <v>3</v>
      </c>
      <c r="AE72" s="58">
        <v>12</v>
      </c>
      <c r="AF72" s="58">
        <v>802</v>
      </c>
      <c r="AG72" s="58">
        <v>777</v>
      </c>
      <c r="AH72" s="58">
        <v>748</v>
      </c>
      <c r="AI72" s="58">
        <v>29</v>
      </c>
      <c r="AJ72" s="58">
        <v>25</v>
      </c>
    </row>
    <row r="73" spans="1:36" x14ac:dyDescent="0.25">
      <c r="A73" s="64" t="s">
        <v>222</v>
      </c>
      <c r="B73" s="58">
        <v>6319</v>
      </c>
      <c r="C73" s="58">
        <v>6189</v>
      </c>
      <c r="D73" s="58">
        <v>5987</v>
      </c>
      <c r="E73" s="58">
        <v>202</v>
      </c>
      <c r="F73" s="58">
        <v>130</v>
      </c>
      <c r="G73" s="58">
        <v>3616</v>
      </c>
      <c r="H73" s="58">
        <v>3534</v>
      </c>
      <c r="I73" s="58">
        <v>3393</v>
      </c>
      <c r="J73" s="58">
        <v>141</v>
      </c>
      <c r="K73" s="58">
        <v>82</v>
      </c>
      <c r="L73" s="58">
        <v>2703</v>
      </c>
      <c r="M73" s="58">
        <v>2655</v>
      </c>
      <c r="N73" s="58">
        <v>2594</v>
      </c>
      <c r="O73" s="58">
        <v>61</v>
      </c>
      <c r="P73" s="58">
        <v>48</v>
      </c>
      <c r="Q73" s="58">
        <v>937</v>
      </c>
      <c r="R73" s="58">
        <v>900</v>
      </c>
      <c r="S73" s="58">
        <v>868</v>
      </c>
      <c r="T73" s="58">
        <v>32</v>
      </c>
      <c r="U73" s="58">
        <v>37</v>
      </c>
      <c r="V73" s="58">
        <v>4195</v>
      </c>
      <c r="W73" s="58">
        <v>4111</v>
      </c>
      <c r="X73" s="58">
        <v>3944</v>
      </c>
      <c r="Y73" s="58">
        <v>167</v>
      </c>
      <c r="Z73" s="58">
        <v>84</v>
      </c>
      <c r="AA73" s="58">
        <v>1187</v>
      </c>
      <c r="AB73" s="58">
        <v>1178</v>
      </c>
      <c r="AC73" s="58">
        <v>1175</v>
      </c>
      <c r="AD73" s="58">
        <v>3</v>
      </c>
      <c r="AE73" s="58">
        <v>9</v>
      </c>
      <c r="AF73" s="58">
        <v>847</v>
      </c>
      <c r="AG73" s="58">
        <v>826</v>
      </c>
      <c r="AH73" s="58">
        <v>790</v>
      </c>
      <c r="AI73" s="58">
        <v>36</v>
      </c>
      <c r="AJ73" s="58">
        <v>21</v>
      </c>
    </row>
    <row r="74" spans="1:36" x14ac:dyDescent="0.25">
      <c r="A74" s="64" t="s">
        <v>223</v>
      </c>
      <c r="B74" s="58">
        <v>6109</v>
      </c>
      <c r="C74" s="58">
        <v>5993</v>
      </c>
      <c r="D74" s="58">
        <v>5746</v>
      </c>
      <c r="E74" s="58">
        <v>247</v>
      </c>
      <c r="F74" s="58">
        <v>116</v>
      </c>
      <c r="G74" s="58">
        <v>3652</v>
      </c>
      <c r="H74" s="58">
        <v>3577</v>
      </c>
      <c r="I74" s="58">
        <v>3382</v>
      </c>
      <c r="J74" s="58">
        <v>195</v>
      </c>
      <c r="K74" s="58">
        <v>75</v>
      </c>
      <c r="L74" s="58">
        <v>2457</v>
      </c>
      <c r="M74" s="58">
        <v>2416</v>
      </c>
      <c r="N74" s="58">
        <v>2364</v>
      </c>
      <c r="O74" s="58">
        <v>52</v>
      </c>
      <c r="P74" s="58">
        <v>41</v>
      </c>
      <c r="Q74" s="58">
        <v>883</v>
      </c>
      <c r="R74" s="58">
        <v>841</v>
      </c>
      <c r="S74" s="58">
        <v>813</v>
      </c>
      <c r="T74" s="58">
        <v>28</v>
      </c>
      <c r="U74" s="58">
        <v>42</v>
      </c>
      <c r="V74" s="58">
        <v>4077</v>
      </c>
      <c r="W74" s="58">
        <v>4009</v>
      </c>
      <c r="X74" s="58">
        <v>3796</v>
      </c>
      <c r="Y74" s="58">
        <v>213</v>
      </c>
      <c r="Z74" s="58">
        <v>68</v>
      </c>
      <c r="AA74" s="58">
        <v>1149</v>
      </c>
      <c r="AB74" s="58">
        <v>1143</v>
      </c>
      <c r="AC74" s="58">
        <v>1137</v>
      </c>
      <c r="AD74" s="58">
        <v>6</v>
      </c>
      <c r="AE74" s="58">
        <v>6</v>
      </c>
      <c r="AF74" s="58">
        <v>805</v>
      </c>
      <c r="AG74" s="58">
        <v>786</v>
      </c>
      <c r="AH74" s="58">
        <v>744</v>
      </c>
      <c r="AI74" s="58">
        <v>42</v>
      </c>
      <c r="AJ74" s="58">
        <v>19</v>
      </c>
    </row>
    <row r="75" spans="1:36" x14ac:dyDescent="0.25">
      <c r="A75" s="64" t="s">
        <v>224</v>
      </c>
      <c r="B75" s="58">
        <v>6141</v>
      </c>
      <c r="C75" s="58">
        <v>6027</v>
      </c>
      <c r="D75" s="58">
        <v>5747</v>
      </c>
      <c r="E75" s="58">
        <v>280</v>
      </c>
      <c r="F75" s="58">
        <v>114</v>
      </c>
      <c r="G75" s="58">
        <v>3729</v>
      </c>
      <c r="H75" s="58">
        <v>3657</v>
      </c>
      <c r="I75" s="58">
        <v>3465</v>
      </c>
      <c r="J75" s="58">
        <v>192</v>
      </c>
      <c r="K75" s="58">
        <v>72</v>
      </c>
      <c r="L75" s="58">
        <v>2412</v>
      </c>
      <c r="M75" s="58">
        <v>2370</v>
      </c>
      <c r="N75" s="58">
        <v>2282</v>
      </c>
      <c r="O75" s="58">
        <v>88</v>
      </c>
      <c r="P75" s="58">
        <v>42</v>
      </c>
      <c r="Q75" s="58">
        <v>861</v>
      </c>
      <c r="R75" s="58">
        <v>829</v>
      </c>
      <c r="S75" s="58">
        <v>800</v>
      </c>
      <c r="T75" s="58">
        <v>29</v>
      </c>
      <c r="U75" s="58">
        <v>32</v>
      </c>
      <c r="V75" s="58">
        <v>4137</v>
      </c>
      <c r="W75" s="58">
        <v>4059</v>
      </c>
      <c r="X75" s="58">
        <v>3820</v>
      </c>
      <c r="Y75" s="58">
        <v>239</v>
      </c>
      <c r="Z75" s="58">
        <v>78</v>
      </c>
      <c r="AA75" s="58">
        <v>1143</v>
      </c>
      <c r="AB75" s="58">
        <v>1139</v>
      </c>
      <c r="AC75" s="58">
        <v>1127</v>
      </c>
      <c r="AD75" s="58">
        <v>12</v>
      </c>
      <c r="AE75" s="58">
        <v>4</v>
      </c>
      <c r="AF75" s="58">
        <v>808</v>
      </c>
      <c r="AG75" s="58">
        <v>790</v>
      </c>
      <c r="AH75" s="58">
        <v>756</v>
      </c>
      <c r="AI75" s="58">
        <v>34</v>
      </c>
      <c r="AJ75" s="58">
        <v>18</v>
      </c>
    </row>
    <row r="76" spans="1:36" x14ac:dyDescent="0.25">
      <c r="A76" s="64" t="s">
        <v>225</v>
      </c>
      <c r="B76" s="58">
        <v>6085</v>
      </c>
      <c r="C76" s="58">
        <v>5972</v>
      </c>
      <c r="D76" s="58">
        <v>5648</v>
      </c>
      <c r="E76" s="58">
        <v>324</v>
      </c>
      <c r="F76" s="58">
        <v>113</v>
      </c>
      <c r="G76" s="58">
        <v>3724</v>
      </c>
      <c r="H76" s="58">
        <v>3645</v>
      </c>
      <c r="I76" s="58">
        <v>3395</v>
      </c>
      <c r="J76" s="58">
        <v>250</v>
      </c>
      <c r="K76" s="58">
        <v>79</v>
      </c>
      <c r="L76" s="58">
        <v>2361</v>
      </c>
      <c r="M76" s="58">
        <v>2327</v>
      </c>
      <c r="N76" s="58">
        <v>2253</v>
      </c>
      <c r="O76" s="58">
        <v>74</v>
      </c>
      <c r="P76" s="58">
        <v>34</v>
      </c>
      <c r="Q76" s="58">
        <v>834</v>
      </c>
      <c r="R76" s="58">
        <v>803</v>
      </c>
      <c r="S76" s="58">
        <v>759</v>
      </c>
      <c r="T76" s="58">
        <v>44</v>
      </c>
      <c r="U76" s="58">
        <v>31</v>
      </c>
      <c r="V76" s="58">
        <v>4099</v>
      </c>
      <c r="W76" s="58">
        <v>4022</v>
      </c>
      <c r="X76" s="58">
        <v>3754</v>
      </c>
      <c r="Y76" s="58">
        <v>268</v>
      </c>
      <c r="Z76" s="58">
        <v>77</v>
      </c>
      <c r="AA76" s="58">
        <v>1152</v>
      </c>
      <c r="AB76" s="58">
        <v>1147</v>
      </c>
      <c r="AC76" s="58">
        <v>1135</v>
      </c>
      <c r="AD76" s="58">
        <v>12</v>
      </c>
      <c r="AE76" s="58">
        <v>5</v>
      </c>
      <c r="AF76" s="58">
        <v>789</v>
      </c>
      <c r="AG76" s="58">
        <v>768</v>
      </c>
      <c r="AH76" s="58">
        <v>737</v>
      </c>
      <c r="AI76" s="58">
        <v>31</v>
      </c>
      <c r="AJ76" s="58">
        <v>21</v>
      </c>
    </row>
    <row r="77" spans="1:36" x14ac:dyDescent="0.25">
      <c r="A77" s="64" t="s">
        <v>226</v>
      </c>
      <c r="B77" s="58">
        <v>6357</v>
      </c>
      <c r="C77" s="58">
        <v>6212</v>
      </c>
      <c r="D77" s="58">
        <v>5905</v>
      </c>
      <c r="E77" s="58">
        <v>307</v>
      </c>
      <c r="F77" s="58">
        <v>145</v>
      </c>
      <c r="G77" s="58">
        <v>3840</v>
      </c>
      <c r="H77" s="58">
        <v>3739</v>
      </c>
      <c r="I77" s="58">
        <v>3516</v>
      </c>
      <c r="J77" s="58">
        <v>223</v>
      </c>
      <c r="K77" s="58">
        <v>101</v>
      </c>
      <c r="L77" s="58">
        <v>2517</v>
      </c>
      <c r="M77" s="58">
        <v>2473</v>
      </c>
      <c r="N77" s="58">
        <v>2389</v>
      </c>
      <c r="O77" s="58">
        <v>84</v>
      </c>
      <c r="P77" s="58">
        <v>44</v>
      </c>
      <c r="Q77" s="58">
        <v>1009</v>
      </c>
      <c r="R77" s="58">
        <v>968</v>
      </c>
      <c r="S77" s="58">
        <v>927</v>
      </c>
      <c r="T77" s="58">
        <v>41</v>
      </c>
      <c r="U77" s="58">
        <v>41</v>
      </c>
      <c r="V77" s="58">
        <v>4205</v>
      </c>
      <c r="W77" s="58">
        <v>4106</v>
      </c>
      <c r="X77" s="58">
        <v>3849</v>
      </c>
      <c r="Y77" s="58">
        <v>257</v>
      </c>
      <c r="Z77" s="58">
        <v>99</v>
      </c>
      <c r="AA77" s="58">
        <v>1143</v>
      </c>
      <c r="AB77" s="58">
        <v>1138</v>
      </c>
      <c r="AC77" s="58">
        <v>1129</v>
      </c>
      <c r="AD77" s="58">
        <v>9</v>
      </c>
      <c r="AE77" s="58">
        <v>5</v>
      </c>
      <c r="AF77" s="58">
        <v>770</v>
      </c>
      <c r="AG77" s="58">
        <v>746</v>
      </c>
      <c r="AH77" s="58">
        <v>720</v>
      </c>
      <c r="AI77" s="58">
        <v>26</v>
      </c>
      <c r="AJ77" s="58">
        <v>24</v>
      </c>
    </row>
    <row r="78" spans="1:36" x14ac:dyDescent="0.25">
      <c r="A78" s="64" t="s">
        <v>227</v>
      </c>
      <c r="B78" s="58">
        <v>6592</v>
      </c>
      <c r="C78" s="58">
        <v>6455</v>
      </c>
      <c r="D78" s="58">
        <v>6236</v>
      </c>
      <c r="E78" s="58">
        <v>219</v>
      </c>
      <c r="F78" s="58">
        <v>137</v>
      </c>
      <c r="G78" s="58">
        <v>3966</v>
      </c>
      <c r="H78" s="58">
        <v>3866</v>
      </c>
      <c r="I78" s="58">
        <v>3694</v>
      </c>
      <c r="J78" s="58">
        <v>172</v>
      </c>
      <c r="K78" s="58">
        <v>100</v>
      </c>
      <c r="L78" s="58">
        <v>2626</v>
      </c>
      <c r="M78" s="58">
        <v>2589</v>
      </c>
      <c r="N78" s="58">
        <v>2542</v>
      </c>
      <c r="O78" s="58">
        <v>47</v>
      </c>
      <c r="P78" s="58">
        <v>37</v>
      </c>
      <c r="Q78" s="58">
        <v>1206</v>
      </c>
      <c r="R78" s="58" t="s">
        <v>152</v>
      </c>
      <c r="S78" s="58">
        <v>1133</v>
      </c>
      <c r="T78" s="58" t="s">
        <v>152</v>
      </c>
      <c r="U78" s="58" t="s">
        <v>152</v>
      </c>
      <c r="V78" s="58">
        <v>4221</v>
      </c>
      <c r="W78" s="58">
        <v>4127</v>
      </c>
      <c r="X78" s="58">
        <v>3944</v>
      </c>
      <c r="Y78" s="58">
        <v>183</v>
      </c>
      <c r="Z78" s="58">
        <v>94</v>
      </c>
      <c r="AA78" s="58">
        <v>1165</v>
      </c>
      <c r="AB78" s="58" t="s">
        <v>152</v>
      </c>
      <c r="AC78" s="58">
        <v>1159</v>
      </c>
      <c r="AD78" s="58" t="s">
        <v>152</v>
      </c>
      <c r="AE78" s="58" t="s">
        <v>152</v>
      </c>
      <c r="AF78" s="58">
        <v>776</v>
      </c>
      <c r="AG78" s="58">
        <v>760</v>
      </c>
      <c r="AH78" s="58">
        <v>748</v>
      </c>
      <c r="AI78" s="58">
        <v>12</v>
      </c>
      <c r="AJ78" s="58">
        <v>16</v>
      </c>
    </row>
    <row r="79" spans="1:36" x14ac:dyDescent="0.25">
      <c r="A79" s="64" t="s">
        <v>228</v>
      </c>
      <c r="B79" s="58">
        <v>6300</v>
      </c>
      <c r="C79" s="58">
        <v>6150</v>
      </c>
      <c r="D79" s="58">
        <v>5846</v>
      </c>
      <c r="E79" s="58">
        <v>304</v>
      </c>
      <c r="F79" s="58">
        <v>150</v>
      </c>
      <c r="G79" s="58">
        <v>3715</v>
      </c>
      <c r="H79" s="58">
        <v>3622</v>
      </c>
      <c r="I79" s="58">
        <v>3372</v>
      </c>
      <c r="J79" s="58">
        <v>250</v>
      </c>
      <c r="K79" s="58">
        <v>93</v>
      </c>
      <c r="L79" s="58">
        <v>2585</v>
      </c>
      <c r="M79" s="58">
        <v>2528</v>
      </c>
      <c r="N79" s="58">
        <v>2474</v>
      </c>
      <c r="O79" s="58">
        <v>54</v>
      </c>
      <c r="P79" s="58">
        <v>57</v>
      </c>
      <c r="Q79" s="58">
        <v>1089</v>
      </c>
      <c r="R79" s="58">
        <v>1055</v>
      </c>
      <c r="S79" s="58">
        <v>1011</v>
      </c>
      <c r="T79" s="58">
        <v>44</v>
      </c>
      <c r="U79" s="58">
        <v>34</v>
      </c>
      <c r="V79" s="58">
        <v>4043</v>
      </c>
      <c r="W79" s="58">
        <v>3934</v>
      </c>
      <c r="X79" s="58">
        <v>3680</v>
      </c>
      <c r="Y79" s="58">
        <v>254</v>
      </c>
      <c r="Z79" s="58">
        <v>109</v>
      </c>
      <c r="AA79" s="58">
        <v>1168</v>
      </c>
      <c r="AB79" s="58">
        <v>1161</v>
      </c>
      <c r="AC79" s="58">
        <v>1155</v>
      </c>
      <c r="AD79" s="58">
        <v>6</v>
      </c>
      <c r="AE79" s="58">
        <v>7</v>
      </c>
      <c r="AF79" s="58">
        <v>738</v>
      </c>
      <c r="AG79" s="58">
        <v>720</v>
      </c>
      <c r="AH79" s="58">
        <v>693</v>
      </c>
      <c r="AI79" s="58">
        <v>27</v>
      </c>
      <c r="AJ79" s="58">
        <v>18</v>
      </c>
    </row>
    <row r="80" spans="1:36" x14ac:dyDescent="0.25">
      <c r="A80" s="64" t="s">
        <v>229</v>
      </c>
      <c r="B80" s="58">
        <v>5967</v>
      </c>
      <c r="C80" s="58">
        <v>5836</v>
      </c>
      <c r="D80" s="58">
        <v>5528</v>
      </c>
      <c r="E80" s="58">
        <v>308</v>
      </c>
      <c r="F80" s="58">
        <v>131</v>
      </c>
      <c r="G80" s="58">
        <v>3501</v>
      </c>
      <c r="H80" s="58">
        <v>3416</v>
      </c>
      <c r="I80" s="58">
        <v>3163</v>
      </c>
      <c r="J80" s="58">
        <v>253</v>
      </c>
      <c r="K80" s="58">
        <v>85</v>
      </c>
      <c r="L80" s="58">
        <v>2466</v>
      </c>
      <c r="M80" s="58">
        <v>2420</v>
      </c>
      <c r="N80" s="58">
        <v>2365</v>
      </c>
      <c r="O80" s="58">
        <v>55</v>
      </c>
      <c r="P80" s="58">
        <v>46</v>
      </c>
      <c r="Q80" s="58">
        <v>890</v>
      </c>
      <c r="R80" s="58">
        <v>858</v>
      </c>
      <c r="S80" s="58">
        <v>820</v>
      </c>
      <c r="T80" s="58">
        <v>38</v>
      </c>
      <c r="U80" s="58">
        <v>32</v>
      </c>
      <c r="V80" s="58">
        <v>3905</v>
      </c>
      <c r="W80" s="58">
        <v>3815</v>
      </c>
      <c r="X80" s="58">
        <v>3551</v>
      </c>
      <c r="Y80" s="58">
        <v>264</v>
      </c>
      <c r="Z80" s="58">
        <v>90</v>
      </c>
      <c r="AA80" s="58">
        <v>1172</v>
      </c>
      <c r="AB80" s="58">
        <v>1163</v>
      </c>
      <c r="AC80" s="58">
        <v>1157</v>
      </c>
      <c r="AD80" s="58">
        <v>6</v>
      </c>
      <c r="AE80" s="58">
        <v>9</v>
      </c>
      <c r="AF80" s="58">
        <v>704</v>
      </c>
      <c r="AG80" s="58">
        <v>687</v>
      </c>
      <c r="AH80" s="58">
        <v>651</v>
      </c>
      <c r="AI80" s="58">
        <v>36</v>
      </c>
      <c r="AJ80" s="58">
        <v>17</v>
      </c>
    </row>
    <row r="81" spans="1:36" x14ac:dyDescent="0.25">
      <c r="A81" s="64" t="s">
        <v>230</v>
      </c>
      <c r="B81" s="58">
        <v>6006</v>
      </c>
      <c r="C81" s="58">
        <v>5891</v>
      </c>
      <c r="D81" s="58">
        <v>5617</v>
      </c>
      <c r="E81" s="58">
        <v>274</v>
      </c>
      <c r="F81" s="58">
        <v>115</v>
      </c>
      <c r="G81" s="58">
        <v>3474</v>
      </c>
      <c r="H81" s="58">
        <v>3402</v>
      </c>
      <c r="I81" s="58">
        <v>3183</v>
      </c>
      <c r="J81" s="58">
        <v>219</v>
      </c>
      <c r="K81" s="58">
        <v>72</v>
      </c>
      <c r="L81" s="58">
        <v>2532</v>
      </c>
      <c r="M81" s="58">
        <v>2489</v>
      </c>
      <c r="N81" s="58">
        <v>2434</v>
      </c>
      <c r="O81" s="58">
        <v>55</v>
      </c>
      <c r="P81" s="58">
        <v>43</v>
      </c>
      <c r="Q81" s="58">
        <v>832</v>
      </c>
      <c r="R81" s="58">
        <v>805</v>
      </c>
      <c r="S81" s="58">
        <v>777</v>
      </c>
      <c r="T81" s="58">
        <v>28</v>
      </c>
      <c r="U81" s="58">
        <v>27</v>
      </c>
      <c r="V81" s="58">
        <v>3965</v>
      </c>
      <c r="W81" s="58">
        <v>3884</v>
      </c>
      <c r="X81" s="58">
        <v>3642</v>
      </c>
      <c r="Y81" s="58">
        <v>242</v>
      </c>
      <c r="Z81" s="58">
        <v>81</v>
      </c>
      <c r="AA81" s="58">
        <v>1209</v>
      </c>
      <c r="AB81" s="58">
        <v>1202</v>
      </c>
      <c r="AC81" s="58">
        <v>1198</v>
      </c>
      <c r="AD81" s="58">
        <v>4</v>
      </c>
      <c r="AE81" s="58">
        <v>7</v>
      </c>
      <c r="AF81" s="58">
        <v>715</v>
      </c>
      <c r="AG81" s="58">
        <v>703</v>
      </c>
      <c r="AH81" s="58">
        <v>671</v>
      </c>
      <c r="AI81" s="58">
        <v>32</v>
      </c>
      <c r="AJ81" s="58">
        <v>12</v>
      </c>
    </row>
    <row r="82" spans="1:36" x14ac:dyDescent="0.25">
      <c r="A82" s="64" t="s">
        <v>231</v>
      </c>
      <c r="B82" s="58">
        <v>6007</v>
      </c>
      <c r="C82" s="58">
        <v>5870</v>
      </c>
      <c r="D82" s="58">
        <v>5632</v>
      </c>
      <c r="E82" s="58">
        <v>238</v>
      </c>
      <c r="F82" s="58">
        <v>137</v>
      </c>
      <c r="G82" s="58">
        <v>3511</v>
      </c>
      <c r="H82" s="58">
        <v>3416</v>
      </c>
      <c r="I82" s="58">
        <v>3234</v>
      </c>
      <c r="J82" s="58">
        <v>182</v>
      </c>
      <c r="K82" s="58">
        <v>95</v>
      </c>
      <c r="L82" s="58">
        <v>2496</v>
      </c>
      <c r="M82" s="58">
        <v>2454</v>
      </c>
      <c r="N82" s="58">
        <v>2398</v>
      </c>
      <c r="O82" s="58">
        <v>56</v>
      </c>
      <c r="P82" s="58">
        <v>42</v>
      </c>
      <c r="Q82" s="58">
        <v>829</v>
      </c>
      <c r="R82" s="58" t="s">
        <v>152</v>
      </c>
      <c r="S82" s="58">
        <v>764</v>
      </c>
      <c r="T82" s="58" t="s">
        <v>152</v>
      </c>
      <c r="U82" s="58" t="s">
        <v>152</v>
      </c>
      <c r="V82" s="58">
        <v>3951</v>
      </c>
      <c r="W82" s="58">
        <v>3862</v>
      </c>
      <c r="X82" s="58">
        <v>3648</v>
      </c>
      <c r="Y82" s="58">
        <v>214</v>
      </c>
      <c r="Z82" s="58">
        <v>89</v>
      </c>
      <c r="AA82" s="58">
        <v>1227</v>
      </c>
      <c r="AB82" s="58" t="s">
        <v>152</v>
      </c>
      <c r="AC82" s="58">
        <v>1220</v>
      </c>
      <c r="AD82" s="58" t="s">
        <v>152</v>
      </c>
      <c r="AE82" s="58" t="s">
        <v>152</v>
      </c>
      <c r="AF82" s="58">
        <v>693</v>
      </c>
      <c r="AG82" s="58">
        <v>673</v>
      </c>
      <c r="AH82" s="58">
        <v>642</v>
      </c>
      <c r="AI82" s="58">
        <v>31</v>
      </c>
      <c r="AJ82" s="58">
        <v>20</v>
      </c>
    </row>
    <row r="83" spans="1:36" x14ac:dyDescent="0.25">
      <c r="A83" s="64" t="s">
        <v>232</v>
      </c>
      <c r="B83" s="58">
        <v>6750</v>
      </c>
      <c r="C83" s="58">
        <v>6609</v>
      </c>
      <c r="D83" s="58">
        <v>6433</v>
      </c>
      <c r="E83" s="58">
        <v>176</v>
      </c>
      <c r="F83" s="58">
        <v>141</v>
      </c>
      <c r="G83" s="58">
        <v>3906</v>
      </c>
      <c r="H83" s="58">
        <v>3814</v>
      </c>
      <c r="I83" s="58">
        <v>3671</v>
      </c>
      <c r="J83" s="58">
        <v>143</v>
      </c>
      <c r="K83" s="58">
        <v>92</v>
      </c>
      <c r="L83" s="58">
        <v>2844</v>
      </c>
      <c r="M83" s="58">
        <v>2795</v>
      </c>
      <c r="N83" s="58">
        <v>2762</v>
      </c>
      <c r="O83" s="58">
        <v>33</v>
      </c>
      <c r="P83" s="58">
        <v>49</v>
      </c>
      <c r="Q83" s="58">
        <v>947</v>
      </c>
      <c r="R83" s="58">
        <v>898</v>
      </c>
      <c r="S83" s="58">
        <v>880</v>
      </c>
      <c r="T83" s="58">
        <v>18</v>
      </c>
      <c r="U83" s="58">
        <v>49</v>
      </c>
      <c r="V83" s="58">
        <v>4447</v>
      </c>
      <c r="W83" s="58">
        <v>4363</v>
      </c>
      <c r="X83" s="58">
        <v>4205</v>
      </c>
      <c r="Y83" s="58">
        <v>158</v>
      </c>
      <c r="Z83" s="58">
        <v>84</v>
      </c>
      <c r="AA83" s="58">
        <v>1356</v>
      </c>
      <c r="AB83" s="58">
        <v>1348</v>
      </c>
      <c r="AC83" s="58">
        <v>1348</v>
      </c>
      <c r="AD83" s="58">
        <v>0</v>
      </c>
      <c r="AE83" s="58">
        <v>8</v>
      </c>
      <c r="AF83" s="58">
        <v>789</v>
      </c>
      <c r="AG83" s="58">
        <v>775</v>
      </c>
      <c r="AH83" s="58">
        <v>753</v>
      </c>
      <c r="AI83" s="58">
        <v>22</v>
      </c>
      <c r="AJ83" s="58">
        <v>14</v>
      </c>
    </row>
    <row r="84" spans="1:36" x14ac:dyDescent="0.25">
      <c r="A84" s="64" t="s">
        <v>233</v>
      </c>
      <c r="B84" s="58">
        <v>6821</v>
      </c>
      <c r="C84" s="58">
        <v>6695</v>
      </c>
      <c r="D84" s="58">
        <v>6518</v>
      </c>
      <c r="E84" s="58">
        <v>177</v>
      </c>
      <c r="F84" s="58">
        <v>126</v>
      </c>
      <c r="G84" s="58">
        <v>3989</v>
      </c>
      <c r="H84" s="58">
        <v>3904</v>
      </c>
      <c r="I84" s="58">
        <v>3761</v>
      </c>
      <c r="J84" s="58">
        <v>143</v>
      </c>
      <c r="K84" s="58">
        <v>85</v>
      </c>
      <c r="L84" s="58">
        <v>2832</v>
      </c>
      <c r="M84" s="58">
        <v>2791</v>
      </c>
      <c r="N84" s="58">
        <v>2757</v>
      </c>
      <c r="O84" s="58">
        <v>34</v>
      </c>
      <c r="P84" s="58">
        <v>41</v>
      </c>
      <c r="Q84" s="58">
        <v>1016</v>
      </c>
      <c r="R84" s="58" t="s">
        <v>152</v>
      </c>
      <c r="S84" s="58">
        <v>953</v>
      </c>
      <c r="T84" s="58" t="s">
        <v>152</v>
      </c>
      <c r="U84" s="58" t="s">
        <v>152</v>
      </c>
      <c r="V84" s="58">
        <v>4417</v>
      </c>
      <c r="W84" s="58">
        <v>4346</v>
      </c>
      <c r="X84" s="58">
        <v>4186</v>
      </c>
      <c r="Y84" s="58">
        <v>160</v>
      </c>
      <c r="Z84" s="58">
        <v>71</v>
      </c>
      <c r="AA84" s="58">
        <v>1388</v>
      </c>
      <c r="AB84" s="58" t="s">
        <v>152</v>
      </c>
      <c r="AC84" s="58">
        <v>1379</v>
      </c>
      <c r="AD84" s="58" t="s">
        <v>152</v>
      </c>
      <c r="AE84" s="58" t="s">
        <v>152</v>
      </c>
      <c r="AF84" s="58">
        <v>786</v>
      </c>
      <c r="AG84" s="58">
        <v>765</v>
      </c>
      <c r="AH84" s="58">
        <v>743</v>
      </c>
      <c r="AI84" s="58">
        <v>22</v>
      </c>
      <c r="AJ84" s="58">
        <v>21</v>
      </c>
    </row>
    <row r="85" spans="1:36" x14ac:dyDescent="0.25">
      <c r="A85" s="64" t="s">
        <v>234</v>
      </c>
      <c r="B85" s="58">
        <v>6309</v>
      </c>
      <c r="C85" s="58">
        <v>6209</v>
      </c>
      <c r="D85" s="58">
        <v>6025</v>
      </c>
      <c r="E85" s="58">
        <v>184</v>
      </c>
      <c r="F85" s="58">
        <v>100</v>
      </c>
      <c r="G85" s="58">
        <v>3608</v>
      </c>
      <c r="H85" s="58">
        <v>3542</v>
      </c>
      <c r="I85" s="58">
        <v>3397</v>
      </c>
      <c r="J85" s="58">
        <v>145</v>
      </c>
      <c r="K85" s="58">
        <v>66</v>
      </c>
      <c r="L85" s="58">
        <v>2701</v>
      </c>
      <c r="M85" s="58">
        <v>2667</v>
      </c>
      <c r="N85" s="58">
        <v>2628</v>
      </c>
      <c r="O85" s="58">
        <v>39</v>
      </c>
      <c r="P85" s="58">
        <v>34</v>
      </c>
      <c r="Q85" s="58">
        <v>903</v>
      </c>
      <c r="R85" s="58">
        <v>869</v>
      </c>
      <c r="S85" s="58">
        <v>852</v>
      </c>
      <c r="T85" s="58">
        <v>17</v>
      </c>
      <c r="U85" s="58">
        <v>34</v>
      </c>
      <c r="V85" s="58">
        <v>4079</v>
      </c>
      <c r="W85" s="58">
        <v>4020</v>
      </c>
      <c r="X85" s="58">
        <v>3856</v>
      </c>
      <c r="Y85" s="58">
        <v>164</v>
      </c>
      <c r="Z85" s="58">
        <v>59</v>
      </c>
      <c r="AA85" s="58">
        <v>1327</v>
      </c>
      <c r="AB85" s="58">
        <v>1320</v>
      </c>
      <c r="AC85" s="58">
        <v>1317</v>
      </c>
      <c r="AD85" s="58">
        <v>3</v>
      </c>
      <c r="AE85" s="58">
        <v>7</v>
      </c>
      <c r="AF85" s="58">
        <v>727</v>
      </c>
      <c r="AG85" s="58">
        <v>714</v>
      </c>
      <c r="AH85" s="58">
        <v>693</v>
      </c>
      <c r="AI85" s="58">
        <v>21</v>
      </c>
      <c r="AJ85" s="58">
        <v>13</v>
      </c>
    </row>
    <row r="86" spans="1:36" x14ac:dyDescent="0.25">
      <c r="A86" s="64" t="s">
        <v>235</v>
      </c>
      <c r="B86" s="58">
        <v>5173</v>
      </c>
      <c r="C86" s="58">
        <v>5088</v>
      </c>
      <c r="D86" s="58">
        <v>4873</v>
      </c>
      <c r="E86" s="58">
        <v>215</v>
      </c>
      <c r="F86" s="58">
        <v>85</v>
      </c>
      <c r="G86" s="58">
        <v>2985</v>
      </c>
      <c r="H86" s="58">
        <v>2929</v>
      </c>
      <c r="I86" s="58">
        <v>2756</v>
      </c>
      <c r="J86" s="58">
        <v>173</v>
      </c>
      <c r="K86" s="58">
        <v>56</v>
      </c>
      <c r="L86" s="58">
        <v>2188</v>
      </c>
      <c r="M86" s="58">
        <v>2159</v>
      </c>
      <c r="N86" s="58">
        <v>2117</v>
      </c>
      <c r="O86" s="58">
        <v>42</v>
      </c>
      <c r="P86" s="58">
        <v>29</v>
      </c>
      <c r="Q86" s="58">
        <v>682</v>
      </c>
      <c r="R86" s="58">
        <v>651</v>
      </c>
      <c r="S86" s="58">
        <v>628</v>
      </c>
      <c r="T86" s="58">
        <v>23</v>
      </c>
      <c r="U86" s="58">
        <v>31</v>
      </c>
      <c r="V86" s="58">
        <v>3311</v>
      </c>
      <c r="W86" s="58">
        <v>3260</v>
      </c>
      <c r="X86" s="58">
        <v>3071</v>
      </c>
      <c r="Y86" s="58">
        <v>189</v>
      </c>
      <c r="Z86" s="58">
        <v>51</v>
      </c>
      <c r="AA86" s="58">
        <v>1180</v>
      </c>
      <c r="AB86" s="58">
        <v>1177</v>
      </c>
      <c r="AC86" s="58">
        <v>1174</v>
      </c>
      <c r="AD86" s="58">
        <v>3</v>
      </c>
      <c r="AE86" s="58">
        <v>3</v>
      </c>
      <c r="AF86" s="58">
        <v>558</v>
      </c>
      <c r="AG86" s="58">
        <v>549</v>
      </c>
      <c r="AH86" s="58">
        <v>520</v>
      </c>
      <c r="AI86" s="58">
        <v>29</v>
      </c>
      <c r="AJ86" s="58">
        <v>9</v>
      </c>
    </row>
    <row r="87" spans="1:36" x14ac:dyDescent="0.25">
      <c r="A87" s="64" t="s">
        <v>236</v>
      </c>
      <c r="B87" s="58">
        <v>4680</v>
      </c>
      <c r="C87" s="58">
        <v>4588</v>
      </c>
      <c r="D87" s="58">
        <v>4318</v>
      </c>
      <c r="E87" s="58">
        <v>270</v>
      </c>
      <c r="F87" s="58">
        <v>92</v>
      </c>
      <c r="G87" s="58">
        <v>2649</v>
      </c>
      <c r="H87" s="58">
        <v>2588</v>
      </c>
      <c r="I87" s="58">
        <v>2395</v>
      </c>
      <c r="J87" s="58">
        <v>193</v>
      </c>
      <c r="K87" s="58">
        <v>61</v>
      </c>
      <c r="L87" s="58">
        <v>2031</v>
      </c>
      <c r="M87" s="58">
        <v>2000</v>
      </c>
      <c r="N87" s="58">
        <v>1923</v>
      </c>
      <c r="O87" s="58">
        <v>77</v>
      </c>
      <c r="P87" s="58">
        <v>31</v>
      </c>
      <c r="Q87" s="58">
        <v>544</v>
      </c>
      <c r="R87" s="58">
        <v>519</v>
      </c>
      <c r="S87" s="58">
        <v>493</v>
      </c>
      <c r="T87" s="58">
        <v>26</v>
      </c>
      <c r="U87" s="58">
        <v>25</v>
      </c>
      <c r="V87" s="58">
        <v>2991</v>
      </c>
      <c r="W87" s="58">
        <v>2929</v>
      </c>
      <c r="X87" s="58">
        <v>2688</v>
      </c>
      <c r="Y87" s="58">
        <v>241</v>
      </c>
      <c r="Z87" s="58">
        <v>62</v>
      </c>
      <c r="AA87" s="58">
        <v>1145</v>
      </c>
      <c r="AB87" s="58">
        <v>1140</v>
      </c>
      <c r="AC87" s="58">
        <v>1137</v>
      </c>
      <c r="AD87" s="58">
        <v>3</v>
      </c>
      <c r="AE87" s="58">
        <v>5</v>
      </c>
      <c r="AF87" s="58">
        <v>503</v>
      </c>
      <c r="AG87" s="58">
        <v>488</v>
      </c>
      <c r="AH87" s="58">
        <v>452</v>
      </c>
      <c r="AI87" s="58">
        <v>36</v>
      </c>
      <c r="AJ87" s="58">
        <v>15</v>
      </c>
    </row>
    <row r="88" spans="1:36" x14ac:dyDescent="0.25">
      <c r="A88" s="64" t="s">
        <v>237</v>
      </c>
      <c r="B88" s="58">
        <v>4331</v>
      </c>
      <c r="C88" s="58">
        <v>4249</v>
      </c>
      <c r="D88" s="58">
        <v>3940</v>
      </c>
      <c r="E88" s="58">
        <v>309</v>
      </c>
      <c r="F88" s="58">
        <v>82</v>
      </c>
      <c r="G88" s="58">
        <v>2448</v>
      </c>
      <c r="H88" s="58">
        <v>2390</v>
      </c>
      <c r="I88" s="58">
        <v>2177</v>
      </c>
      <c r="J88" s="58">
        <v>213</v>
      </c>
      <c r="K88" s="58">
        <v>58</v>
      </c>
      <c r="L88" s="58">
        <v>1883</v>
      </c>
      <c r="M88" s="58">
        <v>1859</v>
      </c>
      <c r="N88" s="58">
        <v>1763</v>
      </c>
      <c r="O88" s="58">
        <v>96</v>
      </c>
      <c r="P88" s="58">
        <v>24</v>
      </c>
      <c r="Q88" s="58">
        <v>463</v>
      </c>
      <c r="R88" s="58">
        <v>434</v>
      </c>
      <c r="S88" s="58">
        <v>408</v>
      </c>
      <c r="T88" s="58">
        <v>26</v>
      </c>
      <c r="U88" s="58">
        <v>29</v>
      </c>
      <c r="V88" s="58">
        <v>2722</v>
      </c>
      <c r="W88" s="58">
        <v>2674</v>
      </c>
      <c r="X88" s="58">
        <v>2394</v>
      </c>
      <c r="Y88" s="58">
        <v>280</v>
      </c>
      <c r="Z88" s="58">
        <v>48</v>
      </c>
      <c r="AA88" s="58">
        <v>1146</v>
      </c>
      <c r="AB88" s="58">
        <v>1141</v>
      </c>
      <c r="AC88" s="58">
        <v>1138</v>
      </c>
      <c r="AD88" s="58">
        <v>3</v>
      </c>
      <c r="AE88" s="58">
        <v>5</v>
      </c>
      <c r="AF88" s="58">
        <v>444</v>
      </c>
      <c r="AG88" s="58">
        <v>436</v>
      </c>
      <c r="AH88" s="58">
        <v>399</v>
      </c>
      <c r="AI88" s="58">
        <v>37</v>
      </c>
      <c r="AJ88" s="58">
        <v>8</v>
      </c>
    </row>
    <row r="89" spans="1:36" x14ac:dyDescent="0.25">
      <c r="A89" s="64" t="s">
        <v>238</v>
      </c>
      <c r="B89" s="58">
        <v>4377</v>
      </c>
      <c r="C89" s="58">
        <v>4288</v>
      </c>
      <c r="D89" s="58">
        <v>4005</v>
      </c>
      <c r="E89" s="58">
        <v>283</v>
      </c>
      <c r="F89" s="58">
        <v>89</v>
      </c>
      <c r="G89" s="58">
        <v>2384</v>
      </c>
      <c r="H89" s="58">
        <v>2330</v>
      </c>
      <c r="I89" s="58">
        <v>2135</v>
      </c>
      <c r="J89" s="58">
        <v>195</v>
      </c>
      <c r="K89" s="58">
        <v>54</v>
      </c>
      <c r="L89" s="58">
        <v>1993</v>
      </c>
      <c r="M89" s="58">
        <v>1958</v>
      </c>
      <c r="N89" s="58">
        <v>1870</v>
      </c>
      <c r="O89" s="58">
        <v>88</v>
      </c>
      <c r="P89" s="58">
        <v>35</v>
      </c>
      <c r="Q89" s="58">
        <v>639</v>
      </c>
      <c r="R89" s="58" t="s">
        <v>152</v>
      </c>
      <c r="S89" s="58">
        <v>589</v>
      </c>
      <c r="T89" s="58" t="s">
        <v>152</v>
      </c>
      <c r="U89" s="58" t="s">
        <v>152</v>
      </c>
      <c r="V89" s="58">
        <v>2637</v>
      </c>
      <c r="W89" s="58">
        <v>2584</v>
      </c>
      <c r="X89" s="58">
        <v>2326</v>
      </c>
      <c r="Y89" s="58">
        <v>258</v>
      </c>
      <c r="Z89" s="58">
        <v>53</v>
      </c>
      <c r="AA89" s="58">
        <v>1101</v>
      </c>
      <c r="AB89" s="58" t="s">
        <v>152</v>
      </c>
      <c r="AC89" s="58">
        <v>1090</v>
      </c>
      <c r="AD89" s="58" t="s">
        <v>152</v>
      </c>
      <c r="AE89" s="58" t="s">
        <v>152</v>
      </c>
      <c r="AF89" s="58">
        <v>414</v>
      </c>
      <c r="AG89" s="58">
        <v>406</v>
      </c>
      <c r="AH89" s="58">
        <v>375</v>
      </c>
      <c r="AI89" s="58">
        <v>31</v>
      </c>
      <c r="AJ89" s="58">
        <v>8</v>
      </c>
    </row>
    <row r="90" spans="1:36" x14ac:dyDescent="0.25">
      <c r="A90" s="64" t="s">
        <v>239</v>
      </c>
      <c r="B90" s="58">
        <v>4504</v>
      </c>
      <c r="C90" s="58">
        <v>4390</v>
      </c>
      <c r="D90" s="58">
        <v>4097</v>
      </c>
      <c r="E90" s="58">
        <v>293</v>
      </c>
      <c r="F90" s="58">
        <v>114</v>
      </c>
      <c r="G90" s="58">
        <v>2406</v>
      </c>
      <c r="H90" s="58">
        <v>2334</v>
      </c>
      <c r="I90" s="58">
        <v>2133</v>
      </c>
      <c r="J90" s="58">
        <v>201</v>
      </c>
      <c r="K90" s="58">
        <v>72</v>
      </c>
      <c r="L90" s="58">
        <v>2098</v>
      </c>
      <c r="M90" s="58">
        <v>2056</v>
      </c>
      <c r="N90" s="58">
        <v>1964</v>
      </c>
      <c r="O90" s="58">
        <v>92</v>
      </c>
      <c r="P90" s="58">
        <v>42</v>
      </c>
      <c r="Q90" s="58">
        <v>790</v>
      </c>
      <c r="R90" s="58" t="s">
        <v>152</v>
      </c>
      <c r="S90" s="58">
        <v>728</v>
      </c>
      <c r="T90" s="58" t="s">
        <v>152</v>
      </c>
      <c r="U90" s="58" t="s">
        <v>152</v>
      </c>
      <c r="V90" s="58">
        <v>2602</v>
      </c>
      <c r="W90" s="58">
        <v>2534</v>
      </c>
      <c r="X90" s="58">
        <v>2267</v>
      </c>
      <c r="Y90" s="58">
        <v>267</v>
      </c>
      <c r="Z90" s="58">
        <v>68</v>
      </c>
      <c r="AA90" s="58">
        <v>1112</v>
      </c>
      <c r="AB90" s="58" t="s">
        <v>152</v>
      </c>
      <c r="AC90" s="58">
        <v>1102</v>
      </c>
      <c r="AD90" s="58" t="s">
        <v>152</v>
      </c>
      <c r="AE90" s="58" t="s">
        <v>152</v>
      </c>
      <c r="AF90" s="58">
        <v>400</v>
      </c>
      <c r="AG90" s="58">
        <v>389</v>
      </c>
      <c r="AH90" s="58">
        <v>358</v>
      </c>
      <c r="AI90" s="58">
        <v>31</v>
      </c>
      <c r="AJ90" s="58">
        <v>11</v>
      </c>
    </row>
    <row r="91" spans="1:36" x14ac:dyDescent="0.25">
      <c r="A91" s="64" t="s">
        <v>240</v>
      </c>
      <c r="B91" s="58">
        <v>4269</v>
      </c>
      <c r="C91" s="58">
        <v>4158</v>
      </c>
      <c r="D91" s="58">
        <v>3846</v>
      </c>
      <c r="E91" s="58">
        <v>312</v>
      </c>
      <c r="F91" s="58">
        <v>111</v>
      </c>
      <c r="G91" s="58">
        <v>2272</v>
      </c>
      <c r="H91" s="58">
        <v>2200</v>
      </c>
      <c r="I91" s="58">
        <v>1988</v>
      </c>
      <c r="J91" s="58">
        <v>212</v>
      </c>
      <c r="K91" s="58">
        <v>72</v>
      </c>
      <c r="L91" s="58">
        <v>1997</v>
      </c>
      <c r="M91" s="58">
        <v>1958</v>
      </c>
      <c r="N91" s="58">
        <v>1858</v>
      </c>
      <c r="O91" s="58">
        <v>100</v>
      </c>
      <c r="P91" s="58">
        <v>39</v>
      </c>
      <c r="Q91" s="58">
        <v>674</v>
      </c>
      <c r="R91" s="58">
        <v>643</v>
      </c>
      <c r="S91" s="58">
        <v>613</v>
      </c>
      <c r="T91" s="58">
        <v>30</v>
      </c>
      <c r="U91" s="58">
        <v>31</v>
      </c>
      <c r="V91" s="58">
        <v>2504</v>
      </c>
      <c r="W91" s="58">
        <v>2429</v>
      </c>
      <c r="X91" s="58">
        <v>2151</v>
      </c>
      <c r="Y91" s="58">
        <v>278</v>
      </c>
      <c r="Z91" s="58">
        <v>75</v>
      </c>
      <c r="AA91" s="58">
        <v>1091</v>
      </c>
      <c r="AB91" s="58">
        <v>1086</v>
      </c>
      <c r="AC91" s="58">
        <v>1082</v>
      </c>
      <c r="AD91" s="58">
        <v>4</v>
      </c>
      <c r="AE91" s="58">
        <v>5</v>
      </c>
      <c r="AF91" s="58">
        <v>389</v>
      </c>
      <c r="AG91" s="58">
        <v>370</v>
      </c>
      <c r="AH91" s="58">
        <v>337</v>
      </c>
      <c r="AI91" s="58">
        <v>33</v>
      </c>
      <c r="AJ91" s="58">
        <v>19</v>
      </c>
    </row>
    <row r="92" spans="1:36" x14ac:dyDescent="0.25">
      <c r="A92" s="64" t="s">
        <v>241</v>
      </c>
      <c r="B92" s="58">
        <v>4049</v>
      </c>
      <c r="C92" s="58">
        <v>3924</v>
      </c>
      <c r="D92" s="58">
        <v>3618</v>
      </c>
      <c r="E92" s="58">
        <v>306</v>
      </c>
      <c r="F92" s="58">
        <v>125</v>
      </c>
      <c r="G92" s="58">
        <v>2157</v>
      </c>
      <c r="H92" s="58">
        <v>2069</v>
      </c>
      <c r="I92" s="58">
        <v>1864</v>
      </c>
      <c r="J92" s="58">
        <v>205</v>
      </c>
      <c r="K92" s="58">
        <v>88</v>
      </c>
      <c r="L92" s="58">
        <v>1892</v>
      </c>
      <c r="M92" s="58">
        <v>1855</v>
      </c>
      <c r="N92" s="58">
        <v>1754</v>
      </c>
      <c r="O92" s="58">
        <v>101</v>
      </c>
      <c r="P92" s="58">
        <v>37</v>
      </c>
      <c r="Q92" s="58">
        <v>526</v>
      </c>
      <c r="R92" s="58" t="s">
        <v>152</v>
      </c>
      <c r="S92" s="58">
        <v>457</v>
      </c>
      <c r="T92" s="58" t="s">
        <v>152</v>
      </c>
      <c r="U92" s="58" t="s">
        <v>152</v>
      </c>
      <c r="V92" s="58">
        <v>2429</v>
      </c>
      <c r="W92" s="58">
        <v>2352</v>
      </c>
      <c r="X92" s="58">
        <v>2076</v>
      </c>
      <c r="Y92" s="58">
        <v>276</v>
      </c>
      <c r="Z92" s="58">
        <v>77</v>
      </c>
      <c r="AA92" s="58">
        <v>1094</v>
      </c>
      <c r="AB92" s="58" t="s">
        <v>152</v>
      </c>
      <c r="AC92" s="58">
        <v>1085</v>
      </c>
      <c r="AD92" s="58" t="s">
        <v>152</v>
      </c>
      <c r="AE92" s="58" t="s">
        <v>152</v>
      </c>
      <c r="AF92" s="58">
        <v>411</v>
      </c>
      <c r="AG92" s="58">
        <v>391</v>
      </c>
      <c r="AH92" s="58">
        <v>357</v>
      </c>
      <c r="AI92" s="58">
        <v>34</v>
      </c>
      <c r="AJ92" s="58">
        <v>20</v>
      </c>
    </row>
    <row r="93" spans="1:36" x14ac:dyDescent="0.25">
      <c r="A93" s="64" t="s">
        <v>242</v>
      </c>
      <c r="B93" s="58">
        <v>3983</v>
      </c>
      <c r="C93" s="58">
        <v>3896</v>
      </c>
      <c r="D93" s="58">
        <v>3609</v>
      </c>
      <c r="E93" s="58">
        <v>287</v>
      </c>
      <c r="F93" s="58">
        <v>87</v>
      </c>
      <c r="G93" s="58">
        <v>2057</v>
      </c>
      <c r="H93" s="58">
        <v>1997</v>
      </c>
      <c r="I93" s="58">
        <v>1796</v>
      </c>
      <c r="J93" s="58">
        <v>201</v>
      </c>
      <c r="K93" s="58">
        <v>60</v>
      </c>
      <c r="L93" s="58">
        <v>1926</v>
      </c>
      <c r="M93" s="58">
        <v>1899</v>
      </c>
      <c r="N93" s="58">
        <v>1813</v>
      </c>
      <c r="O93" s="58">
        <v>86</v>
      </c>
      <c r="P93" s="58">
        <v>27</v>
      </c>
      <c r="Q93" s="58">
        <v>460</v>
      </c>
      <c r="R93" s="58" t="s">
        <v>152</v>
      </c>
      <c r="S93" s="58">
        <v>406</v>
      </c>
      <c r="T93" s="58" t="s">
        <v>152</v>
      </c>
      <c r="U93" s="58" t="s">
        <v>152</v>
      </c>
      <c r="V93" s="58">
        <v>2404</v>
      </c>
      <c r="W93" s="58">
        <v>2347</v>
      </c>
      <c r="X93" s="58">
        <v>2089</v>
      </c>
      <c r="Y93" s="58">
        <v>258</v>
      </c>
      <c r="Z93" s="58">
        <v>57</v>
      </c>
      <c r="AA93" s="58">
        <v>1119</v>
      </c>
      <c r="AB93" s="58" t="s">
        <v>152</v>
      </c>
      <c r="AC93" s="58">
        <v>1114</v>
      </c>
      <c r="AD93" s="58" t="s">
        <v>152</v>
      </c>
      <c r="AE93" s="58" t="s">
        <v>152</v>
      </c>
      <c r="AF93" s="58">
        <v>420</v>
      </c>
      <c r="AG93" s="58">
        <v>409</v>
      </c>
      <c r="AH93" s="58">
        <v>378</v>
      </c>
      <c r="AI93" s="58">
        <v>31</v>
      </c>
      <c r="AJ93" s="58">
        <v>11</v>
      </c>
    </row>
    <row r="94" spans="1:36" x14ac:dyDescent="0.25">
      <c r="A94" s="64" t="s">
        <v>243</v>
      </c>
      <c r="B94" s="58">
        <v>4052</v>
      </c>
      <c r="C94" s="58">
        <v>3958</v>
      </c>
      <c r="D94" s="58">
        <v>3684</v>
      </c>
      <c r="E94" s="58">
        <v>274</v>
      </c>
      <c r="F94" s="58">
        <v>94</v>
      </c>
      <c r="G94" s="58">
        <v>2179</v>
      </c>
      <c r="H94" s="58">
        <v>2112</v>
      </c>
      <c r="I94" s="58">
        <v>1920</v>
      </c>
      <c r="J94" s="58">
        <v>192</v>
      </c>
      <c r="K94" s="58">
        <v>67</v>
      </c>
      <c r="L94" s="58">
        <v>1873</v>
      </c>
      <c r="M94" s="58">
        <v>1846</v>
      </c>
      <c r="N94" s="58">
        <v>1764</v>
      </c>
      <c r="O94" s="58">
        <v>82</v>
      </c>
      <c r="P94" s="58">
        <v>27</v>
      </c>
      <c r="Q94" s="58">
        <v>426</v>
      </c>
      <c r="R94" s="58">
        <v>406</v>
      </c>
      <c r="S94" s="58">
        <v>381</v>
      </c>
      <c r="T94" s="58">
        <v>25</v>
      </c>
      <c r="U94" s="58">
        <v>20</v>
      </c>
      <c r="V94" s="58">
        <v>2487</v>
      </c>
      <c r="W94" s="58">
        <v>2425</v>
      </c>
      <c r="X94" s="58">
        <v>2179</v>
      </c>
      <c r="Y94" s="58">
        <v>246</v>
      </c>
      <c r="Z94" s="58">
        <v>62</v>
      </c>
      <c r="AA94" s="58">
        <v>1139</v>
      </c>
      <c r="AB94" s="58">
        <v>1127</v>
      </c>
      <c r="AC94" s="58">
        <v>1124</v>
      </c>
      <c r="AD94" s="58">
        <v>3</v>
      </c>
      <c r="AE94" s="58">
        <v>12</v>
      </c>
      <c r="AF94" s="58">
        <v>438</v>
      </c>
      <c r="AG94" s="58">
        <v>424</v>
      </c>
      <c r="AH94" s="58">
        <v>394</v>
      </c>
      <c r="AI94" s="58">
        <v>30</v>
      </c>
      <c r="AJ94" s="58">
        <v>14</v>
      </c>
    </row>
    <row r="95" spans="1:36" x14ac:dyDescent="0.25">
      <c r="A95" s="64" t="s">
        <v>244</v>
      </c>
      <c r="B95" s="58">
        <v>4648</v>
      </c>
      <c r="C95" s="58">
        <v>4553</v>
      </c>
      <c r="D95" s="58">
        <v>4300</v>
      </c>
      <c r="E95" s="58">
        <v>253</v>
      </c>
      <c r="F95" s="58">
        <v>95</v>
      </c>
      <c r="G95" s="58">
        <v>2481</v>
      </c>
      <c r="H95" s="58">
        <v>2418</v>
      </c>
      <c r="I95" s="58">
        <v>2249</v>
      </c>
      <c r="J95" s="58">
        <v>169</v>
      </c>
      <c r="K95" s="58">
        <v>63</v>
      </c>
      <c r="L95" s="58">
        <v>2167</v>
      </c>
      <c r="M95" s="58">
        <v>2135</v>
      </c>
      <c r="N95" s="58">
        <v>2051</v>
      </c>
      <c r="O95" s="58">
        <v>84</v>
      </c>
      <c r="P95" s="58">
        <v>32</v>
      </c>
      <c r="Q95" s="58">
        <v>528</v>
      </c>
      <c r="R95" s="58">
        <v>500</v>
      </c>
      <c r="S95" s="58">
        <v>481</v>
      </c>
      <c r="T95" s="58">
        <v>19</v>
      </c>
      <c r="U95" s="58">
        <v>28</v>
      </c>
      <c r="V95" s="58">
        <v>2896</v>
      </c>
      <c r="W95" s="58">
        <v>2838</v>
      </c>
      <c r="X95" s="58">
        <v>2609</v>
      </c>
      <c r="Y95" s="58">
        <v>229</v>
      </c>
      <c r="Z95" s="58">
        <v>58</v>
      </c>
      <c r="AA95" s="58">
        <v>1224</v>
      </c>
      <c r="AB95" s="58">
        <v>1215</v>
      </c>
      <c r="AC95" s="58">
        <v>1210</v>
      </c>
      <c r="AD95" s="58">
        <v>5</v>
      </c>
      <c r="AE95" s="58">
        <v>9</v>
      </c>
      <c r="AF95" s="58">
        <v>527</v>
      </c>
      <c r="AG95" s="58">
        <v>508</v>
      </c>
      <c r="AH95" s="58">
        <v>482</v>
      </c>
      <c r="AI95" s="58">
        <v>26</v>
      </c>
      <c r="AJ95" s="58">
        <v>19</v>
      </c>
    </row>
    <row r="96" spans="1:36" x14ac:dyDescent="0.25">
      <c r="A96" s="64" t="s">
        <v>245</v>
      </c>
      <c r="B96" s="58">
        <v>4784</v>
      </c>
      <c r="C96" s="58">
        <v>4688</v>
      </c>
      <c r="D96" s="58">
        <v>4440</v>
      </c>
      <c r="E96" s="58">
        <v>248</v>
      </c>
      <c r="F96" s="58">
        <v>96</v>
      </c>
      <c r="G96" s="58">
        <v>2487</v>
      </c>
      <c r="H96" s="58">
        <v>2421</v>
      </c>
      <c r="I96" s="58">
        <v>2256</v>
      </c>
      <c r="J96" s="58">
        <v>165</v>
      </c>
      <c r="K96" s="58">
        <v>66</v>
      </c>
      <c r="L96" s="58">
        <v>2297</v>
      </c>
      <c r="M96" s="58">
        <v>2267</v>
      </c>
      <c r="N96" s="58">
        <v>2184</v>
      </c>
      <c r="O96" s="58">
        <v>83</v>
      </c>
      <c r="P96" s="58">
        <v>30</v>
      </c>
      <c r="Q96" s="58">
        <v>528</v>
      </c>
      <c r="R96" s="58">
        <v>508</v>
      </c>
      <c r="S96" s="58">
        <v>490</v>
      </c>
      <c r="T96" s="58">
        <v>18</v>
      </c>
      <c r="U96" s="58">
        <v>20</v>
      </c>
      <c r="V96" s="58">
        <v>2995</v>
      </c>
      <c r="W96" s="58">
        <v>2927</v>
      </c>
      <c r="X96" s="58">
        <v>2700</v>
      </c>
      <c r="Y96" s="58">
        <v>227</v>
      </c>
      <c r="Z96" s="58">
        <v>68</v>
      </c>
      <c r="AA96" s="58">
        <v>1261</v>
      </c>
      <c r="AB96" s="58">
        <v>1253</v>
      </c>
      <c r="AC96" s="58">
        <v>1250</v>
      </c>
      <c r="AD96" s="58">
        <v>3</v>
      </c>
      <c r="AE96" s="58">
        <v>8</v>
      </c>
      <c r="AF96" s="58">
        <v>557</v>
      </c>
      <c r="AG96" s="58">
        <v>546</v>
      </c>
      <c r="AH96" s="58">
        <v>519</v>
      </c>
      <c r="AI96" s="58">
        <v>27</v>
      </c>
      <c r="AJ96" s="58">
        <v>11</v>
      </c>
    </row>
    <row r="97" spans="1:36" x14ac:dyDescent="0.25">
      <c r="A97" s="64" t="s">
        <v>246</v>
      </c>
      <c r="B97" s="58">
        <v>4436</v>
      </c>
      <c r="C97" s="58">
        <v>4340</v>
      </c>
      <c r="D97" s="58">
        <v>4081</v>
      </c>
      <c r="E97" s="58">
        <v>259</v>
      </c>
      <c r="F97" s="58">
        <v>96</v>
      </c>
      <c r="G97" s="58">
        <v>2271</v>
      </c>
      <c r="H97" s="58">
        <v>2206</v>
      </c>
      <c r="I97" s="58">
        <v>2032</v>
      </c>
      <c r="J97" s="58">
        <v>174</v>
      </c>
      <c r="K97" s="58">
        <v>65</v>
      </c>
      <c r="L97" s="58">
        <v>2165</v>
      </c>
      <c r="M97" s="58">
        <v>2134</v>
      </c>
      <c r="N97" s="58">
        <v>2049</v>
      </c>
      <c r="O97" s="58">
        <v>85</v>
      </c>
      <c r="P97" s="58">
        <v>31</v>
      </c>
      <c r="Q97" s="58">
        <v>488</v>
      </c>
      <c r="R97" s="58">
        <v>463</v>
      </c>
      <c r="S97" s="58">
        <v>441</v>
      </c>
      <c r="T97" s="58">
        <v>22</v>
      </c>
      <c r="U97" s="58">
        <v>25</v>
      </c>
      <c r="V97" s="58">
        <v>2720</v>
      </c>
      <c r="W97" s="58">
        <v>2660</v>
      </c>
      <c r="X97" s="58">
        <v>2426</v>
      </c>
      <c r="Y97" s="58">
        <v>234</v>
      </c>
      <c r="Z97" s="58">
        <v>60</v>
      </c>
      <c r="AA97" s="58">
        <v>1228</v>
      </c>
      <c r="AB97" s="58">
        <v>1217</v>
      </c>
      <c r="AC97" s="58">
        <v>1214</v>
      </c>
      <c r="AD97" s="58">
        <v>3</v>
      </c>
      <c r="AE97" s="58">
        <v>11</v>
      </c>
      <c r="AF97" s="58">
        <v>537</v>
      </c>
      <c r="AG97" s="58">
        <v>528</v>
      </c>
      <c r="AH97" s="58">
        <v>499</v>
      </c>
      <c r="AI97" s="58">
        <v>29</v>
      </c>
      <c r="AJ97" s="58">
        <v>9</v>
      </c>
    </row>
    <row r="98" spans="1:36" x14ac:dyDescent="0.25">
      <c r="A98" s="64" t="s">
        <v>247</v>
      </c>
      <c r="B98" s="58">
        <v>3751</v>
      </c>
      <c r="C98" s="58">
        <v>3640</v>
      </c>
      <c r="D98" s="58">
        <v>3379</v>
      </c>
      <c r="E98" s="58">
        <v>261</v>
      </c>
      <c r="F98" s="58">
        <v>111</v>
      </c>
      <c r="G98" s="58">
        <v>1991</v>
      </c>
      <c r="H98" s="58">
        <v>1910</v>
      </c>
      <c r="I98" s="58">
        <v>1728</v>
      </c>
      <c r="J98" s="58">
        <v>182</v>
      </c>
      <c r="K98" s="58">
        <v>81</v>
      </c>
      <c r="L98" s="58">
        <v>1760</v>
      </c>
      <c r="M98" s="58">
        <v>1730</v>
      </c>
      <c r="N98" s="58">
        <v>1651</v>
      </c>
      <c r="O98" s="58">
        <v>79</v>
      </c>
      <c r="P98" s="58">
        <v>30</v>
      </c>
      <c r="Q98" s="58">
        <v>408</v>
      </c>
      <c r="R98" s="58">
        <v>378</v>
      </c>
      <c r="S98" s="58">
        <v>354</v>
      </c>
      <c r="T98" s="58">
        <v>24</v>
      </c>
      <c r="U98" s="58">
        <v>30</v>
      </c>
      <c r="V98" s="58">
        <v>2237</v>
      </c>
      <c r="W98" s="58">
        <v>2165</v>
      </c>
      <c r="X98" s="58">
        <v>1931</v>
      </c>
      <c r="Y98" s="58">
        <v>234</v>
      </c>
      <c r="Z98" s="58">
        <v>72</v>
      </c>
      <c r="AA98" s="58">
        <v>1106</v>
      </c>
      <c r="AB98" s="58">
        <v>1097</v>
      </c>
      <c r="AC98" s="58">
        <v>1094</v>
      </c>
      <c r="AD98" s="58">
        <v>3</v>
      </c>
      <c r="AE98" s="58">
        <v>9</v>
      </c>
      <c r="AF98" s="58">
        <v>431</v>
      </c>
      <c r="AG98" s="58">
        <v>418</v>
      </c>
      <c r="AH98" s="58">
        <v>387</v>
      </c>
      <c r="AI98" s="58">
        <v>31</v>
      </c>
      <c r="AJ98" s="58">
        <v>13</v>
      </c>
    </row>
    <row r="99" spans="1:36" x14ac:dyDescent="0.25">
      <c r="A99" s="64" t="s">
        <v>248</v>
      </c>
      <c r="B99" s="58">
        <v>3431</v>
      </c>
      <c r="C99" s="58">
        <v>3327</v>
      </c>
      <c r="D99" s="58">
        <v>3071</v>
      </c>
      <c r="E99" s="58">
        <v>256</v>
      </c>
      <c r="F99" s="58">
        <v>104</v>
      </c>
      <c r="G99" s="58">
        <v>1828</v>
      </c>
      <c r="H99" s="58">
        <v>1762</v>
      </c>
      <c r="I99" s="58">
        <v>1583</v>
      </c>
      <c r="J99" s="58">
        <v>179</v>
      </c>
      <c r="K99" s="58">
        <v>66</v>
      </c>
      <c r="L99" s="58">
        <v>1603</v>
      </c>
      <c r="M99" s="58">
        <v>1565</v>
      </c>
      <c r="N99" s="58">
        <v>1488</v>
      </c>
      <c r="O99" s="58">
        <v>77</v>
      </c>
      <c r="P99" s="58">
        <v>38</v>
      </c>
      <c r="Q99" s="58">
        <v>348</v>
      </c>
      <c r="R99" s="58">
        <v>314</v>
      </c>
      <c r="S99" s="58">
        <v>291</v>
      </c>
      <c r="T99" s="58">
        <v>23</v>
      </c>
      <c r="U99" s="58">
        <v>34</v>
      </c>
      <c r="V99" s="58">
        <v>2032</v>
      </c>
      <c r="W99" s="58">
        <v>1971</v>
      </c>
      <c r="X99" s="58">
        <v>1741</v>
      </c>
      <c r="Y99" s="58">
        <v>230</v>
      </c>
      <c r="Z99" s="58">
        <v>61</v>
      </c>
      <c r="AA99" s="58">
        <v>1051</v>
      </c>
      <c r="AB99" s="58">
        <v>1042</v>
      </c>
      <c r="AC99" s="58">
        <v>1039</v>
      </c>
      <c r="AD99" s="58">
        <v>3</v>
      </c>
      <c r="AE99" s="58">
        <v>9</v>
      </c>
      <c r="AF99" s="58">
        <v>374</v>
      </c>
      <c r="AG99" s="58">
        <v>363</v>
      </c>
      <c r="AH99" s="58">
        <v>333</v>
      </c>
      <c r="AI99" s="58">
        <v>30</v>
      </c>
      <c r="AJ99" s="58">
        <v>11</v>
      </c>
    </row>
    <row r="100" spans="1:36" x14ac:dyDescent="0.25">
      <c r="A100" s="64" t="s">
        <v>249</v>
      </c>
      <c r="B100" s="58">
        <v>3130</v>
      </c>
      <c r="C100" s="58">
        <v>3046</v>
      </c>
      <c r="D100" s="58">
        <v>2800</v>
      </c>
      <c r="E100" s="58">
        <v>246</v>
      </c>
      <c r="F100" s="58">
        <v>84</v>
      </c>
      <c r="G100" s="58">
        <v>1630</v>
      </c>
      <c r="H100" s="58">
        <v>1569</v>
      </c>
      <c r="I100" s="58">
        <v>1395</v>
      </c>
      <c r="J100" s="58">
        <v>174</v>
      </c>
      <c r="K100" s="58">
        <v>61</v>
      </c>
      <c r="L100" s="58">
        <v>1500</v>
      </c>
      <c r="M100" s="58">
        <v>1477</v>
      </c>
      <c r="N100" s="58">
        <v>1405</v>
      </c>
      <c r="O100" s="58">
        <v>72</v>
      </c>
      <c r="P100" s="58">
        <v>23</v>
      </c>
      <c r="Q100" s="58">
        <v>292</v>
      </c>
      <c r="R100" s="58" t="s">
        <v>152</v>
      </c>
      <c r="S100" s="58">
        <v>247</v>
      </c>
      <c r="T100" s="58" t="s">
        <v>152</v>
      </c>
      <c r="U100" s="58" t="s">
        <v>152</v>
      </c>
      <c r="V100" s="58">
        <v>1843</v>
      </c>
      <c r="W100" s="58">
        <v>1789</v>
      </c>
      <c r="X100" s="58">
        <v>1568</v>
      </c>
      <c r="Y100" s="58">
        <v>221</v>
      </c>
      <c r="Z100" s="58">
        <v>54</v>
      </c>
      <c r="AA100" s="58">
        <v>995</v>
      </c>
      <c r="AB100" s="58" t="s">
        <v>152</v>
      </c>
      <c r="AC100" s="58">
        <v>985</v>
      </c>
      <c r="AD100" s="58" t="s">
        <v>152</v>
      </c>
      <c r="AE100" s="58" t="s">
        <v>152</v>
      </c>
      <c r="AF100" s="58">
        <v>323</v>
      </c>
      <c r="AG100" s="58">
        <v>315</v>
      </c>
      <c r="AH100" s="58">
        <v>288</v>
      </c>
      <c r="AI100" s="58">
        <v>27</v>
      </c>
      <c r="AJ100" s="58">
        <v>8</v>
      </c>
    </row>
    <row r="101" spans="1:36" x14ac:dyDescent="0.25">
      <c r="A101" s="64" t="s">
        <v>250</v>
      </c>
      <c r="B101" s="58">
        <v>3306</v>
      </c>
      <c r="C101" s="58">
        <v>3211</v>
      </c>
      <c r="D101" s="58">
        <v>3009</v>
      </c>
      <c r="E101" s="58">
        <v>202</v>
      </c>
      <c r="F101" s="58">
        <v>95</v>
      </c>
      <c r="G101" s="58">
        <v>1727</v>
      </c>
      <c r="H101" s="58">
        <v>1662</v>
      </c>
      <c r="I101" s="58">
        <v>1524</v>
      </c>
      <c r="J101" s="58">
        <v>138</v>
      </c>
      <c r="K101" s="58">
        <v>65</v>
      </c>
      <c r="L101" s="58">
        <v>1579</v>
      </c>
      <c r="M101" s="58">
        <v>1549</v>
      </c>
      <c r="N101" s="58">
        <v>1485</v>
      </c>
      <c r="O101" s="58">
        <v>64</v>
      </c>
      <c r="P101" s="58">
        <v>30</v>
      </c>
      <c r="Q101" s="58">
        <v>501</v>
      </c>
      <c r="R101" s="58">
        <v>472</v>
      </c>
      <c r="S101" s="58">
        <v>452</v>
      </c>
      <c r="T101" s="58">
        <v>20</v>
      </c>
      <c r="U101" s="58">
        <v>29</v>
      </c>
      <c r="V101" s="58">
        <v>1828</v>
      </c>
      <c r="W101" s="58">
        <v>1770</v>
      </c>
      <c r="X101" s="58">
        <v>1591</v>
      </c>
      <c r="Y101" s="58">
        <v>179</v>
      </c>
      <c r="Z101" s="58">
        <v>58</v>
      </c>
      <c r="AA101" s="58">
        <v>977</v>
      </c>
      <c r="AB101" s="58">
        <v>969</v>
      </c>
      <c r="AC101" s="58">
        <v>966</v>
      </c>
      <c r="AD101" s="58">
        <v>3</v>
      </c>
      <c r="AE101" s="58">
        <v>8</v>
      </c>
      <c r="AF101" s="58">
        <v>341</v>
      </c>
      <c r="AG101" s="58">
        <v>327</v>
      </c>
      <c r="AH101" s="58">
        <v>303</v>
      </c>
      <c r="AI101" s="58">
        <v>24</v>
      </c>
      <c r="AJ101" s="58">
        <v>14</v>
      </c>
    </row>
    <row r="102" spans="1:36" x14ac:dyDescent="0.25">
      <c r="A102" s="64" t="s">
        <v>251</v>
      </c>
      <c r="B102" s="58">
        <v>3406</v>
      </c>
      <c r="C102" s="58">
        <v>3296</v>
      </c>
      <c r="D102" s="58">
        <v>3127</v>
      </c>
      <c r="E102" s="58">
        <v>169</v>
      </c>
      <c r="F102" s="58">
        <v>110</v>
      </c>
      <c r="G102" s="58">
        <v>1766</v>
      </c>
      <c r="H102" s="58">
        <v>1691</v>
      </c>
      <c r="I102" s="58">
        <v>1574</v>
      </c>
      <c r="J102" s="58">
        <v>117</v>
      </c>
      <c r="K102" s="58">
        <v>75</v>
      </c>
      <c r="L102" s="58">
        <v>1640</v>
      </c>
      <c r="M102" s="58">
        <v>1605</v>
      </c>
      <c r="N102" s="58">
        <v>1553</v>
      </c>
      <c r="O102" s="58">
        <v>52</v>
      </c>
      <c r="P102" s="58">
        <v>35</v>
      </c>
      <c r="Q102" s="58">
        <v>615</v>
      </c>
      <c r="R102" s="58">
        <v>570</v>
      </c>
      <c r="S102" s="58">
        <v>552</v>
      </c>
      <c r="T102" s="58">
        <v>18</v>
      </c>
      <c r="U102" s="58">
        <v>45</v>
      </c>
      <c r="V102" s="58">
        <v>1850</v>
      </c>
      <c r="W102" s="58">
        <v>1794</v>
      </c>
      <c r="X102" s="58">
        <v>1646</v>
      </c>
      <c r="Y102" s="58">
        <v>148</v>
      </c>
      <c r="Z102" s="58">
        <v>56</v>
      </c>
      <c r="AA102" s="58">
        <v>941</v>
      </c>
      <c r="AB102" s="58">
        <v>932</v>
      </c>
      <c r="AC102" s="58">
        <v>929</v>
      </c>
      <c r="AD102" s="58">
        <v>3</v>
      </c>
      <c r="AE102" s="58">
        <v>9</v>
      </c>
      <c r="AF102" s="58">
        <v>336</v>
      </c>
      <c r="AG102" s="58">
        <v>326</v>
      </c>
      <c r="AH102" s="58">
        <v>305</v>
      </c>
      <c r="AI102" s="58">
        <v>21</v>
      </c>
      <c r="AJ102" s="58">
        <v>10</v>
      </c>
    </row>
    <row r="103" spans="1:36" x14ac:dyDescent="0.25">
      <c r="A103" s="64" t="s">
        <v>252</v>
      </c>
      <c r="B103" s="58">
        <v>3164</v>
      </c>
      <c r="C103" s="58">
        <v>3085</v>
      </c>
      <c r="D103" s="58">
        <v>2882</v>
      </c>
      <c r="E103" s="58">
        <v>203</v>
      </c>
      <c r="F103" s="58">
        <v>79</v>
      </c>
      <c r="G103" s="58">
        <v>1655</v>
      </c>
      <c r="H103" s="58">
        <v>1601</v>
      </c>
      <c r="I103" s="58">
        <v>1461</v>
      </c>
      <c r="J103" s="58">
        <v>140</v>
      </c>
      <c r="K103" s="58">
        <v>54</v>
      </c>
      <c r="L103" s="58">
        <v>1509</v>
      </c>
      <c r="M103" s="58">
        <v>1484</v>
      </c>
      <c r="N103" s="58">
        <v>1421</v>
      </c>
      <c r="O103" s="58">
        <v>63</v>
      </c>
      <c r="P103" s="58">
        <v>25</v>
      </c>
      <c r="Q103" s="58">
        <v>493</v>
      </c>
      <c r="R103" s="58" t="s">
        <v>152</v>
      </c>
      <c r="S103" s="58">
        <v>447</v>
      </c>
      <c r="T103" s="58" t="s">
        <v>152</v>
      </c>
      <c r="U103" s="58" t="s">
        <v>152</v>
      </c>
      <c r="V103" s="58">
        <v>1716</v>
      </c>
      <c r="W103" s="58">
        <v>1670</v>
      </c>
      <c r="X103" s="58">
        <v>1492</v>
      </c>
      <c r="Y103" s="58">
        <v>178</v>
      </c>
      <c r="Z103" s="58">
        <v>46</v>
      </c>
      <c r="AA103" s="58">
        <v>955</v>
      </c>
      <c r="AB103" s="58" t="s">
        <v>152</v>
      </c>
      <c r="AC103" s="58">
        <v>943</v>
      </c>
      <c r="AD103" s="58" t="s">
        <v>152</v>
      </c>
      <c r="AE103" s="58" t="s">
        <v>152</v>
      </c>
      <c r="AF103" s="58">
        <v>318</v>
      </c>
      <c r="AG103" s="58">
        <v>308</v>
      </c>
      <c r="AH103" s="58">
        <v>284</v>
      </c>
      <c r="AI103" s="58">
        <v>24</v>
      </c>
      <c r="AJ103" s="58">
        <v>10</v>
      </c>
    </row>
    <row r="104" spans="1:36" x14ac:dyDescent="0.25">
      <c r="A104" s="64" t="s">
        <v>253</v>
      </c>
      <c r="B104" s="58">
        <v>3097</v>
      </c>
      <c r="C104" s="58">
        <v>3006</v>
      </c>
      <c r="D104" s="58">
        <v>2807</v>
      </c>
      <c r="E104" s="58">
        <v>199</v>
      </c>
      <c r="F104" s="58">
        <v>91</v>
      </c>
      <c r="G104" s="58">
        <v>1607</v>
      </c>
      <c r="H104" s="58">
        <v>1547</v>
      </c>
      <c r="I104" s="58">
        <v>1405</v>
      </c>
      <c r="J104" s="58">
        <v>142</v>
      </c>
      <c r="K104" s="58">
        <v>60</v>
      </c>
      <c r="L104" s="58">
        <v>1490</v>
      </c>
      <c r="M104" s="58">
        <v>1459</v>
      </c>
      <c r="N104" s="58">
        <v>1402</v>
      </c>
      <c r="O104" s="58">
        <v>57</v>
      </c>
      <c r="P104" s="58">
        <v>31</v>
      </c>
      <c r="Q104" s="58">
        <v>384</v>
      </c>
      <c r="R104" s="58">
        <v>357</v>
      </c>
      <c r="S104" s="58">
        <v>333</v>
      </c>
      <c r="T104" s="58">
        <v>24</v>
      </c>
      <c r="U104" s="58">
        <v>27</v>
      </c>
      <c r="V104" s="58">
        <v>1753</v>
      </c>
      <c r="W104" s="58">
        <v>1695</v>
      </c>
      <c r="X104" s="58">
        <v>1523</v>
      </c>
      <c r="Y104" s="58">
        <v>172</v>
      </c>
      <c r="Z104" s="58">
        <v>58</v>
      </c>
      <c r="AA104" s="58">
        <v>960</v>
      </c>
      <c r="AB104" s="58">
        <v>954</v>
      </c>
      <c r="AC104" s="58">
        <v>951</v>
      </c>
      <c r="AD104" s="58">
        <v>3</v>
      </c>
      <c r="AE104" s="58">
        <v>6</v>
      </c>
      <c r="AF104" s="58">
        <v>316</v>
      </c>
      <c r="AG104" s="58">
        <v>307</v>
      </c>
      <c r="AH104" s="58">
        <v>288</v>
      </c>
      <c r="AI104" s="58">
        <v>19</v>
      </c>
      <c r="AJ104" s="58">
        <v>9</v>
      </c>
    </row>
    <row r="105" spans="1:36" x14ac:dyDescent="0.25">
      <c r="A105" s="64" t="s">
        <v>254</v>
      </c>
      <c r="B105" s="58">
        <v>3051</v>
      </c>
      <c r="C105" s="58">
        <v>2959</v>
      </c>
      <c r="D105" s="58">
        <v>2753</v>
      </c>
      <c r="E105" s="58">
        <v>206</v>
      </c>
      <c r="F105" s="58">
        <v>92</v>
      </c>
      <c r="G105" s="58">
        <v>1561</v>
      </c>
      <c r="H105" s="58">
        <v>1499</v>
      </c>
      <c r="I105" s="58">
        <v>1354</v>
      </c>
      <c r="J105" s="58">
        <v>145</v>
      </c>
      <c r="K105" s="58">
        <v>62</v>
      </c>
      <c r="L105" s="58">
        <v>1490</v>
      </c>
      <c r="M105" s="58">
        <v>1460</v>
      </c>
      <c r="N105" s="58">
        <v>1399</v>
      </c>
      <c r="O105" s="58">
        <v>61</v>
      </c>
      <c r="P105" s="58">
        <v>30</v>
      </c>
      <c r="Q105" s="58">
        <v>333</v>
      </c>
      <c r="R105" s="58">
        <v>306</v>
      </c>
      <c r="S105" s="58">
        <v>281</v>
      </c>
      <c r="T105" s="58">
        <v>25</v>
      </c>
      <c r="U105" s="58">
        <v>27</v>
      </c>
      <c r="V105" s="58">
        <v>1728</v>
      </c>
      <c r="W105" s="58">
        <v>1667</v>
      </c>
      <c r="X105" s="58">
        <v>1490</v>
      </c>
      <c r="Y105" s="58">
        <v>177</v>
      </c>
      <c r="Z105" s="58">
        <v>61</v>
      </c>
      <c r="AA105" s="58">
        <v>990</v>
      </c>
      <c r="AB105" s="58">
        <v>986</v>
      </c>
      <c r="AC105" s="58">
        <v>982</v>
      </c>
      <c r="AD105" s="58">
        <v>4</v>
      </c>
      <c r="AE105" s="58">
        <v>4</v>
      </c>
      <c r="AF105" s="58">
        <v>321</v>
      </c>
      <c r="AG105" s="58">
        <v>313</v>
      </c>
      <c r="AH105" s="58">
        <v>294</v>
      </c>
      <c r="AI105" s="58">
        <v>19</v>
      </c>
      <c r="AJ105" s="58">
        <v>8</v>
      </c>
    </row>
    <row r="106" spans="1:36" x14ac:dyDescent="0.25">
      <c r="A106" s="64" t="s">
        <v>255</v>
      </c>
      <c r="B106" s="58">
        <v>3219</v>
      </c>
      <c r="C106" s="58">
        <v>3128</v>
      </c>
      <c r="D106" s="58">
        <v>2932</v>
      </c>
      <c r="E106" s="58">
        <v>196</v>
      </c>
      <c r="F106" s="58">
        <v>91</v>
      </c>
      <c r="G106" s="58">
        <v>1666</v>
      </c>
      <c r="H106" s="58">
        <v>1606</v>
      </c>
      <c r="I106" s="58">
        <v>1465</v>
      </c>
      <c r="J106" s="58">
        <v>141</v>
      </c>
      <c r="K106" s="58">
        <v>60</v>
      </c>
      <c r="L106" s="58">
        <v>1553</v>
      </c>
      <c r="M106" s="58">
        <v>1522</v>
      </c>
      <c r="N106" s="58">
        <v>1467</v>
      </c>
      <c r="O106" s="58">
        <v>55</v>
      </c>
      <c r="P106" s="58">
        <v>31</v>
      </c>
      <c r="Q106" s="58">
        <v>355</v>
      </c>
      <c r="R106" s="58" t="s">
        <v>152</v>
      </c>
      <c r="S106" s="58">
        <v>304</v>
      </c>
      <c r="T106" s="58" t="s">
        <v>152</v>
      </c>
      <c r="U106" s="58" t="s">
        <v>152</v>
      </c>
      <c r="V106" s="58">
        <v>1844</v>
      </c>
      <c r="W106" s="58">
        <v>1786</v>
      </c>
      <c r="X106" s="58">
        <v>1615</v>
      </c>
      <c r="Y106" s="58">
        <v>171</v>
      </c>
      <c r="Z106" s="58">
        <v>58</v>
      </c>
      <c r="AA106" s="58">
        <v>1020</v>
      </c>
      <c r="AB106" s="58" t="s">
        <v>152</v>
      </c>
      <c r="AC106" s="58">
        <v>1013</v>
      </c>
      <c r="AD106" s="58" t="s">
        <v>152</v>
      </c>
      <c r="AE106" s="58" t="s">
        <v>152</v>
      </c>
      <c r="AF106" s="58">
        <v>376</v>
      </c>
      <c r="AG106" s="58">
        <v>364</v>
      </c>
      <c r="AH106" s="58">
        <v>346</v>
      </c>
      <c r="AI106" s="58">
        <v>18</v>
      </c>
      <c r="AJ106" s="58">
        <v>12</v>
      </c>
    </row>
    <row r="107" spans="1:36" x14ac:dyDescent="0.25">
      <c r="A107" s="64" t="s">
        <v>256</v>
      </c>
      <c r="B107" s="58">
        <v>4034</v>
      </c>
      <c r="C107" s="58">
        <v>3929</v>
      </c>
      <c r="D107" s="58">
        <v>3744</v>
      </c>
      <c r="E107" s="58">
        <v>185</v>
      </c>
      <c r="F107" s="58">
        <v>105</v>
      </c>
      <c r="G107" s="58">
        <v>2136</v>
      </c>
      <c r="H107" s="58">
        <v>2067</v>
      </c>
      <c r="I107" s="58">
        <v>1933</v>
      </c>
      <c r="J107" s="58">
        <v>134</v>
      </c>
      <c r="K107" s="58">
        <v>69</v>
      </c>
      <c r="L107" s="58">
        <v>1898</v>
      </c>
      <c r="M107" s="58">
        <v>1862</v>
      </c>
      <c r="N107" s="58">
        <v>1811</v>
      </c>
      <c r="O107" s="58">
        <v>51</v>
      </c>
      <c r="P107" s="58">
        <v>36</v>
      </c>
      <c r="Q107" s="58">
        <v>432</v>
      </c>
      <c r="R107" s="58" t="s">
        <v>152</v>
      </c>
      <c r="S107" s="58">
        <v>373</v>
      </c>
      <c r="T107" s="58" t="s">
        <v>152</v>
      </c>
      <c r="U107" s="58" t="s">
        <v>152</v>
      </c>
      <c r="V107" s="58">
        <v>2448</v>
      </c>
      <c r="W107" s="58">
        <v>2386</v>
      </c>
      <c r="X107" s="58">
        <v>2228</v>
      </c>
      <c r="Y107" s="58">
        <v>158</v>
      </c>
      <c r="Z107" s="58">
        <v>62</v>
      </c>
      <c r="AA107" s="58">
        <v>1154</v>
      </c>
      <c r="AB107" s="58" t="s">
        <v>152</v>
      </c>
      <c r="AC107" s="58">
        <v>1143</v>
      </c>
      <c r="AD107" s="58" t="s">
        <v>152</v>
      </c>
      <c r="AE107" s="58" t="s">
        <v>152</v>
      </c>
      <c r="AF107" s="58">
        <v>500</v>
      </c>
      <c r="AG107" s="58">
        <v>485</v>
      </c>
      <c r="AH107" s="58">
        <v>469</v>
      </c>
      <c r="AI107" s="58">
        <v>16</v>
      </c>
      <c r="AJ107" s="58">
        <v>15</v>
      </c>
    </row>
    <row r="108" spans="1:36" x14ac:dyDescent="0.25">
      <c r="A108" s="64" t="s">
        <v>257</v>
      </c>
      <c r="B108" s="58">
        <v>4295</v>
      </c>
      <c r="C108" s="58">
        <v>4177</v>
      </c>
      <c r="D108" s="58">
        <v>3997</v>
      </c>
      <c r="E108" s="58">
        <v>180</v>
      </c>
      <c r="F108" s="58">
        <v>118</v>
      </c>
      <c r="G108" s="58">
        <v>2303</v>
      </c>
      <c r="H108" s="58">
        <v>2224</v>
      </c>
      <c r="I108" s="58">
        <v>2100</v>
      </c>
      <c r="J108" s="58">
        <v>124</v>
      </c>
      <c r="K108" s="58">
        <v>79</v>
      </c>
      <c r="L108" s="58">
        <v>1992</v>
      </c>
      <c r="M108" s="58">
        <v>1953</v>
      </c>
      <c r="N108" s="58">
        <v>1897</v>
      </c>
      <c r="O108" s="58">
        <v>56</v>
      </c>
      <c r="P108" s="58">
        <v>39</v>
      </c>
      <c r="Q108" s="58">
        <v>464</v>
      </c>
      <c r="R108" s="58">
        <v>429</v>
      </c>
      <c r="S108" s="58">
        <v>405</v>
      </c>
      <c r="T108" s="58">
        <v>24</v>
      </c>
      <c r="U108" s="58">
        <v>35</v>
      </c>
      <c r="V108" s="58">
        <v>2638</v>
      </c>
      <c r="W108" s="58">
        <v>2562</v>
      </c>
      <c r="X108" s="58">
        <v>2411</v>
      </c>
      <c r="Y108" s="58">
        <v>151</v>
      </c>
      <c r="Z108" s="58">
        <v>76</v>
      </c>
      <c r="AA108" s="58">
        <v>1193</v>
      </c>
      <c r="AB108" s="58">
        <v>1186</v>
      </c>
      <c r="AC108" s="58">
        <v>1181</v>
      </c>
      <c r="AD108" s="58">
        <v>5</v>
      </c>
      <c r="AE108" s="58">
        <v>7</v>
      </c>
      <c r="AF108" s="58">
        <v>567</v>
      </c>
      <c r="AG108" s="58">
        <v>555</v>
      </c>
      <c r="AH108" s="58">
        <v>539</v>
      </c>
      <c r="AI108" s="58">
        <v>16</v>
      </c>
      <c r="AJ108" s="58">
        <v>12</v>
      </c>
    </row>
    <row r="109" spans="1:36" x14ac:dyDescent="0.25">
      <c r="A109" s="64" t="s">
        <v>258</v>
      </c>
      <c r="B109" s="58">
        <v>3961</v>
      </c>
      <c r="C109" s="58">
        <v>3854</v>
      </c>
      <c r="D109" s="58">
        <v>3670</v>
      </c>
      <c r="E109" s="58">
        <v>184</v>
      </c>
      <c r="F109" s="58">
        <v>107</v>
      </c>
      <c r="G109" s="58">
        <v>2069</v>
      </c>
      <c r="H109" s="58">
        <v>1997</v>
      </c>
      <c r="I109" s="58">
        <v>1874</v>
      </c>
      <c r="J109" s="58">
        <v>123</v>
      </c>
      <c r="K109" s="58">
        <v>72</v>
      </c>
      <c r="L109" s="58">
        <v>1892</v>
      </c>
      <c r="M109" s="58">
        <v>1857</v>
      </c>
      <c r="N109" s="58">
        <v>1796</v>
      </c>
      <c r="O109" s="58">
        <v>61</v>
      </c>
      <c r="P109" s="58">
        <v>35</v>
      </c>
      <c r="Q109" s="58">
        <v>429</v>
      </c>
      <c r="R109" s="58">
        <v>400</v>
      </c>
      <c r="S109" s="58">
        <v>374</v>
      </c>
      <c r="T109" s="58">
        <v>26</v>
      </c>
      <c r="U109" s="58">
        <v>29</v>
      </c>
      <c r="V109" s="58">
        <v>2407</v>
      </c>
      <c r="W109" s="58">
        <v>2335</v>
      </c>
      <c r="X109" s="58">
        <v>2183</v>
      </c>
      <c r="Y109" s="58">
        <v>152</v>
      </c>
      <c r="Z109" s="58">
        <v>72</v>
      </c>
      <c r="AA109" s="58">
        <v>1125</v>
      </c>
      <c r="AB109" s="58">
        <v>1119</v>
      </c>
      <c r="AC109" s="58">
        <v>1113</v>
      </c>
      <c r="AD109" s="58">
        <v>6</v>
      </c>
      <c r="AE109" s="58">
        <v>6</v>
      </c>
      <c r="AF109" s="58">
        <v>512</v>
      </c>
      <c r="AG109" s="58">
        <v>499</v>
      </c>
      <c r="AH109" s="58">
        <v>481</v>
      </c>
      <c r="AI109" s="58">
        <v>18</v>
      </c>
      <c r="AJ109" s="58">
        <v>13</v>
      </c>
    </row>
    <row r="110" spans="1:36" x14ac:dyDescent="0.25">
      <c r="A110" s="64" t="s">
        <v>259</v>
      </c>
      <c r="B110" s="58">
        <v>3476</v>
      </c>
      <c r="C110" s="58">
        <v>3385</v>
      </c>
      <c r="D110" s="58">
        <v>3186</v>
      </c>
      <c r="E110" s="58">
        <v>199</v>
      </c>
      <c r="F110" s="58">
        <v>91</v>
      </c>
      <c r="G110" s="58">
        <v>1903</v>
      </c>
      <c r="H110" s="58">
        <v>1841</v>
      </c>
      <c r="I110" s="58">
        <v>1702</v>
      </c>
      <c r="J110" s="58">
        <v>139</v>
      </c>
      <c r="K110" s="58">
        <v>62</v>
      </c>
      <c r="L110" s="58">
        <v>1573</v>
      </c>
      <c r="M110" s="58">
        <v>1544</v>
      </c>
      <c r="N110" s="58">
        <v>1484</v>
      </c>
      <c r="O110" s="58">
        <v>60</v>
      </c>
      <c r="P110" s="58">
        <v>29</v>
      </c>
      <c r="Q110" s="58">
        <v>349</v>
      </c>
      <c r="R110" s="58">
        <v>320</v>
      </c>
      <c r="S110" s="58">
        <v>295</v>
      </c>
      <c r="T110" s="58">
        <v>25</v>
      </c>
      <c r="U110" s="58">
        <v>29</v>
      </c>
      <c r="V110" s="58">
        <v>2138</v>
      </c>
      <c r="W110" s="58">
        <v>2084</v>
      </c>
      <c r="X110" s="58">
        <v>1914</v>
      </c>
      <c r="Y110" s="58">
        <v>170</v>
      </c>
      <c r="Z110" s="58">
        <v>54</v>
      </c>
      <c r="AA110" s="58">
        <v>989</v>
      </c>
      <c r="AB110" s="58">
        <v>981</v>
      </c>
      <c r="AC110" s="58">
        <v>977</v>
      </c>
      <c r="AD110" s="58">
        <v>4</v>
      </c>
      <c r="AE110" s="58">
        <v>8</v>
      </c>
      <c r="AF110" s="58">
        <v>414</v>
      </c>
      <c r="AG110" s="58">
        <v>401</v>
      </c>
      <c r="AH110" s="58">
        <v>382</v>
      </c>
      <c r="AI110" s="58">
        <v>19</v>
      </c>
      <c r="AJ110" s="58">
        <v>13</v>
      </c>
    </row>
    <row r="111" spans="1:36" x14ac:dyDescent="0.25">
      <c r="A111" s="64" t="s">
        <v>260</v>
      </c>
      <c r="B111" s="58">
        <v>3529</v>
      </c>
      <c r="C111" s="58">
        <v>3439</v>
      </c>
      <c r="D111" s="58">
        <v>3242</v>
      </c>
      <c r="E111" s="58">
        <v>197</v>
      </c>
      <c r="F111" s="58">
        <v>90</v>
      </c>
      <c r="G111" s="58">
        <v>1944</v>
      </c>
      <c r="H111" s="58">
        <v>1879</v>
      </c>
      <c r="I111" s="58">
        <v>1735</v>
      </c>
      <c r="J111" s="58">
        <v>144</v>
      </c>
      <c r="K111" s="58">
        <v>65</v>
      </c>
      <c r="L111" s="58">
        <v>1585</v>
      </c>
      <c r="M111" s="58">
        <v>1560</v>
      </c>
      <c r="N111" s="58">
        <v>1507</v>
      </c>
      <c r="O111" s="58">
        <v>53</v>
      </c>
      <c r="P111" s="58">
        <v>25</v>
      </c>
      <c r="Q111" s="58">
        <v>329</v>
      </c>
      <c r="R111" s="58">
        <v>300</v>
      </c>
      <c r="S111" s="58">
        <v>274</v>
      </c>
      <c r="T111" s="58">
        <v>26</v>
      </c>
      <c r="U111" s="58">
        <v>29</v>
      </c>
      <c r="V111" s="58">
        <v>2175</v>
      </c>
      <c r="W111" s="58">
        <v>2118</v>
      </c>
      <c r="X111" s="58">
        <v>1951</v>
      </c>
      <c r="Y111" s="58">
        <v>167</v>
      </c>
      <c r="Z111" s="58">
        <v>57</v>
      </c>
      <c r="AA111" s="58">
        <v>1025</v>
      </c>
      <c r="AB111" s="58">
        <v>1021</v>
      </c>
      <c r="AC111" s="58">
        <v>1017</v>
      </c>
      <c r="AD111" s="58">
        <v>4</v>
      </c>
      <c r="AE111" s="58">
        <v>4</v>
      </c>
      <c r="AF111" s="58">
        <v>399</v>
      </c>
      <c r="AG111" s="58">
        <v>384</v>
      </c>
      <c r="AH111" s="58">
        <v>365</v>
      </c>
      <c r="AI111" s="58">
        <v>19</v>
      </c>
      <c r="AJ111" s="58">
        <v>15</v>
      </c>
    </row>
    <row r="112" spans="1:36" x14ac:dyDescent="0.25">
      <c r="A112" s="64" t="s">
        <v>261</v>
      </c>
      <c r="B112" s="58">
        <v>3501</v>
      </c>
      <c r="C112" s="58">
        <v>3421</v>
      </c>
      <c r="D112" s="58">
        <v>3208</v>
      </c>
      <c r="E112" s="58">
        <v>213</v>
      </c>
      <c r="F112" s="58">
        <v>80</v>
      </c>
      <c r="G112" s="58">
        <v>1923</v>
      </c>
      <c r="H112" s="58">
        <v>1871</v>
      </c>
      <c r="I112" s="58">
        <v>1729</v>
      </c>
      <c r="J112" s="58">
        <v>142</v>
      </c>
      <c r="K112" s="58">
        <v>52</v>
      </c>
      <c r="L112" s="58">
        <v>1578</v>
      </c>
      <c r="M112" s="58">
        <v>1550</v>
      </c>
      <c r="N112" s="58">
        <v>1479</v>
      </c>
      <c r="O112" s="58">
        <v>71</v>
      </c>
      <c r="P112" s="58">
        <v>28</v>
      </c>
      <c r="Q112" s="58">
        <v>322</v>
      </c>
      <c r="R112" s="58">
        <v>292</v>
      </c>
      <c r="S112" s="58">
        <v>266</v>
      </c>
      <c r="T112" s="58">
        <v>26</v>
      </c>
      <c r="U112" s="58">
        <v>30</v>
      </c>
      <c r="V112" s="58">
        <v>2157</v>
      </c>
      <c r="W112" s="58">
        <v>2113</v>
      </c>
      <c r="X112" s="58">
        <v>1934</v>
      </c>
      <c r="Y112" s="58">
        <v>179</v>
      </c>
      <c r="Z112" s="58">
        <v>44</v>
      </c>
      <c r="AA112" s="58">
        <v>1022</v>
      </c>
      <c r="AB112" s="58">
        <v>1016</v>
      </c>
      <c r="AC112" s="58">
        <v>1008</v>
      </c>
      <c r="AD112" s="58">
        <v>8</v>
      </c>
      <c r="AE112" s="58">
        <v>6</v>
      </c>
      <c r="AF112" s="58">
        <v>413</v>
      </c>
      <c r="AG112" s="58">
        <v>401</v>
      </c>
      <c r="AH112" s="58">
        <v>381</v>
      </c>
      <c r="AI112" s="58">
        <v>20</v>
      </c>
      <c r="AJ112" s="58">
        <v>12</v>
      </c>
    </row>
    <row r="113" spans="1:36" x14ac:dyDescent="0.25">
      <c r="A113" s="64" t="s">
        <v>262</v>
      </c>
      <c r="B113" s="58">
        <v>3768</v>
      </c>
      <c r="C113" s="58">
        <v>3664</v>
      </c>
      <c r="D113" s="58">
        <v>3473</v>
      </c>
      <c r="E113" s="58">
        <v>191</v>
      </c>
      <c r="F113" s="58">
        <v>104</v>
      </c>
      <c r="G113" s="58">
        <v>1993</v>
      </c>
      <c r="H113" s="58">
        <v>1923</v>
      </c>
      <c r="I113" s="58">
        <v>1791</v>
      </c>
      <c r="J113" s="58">
        <v>132</v>
      </c>
      <c r="K113" s="58">
        <v>70</v>
      </c>
      <c r="L113" s="58">
        <v>1775</v>
      </c>
      <c r="M113" s="58">
        <v>1741</v>
      </c>
      <c r="N113" s="58">
        <v>1682</v>
      </c>
      <c r="O113" s="58">
        <v>59</v>
      </c>
      <c r="P113" s="58">
        <v>34</v>
      </c>
      <c r="Q113" s="58">
        <v>498</v>
      </c>
      <c r="R113" s="58">
        <v>470</v>
      </c>
      <c r="S113" s="58">
        <v>453</v>
      </c>
      <c r="T113" s="58">
        <v>17</v>
      </c>
      <c r="U113" s="58">
        <v>28</v>
      </c>
      <c r="V113" s="58">
        <v>2238</v>
      </c>
      <c r="W113" s="58">
        <v>2168</v>
      </c>
      <c r="X113" s="58">
        <v>2002</v>
      </c>
      <c r="Y113" s="58">
        <v>166</v>
      </c>
      <c r="Z113" s="58">
        <v>70</v>
      </c>
      <c r="AA113" s="58">
        <v>1032</v>
      </c>
      <c r="AB113" s="58">
        <v>1026</v>
      </c>
      <c r="AC113" s="58">
        <v>1018</v>
      </c>
      <c r="AD113" s="58">
        <v>8</v>
      </c>
      <c r="AE113" s="58">
        <v>6</v>
      </c>
      <c r="AF113" s="58">
        <v>425</v>
      </c>
      <c r="AG113" s="58">
        <v>411</v>
      </c>
      <c r="AH113" s="58">
        <v>393</v>
      </c>
      <c r="AI113" s="58">
        <v>18</v>
      </c>
      <c r="AJ113" s="58">
        <v>14</v>
      </c>
    </row>
    <row r="114" spans="1:36" x14ac:dyDescent="0.25">
      <c r="A114" s="64" t="s">
        <v>263</v>
      </c>
      <c r="B114" s="58">
        <v>4002</v>
      </c>
      <c r="C114" s="58">
        <v>3880</v>
      </c>
      <c r="D114" s="58">
        <v>3721</v>
      </c>
      <c r="E114" s="58">
        <v>159</v>
      </c>
      <c r="F114" s="58">
        <v>122</v>
      </c>
      <c r="G114" s="58">
        <v>2075</v>
      </c>
      <c r="H114" s="58">
        <v>1998</v>
      </c>
      <c r="I114" s="58">
        <v>1890</v>
      </c>
      <c r="J114" s="58">
        <v>108</v>
      </c>
      <c r="K114" s="58">
        <v>77</v>
      </c>
      <c r="L114" s="58">
        <v>1927</v>
      </c>
      <c r="M114" s="58">
        <v>1882</v>
      </c>
      <c r="N114" s="58">
        <v>1831</v>
      </c>
      <c r="O114" s="58">
        <v>51</v>
      </c>
      <c r="P114" s="58">
        <v>45</v>
      </c>
      <c r="Q114" s="58">
        <v>651</v>
      </c>
      <c r="R114" s="58" t="s">
        <v>152</v>
      </c>
      <c r="S114" s="58">
        <v>607</v>
      </c>
      <c r="T114" s="58" t="s">
        <v>152</v>
      </c>
      <c r="U114" s="58" t="s">
        <v>152</v>
      </c>
      <c r="V114" s="58">
        <v>2305</v>
      </c>
      <c r="W114" s="58">
        <v>2223</v>
      </c>
      <c r="X114" s="58">
        <v>2076</v>
      </c>
      <c r="Y114" s="58">
        <v>147</v>
      </c>
      <c r="Z114" s="58">
        <v>82</v>
      </c>
      <c r="AA114" s="58">
        <v>1046</v>
      </c>
      <c r="AB114" s="58" t="s">
        <v>152</v>
      </c>
      <c r="AC114" s="58">
        <v>1038</v>
      </c>
      <c r="AD114" s="58" t="s">
        <v>152</v>
      </c>
      <c r="AE114" s="58" t="s">
        <v>152</v>
      </c>
      <c r="AF114" s="58">
        <v>433</v>
      </c>
      <c r="AG114" s="58">
        <v>420</v>
      </c>
      <c r="AH114" s="58">
        <v>408</v>
      </c>
      <c r="AI114" s="58">
        <v>12</v>
      </c>
      <c r="AJ114" s="58">
        <v>13</v>
      </c>
    </row>
    <row r="115" spans="1:36" x14ac:dyDescent="0.25">
      <c r="A115" s="64" t="s">
        <v>264</v>
      </c>
      <c r="B115" s="58">
        <v>3803</v>
      </c>
      <c r="C115" s="58">
        <v>3668</v>
      </c>
      <c r="D115" s="58">
        <v>3476</v>
      </c>
      <c r="E115" s="58">
        <v>192</v>
      </c>
      <c r="F115" s="58">
        <v>135</v>
      </c>
      <c r="G115" s="58">
        <v>2009</v>
      </c>
      <c r="H115" s="58">
        <v>1924</v>
      </c>
      <c r="I115" s="58">
        <v>1801</v>
      </c>
      <c r="J115" s="58">
        <v>123</v>
      </c>
      <c r="K115" s="58">
        <v>85</v>
      </c>
      <c r="L115" s="58">
        <v>1794</v>
      </c>
      <c r="M115" s="58">
        <v>1744</v>
      </c>
      <c r="N115" s="58">
        <v>1675</v>
      </c>
      <c r="O115" s="58">
        <v>69</v>
      </c>
      <c r="P115" s="58">
        <v>50</v>
      </c>
      <c r="Q115" s="58">
        <v>539</v>
      </c>
      <c r="R115" s="58">
        <v>502</v>
      </c>
      <c r="S115" s="58">
        <v>485</v>
      </c>
      <c r="T115" s="58">
        <v>17</v>
      </c>
      <c r="U115" s="58">
        <v>37</v>
      </c>
      <c r="V115" s="58">
        <v>2242</v>
      </c>
      <c r="W115" s="58">
        <v>2152</v>
      </c>
      <c r="X115" s="58">
        <v>1983</v>
      </c>
      <c r="Y115" s="58">
        <v>169</v>
      </c>
      <c r="Z115" s="58">
        <v>90</v>
      </c>
      <c r="AA115" s="58">
        <v>1022</v>
      </c>
      <c r="AB115" s="58">
        <v>1014</v>
      </c>
      <c r="AC115" s="58">
        <v>1008</v>
      </c>
      <c r="AD115" s="58">
        <v>6</v>
      </c>
      <c r="AE115" s="58">
        <v>8</v>
      </c>
      <c r="AF115" s="58">
        <v>426</v>
      </c>
      <c r="AG115" s="58">
        <v>412</v>
      </c>
      <c r="AH115" s="58">
        <v>393</v>
      </c>
      <c r="AI115" s="58">
        <v>19</v>
      </c>
      <c r="AJ115" s="58">
        <v>14</v>
      </c>
    </row>
    <row r="116" spans="1:36" x14ac:dyDescent="0.25">
      <c r="A116" s="64" t="s">
        <v>265</v>
      </c>
      <c r="B116" s="58">
        <v>3715</v>
      </c>
      <c r="C116" s="58">
        <v>3600</v>
      </c>
      <c r="D116" s="58">
        <v>3385</v>
      </c>
      <c r="E116" s="58">
        <v>215</v>
      </c>
      <c r="F116" s="58">
        <v>115</v>
      </c>
      <c r="G116" s="58">
        <v>1944</v>
      </c>
      <c r="H116" s="58">
        <v>1870</v>
      </c>
      <c r="I116" s="58">
        <v>1742</v>
      </c>
      <c r="J116" s="58">
        <v>128</v>
      </c>
      <c r="K116" s="58">
        <v>74</v>
      </c>
      <c r="L116" s="58">
        <v>1771</v>
      </c>
      <c r="M116" s="58">
        <v>1730</v>
      </c>
      <c r="N116" s="58">
        <v>1643</v>
      </c>
      <c r="O116" s="58">
        <v>87</v>
      </c>
      <c r="P116" s="58">
        <v>41</v>
      </c>
      <c r="Q116" s="58">
        <v>482</v>
      </c>
      <c r="R116" s="58">
        <v>450</v>
      </c>
      <c r="S116" s="58">
        <v>432</v>
      </c>
      <c r="T116" s="58">
        <v>18</v>
      </c>
      <c r="U116" s="58">
        <v>32</v>
      </c>
      <c r="V116" s="58">
        <v>2233</v>
      </c>
      <c r="W116" s="58">
        <v>2160</v>
      </c>
      <c r="X116" s="58">
        <v>1975</v>
      </c>
      <c r="Y116" s="58">
        <v>185</v>
      </c>
      <c r="Z116" s="58">
        <v>73</v>
      </c>
      <c r="AA116" s="58">
        <v>1000</v>
      </c>
      <c r="AB116" s="58">
        <v>990</v>
      </c>
      <c r="AC116" s="58">
        <v>978</v>
      </c>
      <c r="AD116" s="58">
        <v>12</v>
      </c>
      <c r="AE116" s="58">
        <v>10</v>
      </c>
      <c r="AF116" s="58">
        <v>429</v>
      </c>
      <c r="AG116" s="58">
        <v>413</v>
      </c>
      <c r="AH116" s="58">
        <v>389</v>
      </c>
      <c r="AI116" s="58">
        <v>24</v>
      </c>
      <c r="AJ116" s="58">
        <v>16</v>
      </c>
    </row>
    <row r="117" spans="1:36" x14ac:dyDescent="0.25">
      <c r="A117" s="64" t="s">
        <v>266</v>
      </c>
      <c r="B117" s="58">
        <v>3912</v>
      </c>
      <c r="C117" s="58">
        <v>3805</v>
      </c>
      <c r="D117" s="58">
        <v>3553</v>
      </c>
      <c r="E117" s="58">
        <v>252</v>
      </c>
      <c r="F117" s="58">
        <v>107</v>
      </c>
      <c r="G117" s="58">
        <v>2053</v>
      </c>
      <c r="H117" s="58">
        <v>1986</v>
      </c>
      <c r="I117" s="58">
        <v>1826</v>
      </c>
      <c r="J117" s="58">
        <v>160</v>
      </c>
      <c r="K117" s="58">
        <v>67</v>
      </c>
      <c r="L117" s="58">
        <v>1859</v>
      </c>
      <c r="M117" s="58">
        <v>1819</v>
      </c>
      <c r="N117" s="58">
        <v>1727</v>
      </c>
      <c r="O117" s="58">
        <v>92</v>
      </c>
      <c r="P117" s="58">
        <v>40</v>
      </c>
      <c r="Q117" s="58">
        <v>454</v>
      </c>
      <c r="R117" s="58">
        <v>424</v>
      </c>
      <c r="S117" s="58">
        <v>406</v>
      </c>
      <c r="T117" s="58">
        <v>18</v>
      </c>
      <c r="U117" s="58">
        <v>30</v>
      </c>
      <c r="V117" s="58">
        <v>2412</v>
      </c>
      <c r="W117" s="58">
        <v>2343</v>
      </c>
      <c r="X117" s="58">
        <v>2121</v>
      </c>
      <c r="Y117" s="58">
        <v>222</v>
      </c>
      <c r="Z117" s="58">
        <v>69</v>
      </c>
      <c r="AA117" s="58">
        <v>1046</v>
      </c>
      <c r="AB117" s="58">
        <v>1038</v>
      </c>
      <c r="AC117" s="58">
        <v>1026</v>
      </c>
      <c r="AD117" s="58">
        <v>12</v>
      </c>
      <c r="AE117" s="58">
        <v>8</v>
      </c>
      <c r="AF117" s="58">
        <v>480</v>
      </c>
      <c r="AG117" s="58">
        <v>465</v>
      </c>
      <c r="AH117" s="58">
        <v>433</v>
      </c>
      <c r="AI117" s="58">
        <v>32</v>
      </c>
      <c r="AJ117" s="58">
        <v>15</v>
      </c>
    </row>
    <row r="118" spans="1:36" x14ac:dyDescent="0.25">
      <c r="A118" s="64" t="s">
        <v>267</v>
      </c>
      <c r="B118" s="58">
        <v>4183</v>
      </c>
      <c r="C118" s="58">
        <v>4078</v>
      </c>
      <c r="D118" s="58">
        <v>3808</v>
      </c>
      <c r="E118" s="58">
        <v>270</v>
      </c>
      <c r="F118" s="58">
        <v>105</v>
      </c>
      <c r="G118" s="58">
        <v>2277</v>
      </c>
      <c r="H118" s="58">
        <v>2209</v>
      </c>
      <c r="I118" s="58">
        <v>2032</v>
      </c>
      <c r="J118" s="58">
        <v>177</v>
      </c>
      <c r="K118" s="58">
        <v>68</v>
      </c>
      <c r="L118" s="58">
        <v>1906</v>
      </c>
      <c r="M118" s="58">
        <v>1869</v>
      </c>
      <c r="N118" s="58">
        <v>1776</v>
      </c>
      <c r="O118" s="58">
        <v>93</v>
      </c>
      <c r="P118" s="58">
        <v>37</v>
      </c>
      <c r="Q118" s="58">
        <v>476</v>
      </c>
      <c r="R118" s="58">
        <v>437</v>
      </c>
      <c r="S118" s="58">
        <v>418</v>
      </c>
      <c r="T118" s="58">
        <v>19</v>
      </c>
      <c r="U118" s="58">
        <v>39</v>
      </c>
      <c r="V118" s="58">
        <v>2607</v>
      </c>
      <c r="W118" s="58">
        <v>2548</v>
      </c>
      <c r="X118" s="58">
        <v>2309</v>
      </c>
      <c r="Y118" s="58">
        <v>239</v>
      </c>
      <c r="Z118" s="58">
        <v>59</v>
      </c>
      <c r="AA118" s="58">
        <v>1100</v>
      </c>
      <c r="AB118" s="58">
        <v>1093</v>
      </c>
      <c r="AC118" s="58">
        <v>1081</v>
      </c>
      <c r="AD118" s="58">
        <v>12</v>
      </c>
      <c r="AE118" s="58">
        <v>7</v>
      </c>
      <c r="AF118" s="58">
        <v>530</v>
      </c>
      <c r="AG118" s="58">
        <v>517</v>
      </c>
      <c r="AH118" s="58">
        <v>487</v>
      </c>
      <c r="AI118" s="58">
        <v>30</v>
      </c>
      <c r="AJ118" s="58">
        <v>13</v>
      </c>
    </row>
    <row r="119" spans="1:36" x14ac:dyDescent="0.25">
      <c r="A119" s="64" t="s">
        <v>268</v>
      </c>
      <c r="B119" s="58">
        <v>4966</v>
      </c>
      <c r="C119" s="58">
        <v>4862</v>
      </c>
      <c r="D119" s="58">
        <v>4607</v>
      </c>
      <c r="E119" s="58">
        <v>255</v>
      </c>
      <c r="F119" s="58">
        <v>104</v>
      </c>
      <c r="G119" s="58">
        <v>2660</v>
      </c>
      <c r="H119" s="58">
        <v>2596</v>
      </c>
      <c r="I119" s="58">
        <v>2425</v>
      </c>
      <c r="J119" s="58">
        <v>171</v>
      </c>
      <c r="K119" s="58">
        <v>64</v>
      </c>
      <c r="L119" s="58">
        <v>2306</v>
      </c>
      <c r="M119" s="58">
        <v>2266</v>
      </c>
      <c r="N119" s="58">
        <v>2182</v>
      </c>
      <c r="O119" s="58">
        <v>84</v>
      </c>
      <c r="P119" s="58">
        <v>40</v>
      </c>
      <c r="Q119" s="58">
        <v>571</v>
      </c>
      <c r="R119" s="58">
        <v>534</v>
      </c>
      <c r="S119" s="58">
        <v>513</v>
      </c>
      <c r="T119" s="58">
        <v>21</v>
      </c>
      <c r="U119" s="58">
        <v>37</v>
      </c>
      <c r="V119" s="58">
        <v>3141</v>
      </c>
      <c r="W119" s="58">
        <v>3080</v>
      </c>
      <c r="X119" s="58">
        <v>2857</v>
      </c>
      <c r="Y119" s="58">
        <v>223</v>
      </c>
      <c r="Z119" s="58">
        <v>61</v>
      </c>
      <c r="AA119" s="58">
        <v>1254</v>
      </c>
      <c r="AB119" s="58">
        <v>1248</v>
      </c>
      <c r="AC119" s="58">
        <v>1237</v>
      </c>
      <c r="AD119" s="58">
        <v>11</v>
      </c>
      <c r="AE119" s="58">
        <v>6</v>
      </c>
      <c r="AF119" s="58">
        <v>687</v>
      </c>
      <c r="AG119" s="58">
        <v>677</v>
      </c>
      <c r="AH119" s="58">
        <v>650</v>
      </c>
      <c r="AI119" s="58">
        <v>27</v>
      </c>
      <c r="AJ119" s="58">
        <v>10</v>
      </c>
    </row>
    <row r="120" spans="1:36" x14ac:dyDescent="0.25">
      <c r="A120" s="64" t="s">
        <v>269</v>
      </c>
      <c r="B120" s="58">
        <v>5237</v>
      </c>
      <c r="C120" s="58">
        <v>5131</v>
      </c>
      <c r="D120" s="58">
        <v>4889</v>
      </c>
      <c r="E120" s="58">
        <v>242</v>
      </c>
      <c r="F120" s="58">
        <v>106</v>
      </c>
      <c r="G120" s="58">
        <v>2832</v>
      </c>
      <c r="H120" s="58">
        <v>2764</v>
      </c>
      <c r="I120" s="58">
        <v>2590</v>
      </c>
      <c r="J120" s="58">
        <v>174</v>
      </c>
      <c r="K120" s="58">
        <v>68</v>
      </c>
      <c r="L120" s="58">
        <v>2405</v>
      </c>
      <c r="M120" s="58">
        <v>2367</v>
      </c>
      <c r="N120" s="58">
        <v>2299</v>
      </c>
      <c r="O120" s="58">
        <v>68</v>
      </c>
      <c r="P120" s="58">
        <v>38</v>
      </c>
      <c r="Q120" s="58">
        <v>651</v>
      </c>
      <c r="R120" s="58">
        <v>611</v>
      </c>
      <c r="S120" s="58">
        <v>592</v>
      </c>
      <c r="T120" s="58">
        <v>19</v>
      </c>
      <c r="U120" s="58">
        <v>40</v>
      </c>
      <c r="V120" s="58">
        <v>3311</v>
      </c>
      <c r="W120" s="58">
        <v>3252</v>
      </c>
      <c r="X120" s="58">
        <v>3038</v>
      </c>
      <c r="Y120" s="58">
        <v>214</v>
      </c>
      <c r="Z120" s="58">
        <v>59</v>
      </c>
      <c r="AA120" s="58">
        <v>1275</v>
      </c>
      <c r="AB120" s="58">
        <v>1268</v>
      </c>
      <c r="AC120" s="58">
        <v>1259</v>
      </c>
      <c r="AD120" s="58">
        <v>9</v>
      </c>
      <c r="AE120" s="58">
        <v>7</v>
      </c>
      <c r="AF120" s="58">
        <v>705</v>
      </c>
      <c r="AG120" s="58">
        <v>690</v>
      </c>
      <c r="AH120" s="58">
        <v>667</v>
      </c>
      <c r="AI120" s="58">
        <v>23</v>
      </c>
      <c r="AJ120" s="58">
        <v>15</v>
      </c>
    </row>
    <row r="121" spans="1:36" x14ac:dyDescent="0.25">
      <c r="A121" s="64" t="s">
        <v>270</v>
      </c>
      <c r="B121" s="58">
        <v>4928</v>
      </c>
      <c r="C121" s="58">
        <v>4804</v>
      </c>
      <c r="D121" s="58">
        <v>4564</v>
      </c>
      <c r="E121" s="58">
        <v>240</v>
      </c>
      <c r="F121" s="58">
        <v>124</v>
      </c>
      <c r="G121" s="58">
        <v>2680</v>
      </c>
      <c r="H121" s="58">
        <v>2598</v>
      </c>
      <c r="I121" s="58">
        <v>2429</v>
      </c>
      <c r="J121" s="58">
        <v>169</v>
      </c>
      <c r="K121" s="58">
        <v>82</v>
      </c>
      <c r="L121" s="58">
        <v>2248</v>
      </c>
      <c r="M121" s="58">
        <v>2206</v>
      </c>
      <c r="N121" s="58">
        <v>2135</v>
      </c>
      <c r="O121" s="58">
        <v>71</v>
      </c>
      <c r="P121" s="58">
        <v>42</v>
      </c>
      <c r="Q121" s="58">
        <v>577</v>
      </c>
      <c r="R121" s="58">
        <v>540</v>
      </c>
      <c r="S121" s="58">
        <v>519</v>
      </c>
      <c r="T121" s="58">
        <v>21</v>
      </c>
      <c r="U121" s="58">
        <v>37</v>
      </c>
      <c r="V121" s="58">
        <v>3115</v>
      </c>
      <c r="W121" s="58">
        <v>3031</v>
      </c>
      <c r="X121" s="58">
        <v>2818</v>
      </c>
      <c r="Y121" s="58">
        <v>213</v>
      </c>
      <c r="Z121" s="58">
        <v>84</v>
      </c>
      <c r="AA121" s="58">
        <v>1236</v>
      </c>
      <c r="AB121" s="58">
        <v>1233</v>
      </c>
      <c r="AC121" s="58">
        <v>1227</v>
      </c>
      <c r="AD121" s="58">
        <v>6</v>
      </c>
      <c r="AE121" s="58">
        <v>3</v>
      </c>
      <c r="AF121" s="58">
        <v>673</v>
      </c>
      <c r="AG121" s="58">
        <v>655</v>
      </c>
      <c r="AH121" s="58">
        <v>627</v>
      </c>
      <c r="AI121" s="58">
        <v>28</v>
      </c>
      <c r="AJ121" s="58">
        <v>18</v>
      </c>
    </row>
    <row r="122" spans="1:36" x14ac:dyDescent="0.25">
      <c r="A122" s="64" t="s">
        <v>271</v>
      </c>
      <c r="B122" s="58">
        <v>4295</v>
      </c>
      <c r="C122" s="58">
        <v>4185</v>
      </c>
      <c r="D122" s="58">
        <v>3945</v>
      </c>
      <c r="E122" s="58">
        <v>240</v>
      </c>
      <c r="F122" s="58">
        <v>110</v>
      </c>
      <c r="G122" s="58">
        <v>2421</v>
      </c>
      <c r="H122" s="58">
        <v>2350</v>
      </c>
      <c r="I122" s="58">
        <v>2182</v>
      </c>
      <c r="J122" s="58">
        <v>168</v>
      </c>
      <c r="K122" s="58">
        <v>71</v>
      </c>
      <c r="L122" s="58">
        <v>1874</v>
      </c>
      <c r="M122" s="58">
        <v>1835</v>
      </c>
      <c r="N122" s="58">
        <v>1763</v>
      </c>
      <c r="O122" s="58">
        <v>72</v>
      </c>
      <c r="P122" s="58">
        <v>39</v>
      </c>
      <c r="Q122" s="58">
        <v>494</v>
      </c>
      <c r="R122" s="58">
        <v>460</v>
      </c>
      <c r="S122" s="58">
        <v>443</v>
      </c>
      <c r="T122" s="58">
        <v>17</v>
      </c>
      <c r="U122" s="58">
        <v>34</v>
      </c>
      <c r="V122" s="58">
        <v>2705</v>
      </c>
      <c r="W122" s="58">
        <v>2636</v>
      </c>
      <c r="X122" s="58">
        <v>2418</v>
      </c>
      <c r="Y122" s="58">
        <v>218</v>
      </c>
      <c r="Z122" s="58">
        <v>69</v>
      </c>
      <c r="AA122" s="58">
        <v>1096</v>
      </c>
      <c r="AB122" s="58">
        <v>1089</v>
      </c>
      <c r="AC122" s="58">
        <v>1084</v>
      </c>
      <c r="AD122" s="58">
        <v>5</v>
      </c>
      <c r="AE122" s="58">
        <v>7</v>
      </c>
      <c r="AF122" s="58">
        <v>514</v>
      </c>
      <c r="AG122" s="58">
        <v>499</v>
      </c>
      <c r="AH122" s="58">
        <v>473</v>
      </c>
      <c r="AI122" s="58">
        <v>26</v>
      </c>
      <c r="AJ122" s="58">
        <v>15</v>
      </c>
    </row>
    <row r="123" spans="1:36" x14ac:dyDescent="0.25">
      <c r="A123" s="64" t="s">
        <v>272</v>
      </c>
      <c r="B123" s="58">
        <v>4005</v>
      </c>
      <c r="C123" s="58">
        <v>3902</v>
      </c>
      <c r="D123" s="58">
        <v>3641</v>
      </c>
      <c r="E123" s="58">
        <v>261</v>
      </c>
      <c r="F123" s="58">
        <v>103</v>
      </c>
      <c r="G123" s="58">
        <v>2255</v>
      </c>
      <c r="H123" s="58">
        <v>2190</v>
      </c>
      <c r="I123" s="58">
        <v>2010</v>
      </c>
      <c r="J123" s="58">
        <v>180</v>
      </c>
      <c r="K123" s="58">
        <v>65</v>
      </c>
      <c r="L123" s="58">
        <v>1750</v>
      </c>
      <c r="M123" s="58">
        <v>1712</v>
      </c>
      <c r="N123" s="58">
        <v>1631</v>
      </c>
      <c r="O123" s="58">
        <v>81</v>
      </c>
      <c r="P123" s="58">
        <v>38</v>
      </c>
      <c r="Q123" s="58">
        <v>422</v>
      </c>
      <c r="R123" s="58">
        <v>393</v>
      </c>
      <c r="S123" s="58">
        <v>377</v>
      </c>
      <c r="T123" s="58">
        <v>16</v>
      </c>
      <c r="U123" s="58">
        <v>29</v>
      </c>
      <c r="V123" s="58">
        <v>2501</v>
      </c>
      <c r="W123" s="58">
        <v>2434</v>
      </c>
      <c r="X123" s="58">
        <v>2197</v>
      </c>
      <c r="Y123" s="58">
        <v>237</v>
      </c>
      <c r="Z123" s="58">
        <v>67</v>
      </c>
      <c r="AA123" s="58">
        <v>1082</v>
      </c>
      <c r="AB123" s="58">
        <v>1075</v>
      </c>
      <c r="AC123" s="58">
        <v>1067</v>
      </c>
      <c r="AD123" s="58">
        <v>8</v>
      </c>
      <c r="AE123" s="58">
        <v>7</v>
      </c>
      <c r="AF123" s="58">
        <v>474</v>
      </c>
      <c r="AG123" s="58">
        <v>460</v>
      </c>
      <c r="AH123" s="58">
        <v>433</v>
      </c>
      <c r="AI123" s="58">
        <v>27</v>
      </c>
      <c r="AJ123" s="58">
        <v>14</v>
      </c>
    </row>
    <row r="124" spans="1:36" x14ac:dyDescent="0.25">
      <c r="A124" s="64" t="s">
        <v>273</v>
      </c>
      <c r="B124" s="58">
        <v>3842</v>
      </c>
      <c r="C124" s="58">
        <v>3738</v>
      </c>
      <c r="D124" s="58">
        <v>3472</v>
      </c>
      <c r="E124" s="58">
        <v>266</v>
      </c>
      <c r="F124" s="58">
        <v>104</v>
      </c>
      <c r="G124" s="58">
        <v>2147</v>
      </c>
      <c r="H124" s="58">
        <v>2080</v>
      </c>
      <c r="I124" s="58">
        <v>1906</v>
      </c>
      <c r="J124" s="58">
        <v>174</v>
      </c>
      <c r="K124" s="58">
        <v>67</v>
      </c>
      <c r="L124" s="58">
        <v>1695</v>
      </c>
      <c r="M124" s="58">
        <v>1658</v>
      </c>
      <c r="N124" s="58">
        <v>1566</v>
      </c>
      <c r="O124" s="58">
        <v>92</v>
      </c>
      <c r="P124" s="58">
        <v>37</v>
      </c>
      <c r="Q124" s="58">
        <v>393</v>
      </c>
      <c r="R124" s="58">
        <v>366</v>
      </c>
      <c r="S124" s="58">
        <v>349</v>
      </c>
      <c r="T124" s="58">
        <v>17</v>
      </c>
      <c r="U124" s="58">
        <v>27</v>
      </c>
      <c r="V124" s="58">
        <v>2379</v>
      </c>
      <c r="W124" s="58">
        <v>2306</v>
      </c>
      <c r="X124" s="58">
        <v>2070</v>
      </c>
      <c r="Y124" s="58">
        <v>236</v>
      </c>
      <c r="Z124" s="58">
        <v>73</v>
      </c>
      <c r="AA124" s="58">
        <v>1070</v>
      </c>
      <c r="AB124" s="58">
        <v>1066</v>
      </c>
      <c r="AC124" s="58">
        <v>1053</v>
      </c>
      <c r="AD124" s="58">
        <v>13</v>
      </c>
      <c r="AE124" s="58">
        <v>4</v>
      </c>
      <c r="AF124" s="58">
        <v>457</v>
      </c>
      <c r="AG124" s="58">
        <v>442</v>
      </c>
      <c r="AH124" s="58">
        <v>413</v>
      </c>
      <c r="AI124" s="58">
        <v>29</v>
      </c>
      <c r="AJ124" s="58">
        <v>15</v>
      </c>
    </row>
    <row r="125" spans="1:36" x14ac:dyDescent="0.25">
      <c r="A125" s="64" t="s">
        <v>274</v>
      </c>
      <c r="B125" s="58">
        <v>3966</v>
      </c>
      <c r="C125" s="58">
        <v>3864</v>
      </c>
      <c r="D125" s="58">
        <v>3614</v>
      </c>
      <c r="E125" s="58">
        <v>250</v>
      </c>
      <c r="F125" s="58">
        <v>102</v>
      </c>
      <c r="G125" s="58">
        <v>2176</v>
      </c>
      <c r="H125" s="58">
        <v>2115</v>
      </c>
      <c r="I125" s="58">
        <v>1949</v>
      </c>
      <c r="J125" s="58">
        <v>166</v>
      </c>
      <c r="K125" s="58">
        <v>61</v>
      </c>
      <c r="L125" s="58">
        <v>1790</v>
      </c>
      <c r="M125" s="58">
        <v>1749</v>
      </c>
      <c r="N125" s="58">
        <v>1665</v>
      </c>
      <c r="O125" s="58">
        <v>84</v>
      </c>
      <c r="P125" s="58">
        <v>41</v>
      </c>
      <c r="Q125" s="58">
        <v>521</v>
      </c>
      <c r="R125" s="58">
        <v>492</v>
      </c>
      <c r="S125" s="58">
        <v>474</v>
      </c>
      <c r="T125" s="58">
        <v>18</v>
      </c>
      <c r="U125" s="58">
        <v>29</v>
      </c>
      <c r="V125" s="58">
        <v>2381</v>
      </c>
      <c r="W125" s="58">
        <v>2312</v>
      </c>
      <c r="X125" s="58">
        <v>2095</v>
      </c>
      <c r="Y125" s="58">
        <v>217</v>
      </c>
      <c r="Z125" s="58">
        <v>69</v>
      </c>
      <c r="AA125" s="58">
        <v>1064</v>
      </c>
      <c r="AB125" s="58">
        <v>1060</v>
      </c>
      <c r="AC125" s="58">
        <v>1045</v>
      </c>
      <c r="AD125" s="58">
        <v>15</v>
      </c>
      <c r="AE125" s="58">
        <v>4</v>
      </c>
      <c r="AF125" s="58">
        <v>448</v>
      </c>
      <c r="AG125" s="58">
        <v>432</v>
      </c>
      <c r="AH125" s="58">
        <v>407</v>
      </c>
      <c r="AI125" s="58">
        <v>25</v>
      </c>
      <c r="AJ125" s="58">
        <v>16</v>
      </c>
    </row>
    <row r="126" spans="1:36" x14ac:dyDescent="0.25">
      <c r="A126" s="64" t="s">
        <v>275</v>
      </c>
      <c r="B126" s="58">
        <v>4159</v>
      </c>
      <c r="C126" s="58">
        <v>4044</v>
      </c>
      <c r="D126" s="58">
        <v>3843</v>
      </c>
      <c r="E126" s="58">
        <v>201</v>
      </c>
      <c r="F126" s="58">
        <v>115</v>
      </c>
      <c r="G126" s="58">
        <v>2275</v>
      </c>
      <c r="H126" s="58">
        <v>2201</v>
      </c>
      <c r="I126" s="58">
        <v>2066</v>
      </c>
      <c r="J126" s="58">
        <v>135</v>
      </c>
      <c r="K126" s="58">
        <v>74</v>
      </c>
      <c r="L126" s="58">
        <v>1884</v>
      </c>
      <c r="M126" s="58">
        <v>1843</v>
      </c>
      <c r="N126" s="58">
        <v>1777</v>
      </c>
      <c r="O126" s="58">
        <v>66</v>
      </c>
      <c r="P126" s="58">
        <v>41</v>
      </c>
      <c r="Q126" s="58">
        <v>650</v>
      </c>
      <c r="R126" s="58">
        <v>614</v>
      </c>
      <c r="S126" s="58">
        <v>601</v>
      </c>
      <c r="T126" s="58">
        <v>13</v>
      </c>
      <c r="U126" s="58">
        <v>36</v>
      </c>
      <c r="V126" s="58">
        <v>2436</v>
      </c>
      <c r="W126" s="58">
        <v>2360</v>
      </c>
      <c r="X126" s="58">
        <v>2183</v>
      </c>
      <c r="Y126" s="58">
        <v>177</v>
      </c>
      <c r="Z126" s="58">
        <v>76</v>
      </c>
      <c r="AA126" s="58">
        <v>1073</v>
      </c>
      <c r="AB126" s="58">
        <v>1070</v>
      </c>
      <c r="AC126" s="58">
        <v>1059</v>
      </c>
      <c r="AD126" s="58">
        <v>11</v>
      </c>
      <c r="AE126" s="58">
        <v>3</v>
      </c>
      <c r="AF126" s="58">
        <v>465</v>
      </c>
      <c r="AG126" s="58">
        <v>450</v>
      </c>
      <c r="AH126" s="58">
        <v>428</v>
      </c>
      <c r="AI126" s="58">
        <v>22</v>
      </c>
      <c r="AJ126" s="58">
        <v>15</v>
      </c>
    </row>
    <row r="127" spans="1:36" x14ac:dyDescent="0.25">
      <c r="A127" s="64" t="s">
        <v>276</v>
      </c>
      <c r="B127" s="58">
        <v>3902</v>
      </c>
      <c r="C127" s="58">
        <v>3796</v>
      </c>
      <c r="D127" s="58">
        <v>3593</v>
      </c>
      <c r="E127" s="58">
        <v>203</v>
      </c>
      <c r="F127" s="58">
        <v>106</v>
      </c>
      <c r="G127" s="58">
        <v>2118</v>
      </c>
      <c r="H127" s="58">
        <v>2051</v>
      </c>
      <c r="I127" s="58">
        <v>1914</v>
      </c>
      <c r="J127" s="58">
        <v>137</v>
      </c>
      <c r="K127" s="58">
        <v>67</v>
      </c>
      <c r="L127" s="58">
        <v>1784</v>
      </c>
      <c r="M127" s="58">
        <v>1745</v>
      </c>
      <c r="N127" s="58">
        <v>1679</v>
      </c>
      <c r="O127" s="58">
        <v>66</v>
      </c>
      <c r="P127" s="58">
        <v>39</v>
      </c>
      <c r="Q127" s="58">
        <v>519</v>
      </c>
      <c r="R127" s="58">
        <v>489</v>
      </c>
      <c r="S127" s="58">
        <v>472</v>
      </c>
      <c r="T127" s="58">
        <v>17</v>
      </c>
      <c r="U127" s="58">
        <v>30</v>
      </c>
      <c r="V127" s="58">
        <v>2347</v>
      </c>
      <c r="W127" s="58">
        <v>2276</v>
      </c>
      <c r="X127" s="58">
        <v>2097</v>
      </c>
      <c r="Y127" s="58">
        <v>179</v>
      </c>
      <c r="Z127" s="58">
        <v>71</v>
      </c>
      <c r="AA127" s="58">
        <v>1036</v>
      </c>
      <c r="AB127" s="58">
        <v>1031</v>
      </c>
      <c r="AC127" s="58">
        <v>1024</v>
      </c>
      <c r="AD127" s="58">
        <v>7</v>
      </c>
      <c r="AE127" s="58">
        <v>5</v>
      </c>
      <c r="AF127" s="58">
        <v>474</v>
      </c>
      <c r="AG127" s="58">
        <v>454</v>
      </c>
      <c r="AH127" s="58">
        <v>433</v>
      </c>
      <c r="AI127" s="58">
        <v>21</v>
      </c>
      <c r="AJ127" s="58">
        <v>20</v>
      </c>
    </row>
    <row r="128" spans="1:36" x14ac:dyDescent="0.25">
      <c r="A128" s="64" t="s">
        <v>277</v>
      </c>
      <c r="B128" s="58">
        <v>3767</v>
      </c>
      <c r="C128" s="58">
        <v>3641</v>
      </c>
      <c r="D128" s="58">
        <v>3391</v>
      </c>
      <c r="E128" s="58">
        <v>250</v>
      </c>
      <c r="F128" s="58">
        <v>126</v>
      </c>
      <c r="G128" s="58">
        <v>2047</v>
      </c>
      <c r="H128" s="58">
        <v>1957</v>
      </c>
      <c r="I128" s="58">
        <v>1806</v>
      </c>
      <c r="J128" s="58">
        <v>151</v>
      </c>
      <c r="K128" s="58">
        <v>90</v>
      </c>
      <c r="L128" s="58">
        <v>1720</v>
      </c>
      <c r="M128" s="58">
        <v>1684</v>
      </c>
      <c r="N128" s="58">
        <v>1585</v>
      </c>
      <c r="O128" s="58">
        <v>99</v>
      </c>
      <c r="P128" s="58">
        <v>36</v>
      </c>
      <c r="Q128" s="58">
        <v>425</v>
      </c>
      <c r="R128" s="58">
        <v>385</v>
      </c>
      <c r="S128" s="58">
        <v>367</v>
      </c>
      <c r="T128" s="58">
        <v>18</v>
      </c>
      <c r="U128" s="58">
        <v>40</v>
      </c>
      <c r="V128" s="58">
        <v>2294</v>
      </c>
      <c r="W128" s="58">
        <v>2214</v>
      </c>
      <c r="X128" s="58">
        <v>1990</v>
      </c>
      <c r="Y128" s="58">
        <v>224</v>
      </c>
      <c r="Z128" s="58">
        <v>80</v>
      </c>
      <c r="AA128" s="58">
        <v>1048</v>
      </c>
      <c r="AB128" s="58">
        <v>1042</v>
      </c>
      <c r="AC128" s="58">
        <v>1034</v>
      </c>
      <c r="AD128" s="58">
        <v>8</v>
      </c>
      <c r="AE128" s="58">
        <v>6</v>
      </c>
      <c r="AF128" s="58">
        <v>475</v>
      </c>
      <c r="AG128" s="58">
        <v>443</v>
      </c>
      <c r="AH128" s="58">
        <v>407</v>
      </c>
      <c r="AI128" s="58">
        <v>36</v>
      </c>
      <c r="AJ128" s="58">
        <v>32</v>
      </c>
    </row>
    <row r="129" spans="1:36" x14ac:dyDescent="0.25">
      <c r="A129" s="64" t="s">
        <v>278</v>
      </c>
      <c r="B129" s="58">
        <v>3907</v>
      </c>
      <c r="C129" s="58">
        <v>3793</v>
      </c>
      <c r="D129" s="58">
        <v>3544</v>
      </c>
      <c r="E129" s="58">
        <v>249</v>
      </c>
      <c r="F129" s="58">
        <v>114</v>
      </c>
      <c r="G129" s="58">
        <v>2055</v>
      </c>
      <c r="H129" s="58">
        <v>1977</v>
      </c>
      <c r="I129" s="58">
        <v>1825</v>
      </c>
      <c r="J129" s="58">
        <v>152</v>
      </c>
      <c r="K129" s="58">
        <v>78</v>
      </c>
      <c r="L129" s="58">
        <v>1852</v>
      </c>
      <c r="M129" s="58">
        <v>1816</v>
      </c>
      <c r="N129" s="58">
        <v>1719</v>
      </c>
      <c r="O129" s="58">
        <v>97</v>
      </c>
      <c r="P129" s="58">
        <v>36</v>
      </c>
      <c r="Q129" s="58">
        <v>392</v>
      </c>
      <c r="R129" s="58">
        <v>357</v>
      </c>
      <c r="S129" s="58">
        <v>340</v>
      </c>
      <c r="T129" s="58">
        <v>17</v>
      </c>
      <c r="U129" s="58">
        <v>35</v>
      </c>
      <c r="V129" s="58">
        <v>2448</v>
      </c>
      <c r="W129" s="58">
        <v>2374</v>
      </c>
      <c r="X129" s="58">
        <v>2151</v>
      </c>
      <c r="Y129" s="58">
        <v>223</v>
      </c>
      <c r="Z129" s="58">
        <v>74</v>
      </c>
      <c r="AA129" s="58">
        <v>1067</v>
      </c>
      <c r="AB129" s="58">
        <v>1062</v>
      </c>
      <c r="AC129" s="58">
        <v>1053</v>
      </c>
      <c r="AD129" s="58">
        <v>9</v>
      </c>
      <c r="AE129" s="58">
        <v>5</v>
      </c>
      <c r="AF129" s="58">
        <v>493</v>
      </c>
      <c r="AG129" s="58">
        <v>474</v>
      </c>
      <c r="AH129" s="58">
        <v>441</v>
      </c>
      <c r="AI129" s="58">
        <v>33</v>
      </c>
      <c r="AJ129" s="58">
        <v>19</v>
      </c>
    </row>
    <row r="130" spans="1:36" x14ac:dyDescent="0.25">
      <c r="A130" s="64" t="s">
        <v>279</v>
      </c>
      <c r="B130" s="58">
        <v>4028</v>
      </c>
      <c r="C130" s="58">
        <v>3919</v>
      </c>
      <c r="D130" s="58">
        <v>3665</v>
      </c>
      <c r="E130" s="58">
        <v>254</v>
      </c>
      <c r="F130" s="58">
        <v>109</v>
      </c>
      <c r="G130" s="58">
        <v>2146</v>
      </c>
      <c r="H130" s="58">
        <v>2071</v>
      </c>
      <c r="I130" s="58">
        <v>1906</v>
      </c>
      <c r="J130" s="58">
        <v>165</v>
      </c>
      <c r="K130" s="58">
        <v>75</v>
      </c>
      <c r="L130" s="58">
        <v>1882</v>
      </c>
      <c r="M130" s="58">
        <v>1848</v>
      </c>
      <c r="N130" s="58">
        <v>1759</v>
      </c>
      <c r="O130" s="58">
        <v>89</v>
      </c>
      <c r="P130" s="58">
        <v>34</v>
      </c>
      <c r="Q130" s="58">
        <v>393</v>
      </c>
      <c r="R130" s="58">
        <v>363</v>
      </c>
      <c r="S130" s="58">
        <v>345</v>
      </c>
      <c r="T130" s="58">
        <v>18</v>
      </c>
      <c r="U130" s="58">
        <v>30</v>
      </c>
      <c r="V130" s="58">
        <v>2497</v>
      </c>
      <c r="W130" s="58">
        <v>2428</v>
      </c>
      <c r="X130" s="58">
        <v>2200</v>
      </c>
      <c r="Y130" s="58">
        <v>228</v>
      </c>
      <c r="Z130" s="58">
        <v>69</v>
      </c>
      <c r="AA130" s="58">
        <v>1138</v>
      </c>
      <c r="AB130" s="58">
        <v>1128</v>
      </c>
      <c r="AC130" s="58">
        <v>1120</v>
      </c>
      <c r="AD130" s="58">
        <v>8</v>
      </c>
      <c r="AE130" s="58">
        <v>10</v>
      </c>
      <c r="AF130" s="58">
        <v>531</v>
      </c>
      <c r="AG130" s="58">
        <v>513</v>
      </c>
      <c r="AH130" s="58">
        <v>483</v>
      </c>
      <c r="AI130" s="58">
        <v>30</v>
      </c>
      <c r="AJ130" s="58">
        <v>18</v>
      </c>
    </row>
    <row r="131" spans="1:36" x14ac:dyDescent="0.25">
      <c r="A131" s="64" t="s">
        <v>280</v>
      </c>
      <c r="B131" s="58">
        <v>4799</v>
      </c>
      <c r="C131" s="58">
        <v>4674</v>
      </c>
      <c r="D131" s="58">
        <v>4443</v>
      </c>
      <c r="E131" s="58">
        <v>231</v>
      </c>
      <c r="F131" s="58">
        <v>125</v>
      </c>
      <c r="G131" s="58">
        <v>2548</v>
      </c>
      <c r="H131" s="58">
        <v>2474</v>
      </c>
      <c r="I131" s="58">
        <v>2324</v>
      </c>
      <c r="J131" s="58">
        <v>150</v>
      </c>
      <c r="K131" s="58">
        <v>74</v>
      </c>
      <c r="L131" s="58">
        <v>2251</v>
      </c>
      <c r="M131" s="58">
        <v>2200</v>
      </c>
      <c r="N131" s="58">
        <v>2119</v>
      </c>
      <c r="O131" s="58">
        <v>81</v>
      </c>
      <c r="P131" s="58">
        <v>51</v>
      </c>
      <c r="Q131" s="58">
        <v>457</v>
      </c>
      <c r="R131" s="58">
        <v>428</v>
      </c>
      <c r="S131" s="58">
        <v>412</v>
      </c>
      <c r="T131" s="58">
        <v>16</v>
      </c>
      <c r="U131" s="58">
        <v>29</v>
      </c>
      <c r="V131" s="58">
        <v>3011</v>
      </c>
      <c r="W131" s="58">
        <v>2927</v>
      </c>
      <c r="X131" s="58">
        <v>2718</v>
      </c>
      <c r="Y131" s="58">
        <v>209</v>
      </c>
      <c r="Z131" s="58">
        <v>84</v>
      </c>
      <c r="AA131" s="58">
        <v>1331</v>
      </c>
      <c r="AB131" s="58">
        <v>1319</v>
      </c>
      <c r="AC131" s="58">
        <v>1313</v>
      </c>
      <c r="AD131" s="58">
        <v>6</v>
      </c>
      <c r="AE131" s="58">
        <v>12</v>
      </c>
      <c r="AF131" s="58">
        <v>706</v>
      </c>
      <c r="AG131" s="58">
        <v>691</v>
      </c>
      <c r="AH131" s="58">
        <v>666</v>
      </c>
      <c r="AI131" s="58">
        <v>25</v>
      </c>
      <c r="AJ131" s="58">
        <v>15</v>
      </c>
    </row>
    <row r="132" spans="1:36" x14ac:dyDescent="0.25">
      <c r="A132" s="64" t="s">
        <v>281</v>
      </c>
      <c r="B132" s="58">
        <v>4921</v>
      </c>
      <c r="C132" s="58">
        <v>4815</v>
      </c>
      <c r="D132" s="58">
        <v>4587</v>
      </c>
      <c r="E132" s="58">
        <v>228</v>
      </c>
      <c r="F132" s="58">
        <v>106</v>
      </c>
      <c r="G132" s="58">
        <v>2645</v>
      </c>
      <c r="H132" s="58">
        <v>2578</v>
      </c>
      <c r="I132" s="58">
        <v>2434</v>
      </c>
      <c r="J132" s="58">
        <v>144</v>
      </c>
      <c r="K132" s="58">
        <v>67</v>
      </c>
      <c r="L132" s="58">
        <v>2276</v>
      </c>
      <c r="M132" s="58">
        <v>2237</v>
      </c>
      <c r="N132" s="58">
        <v>2153</v>
      </c>
      <c r="O132" s="58">
        <v>84</v>
      </c>
      <c r="P132" s="58">
        <v>39</v>
      </c>
      <c r="Q132" s="58">
        <v>499</v>
      </c>
      <c r="R132" s="58">
        <v>470</v>
      </c>
      <c r="S132" s="58">
        <v>454</v>
      </c>
      <c r="T132" s="58">
        <v>16</v>
      </c>
      <c r="U132" s="58">
        <v>29</v>
      </c>
      <c r="V132" s="58">
        <v>3075</v>
      </c>
      <c r="W132" s="58">
        <v>3008</v>
      </c>
      <c r="X132" s="58">
        <v>2804</v>
      </c>
      <c r="Y132" s="58">
        <v>204</v>
      </c>
      <c r="Z132" s="58">
        <v>67</v>
      </c>
      <c r="AA132" s="58">
        <v>1347</v>
      </c>
      <c r="AB132" s="58">
        <v>1337</v>
      </c>
      <c r="AC132" s="58">
        <v>1329</v>
      </c>
      <c r="AD132" s="58">
        <v>8</v>
      </c>
      <c r="AE132" s="58">
        <v>10</v>
      </c>
      <c r="AF132" s="58">
        <v>739</v>
      </c>
      <c r="AG132" s="58">
        <v>723</v>
      </c>
      <c r="AH132" s="58">
        <v>699</v>
      </c>
      <c r="AI132" s="58">
        <v>24</v>
      </c>
      <c r="AJ132" s="58">
        <v>16</v>
      </c>
    </row>
    <row r="133" spans="1:36" x14ac:dyDescent="0.25">
      <c r="A133" s="64" t="s">
        <v>282</v>
      </c>
      <c r="B133" s="58">
        <v>4804</v>
      </c>
      <c r="C133" s="58">
        <v>4710</v>
      </c>
      <c r="D133" s="58">
        <v>4452</v>
      </c>
      <c r="E133" s="58">
        <v>258</v>
      </c>
      <c r="F133" s="58">
        <v>94</v>
      </c>
      <c r="G133" s="58">
        <v>2551</v>
      </c>
      <c r="H133" s="58">
        <v>2484</v>
      </c>
      <c r="I133" s="58">
        <v>2313</v>
      </c>
      <c r="J133" s="58">
        <v>171</v>
      </c>
      <c r="K133" s="58">
        <v>67</v>
      </c>
      <c r="L133" s="58">
        <v>2253</v>
      </c>
      <c r="M133" s="58">
        <v>2226</v>
      </c>
      <c r="N133" s="58">
        <v>2139</v>
      </c>
      <c r="O133" s="58">
        <v>87</v>
      </c>
      <c r="P133" s="58">
        <v>27</v>
      </c>
      <c r="Q133" s="58">
        <v>476</v>
      </c>
      <c r="R133" s="58">
        <v>454</v>
      </c>
      <c r="S133" s="58">
        <v>436</v>
      </c>
      <c r="T133" s="58">
        <v>18</v>
      </c>
      <c r="U133" s="58">
        <v>22</v>
      </c>
      <c r="V133" s="58">
        <v>2992</v>
      </c>
      <c r="W133" s="58">
        <v>2927</v>
      </c>
      <c r="X133" s="58">
        <v>2696</v>
      </c>
      <c r="Y133" s="58">
        <v>231</v>
      </c>
      <c r="Z133" s="58">
        <v>65</v>
      </c>
      <c r="AA133" s="58">
        <v>1336</v>
      </c>
      <c r="AB133" s="58">
        <v>1329</v>
      </c>
      <c r="AC133" s="58">
        <v>1320</v>
      </c>
      <c r="AD133" s="58">
        <v>9</v>
      </c>
      <c r="AE133" s="58">
        <v>7</v>
      </c>
      <c r="AF133" s="58">
        <v>733</v>
      </c>
      <c r="AG133" s="58">
        <v>719</v>
      </c>
      <c r="AH133" s="58">
        <v>688</v>
      </c>
      <c r="AI133" s="58">
        <v>31</v>
      </c>
      <c r="AJ133" s="58">
        <v>14</v>
      </c>
    </row>
    <row r="134" spans="1:36" x14ac:dyDescent="0.25">
      <c r="A134" s="64" t="s">
        <v>283</v>
      </c>
      <c r="B134" s="58">
        <v>4039</v>
      </c>
      <c r="C134" s="58">
        <v>3952</v>
      </c>
      <c r="D134" s="58">
        <v>3674</v>
      </c>
      <c r="E134" s="58">
        <v>278</v>
      </c>
      <c r="F134" s="58">
        <v>87</v>
      </c>
      <c r="G134" s="58">
        <v>2238</v>
      </c>
      <c r="H134" s="58">
        <v>2179</v>
      </c>
      <c r="I134" s="58">
        <v>1998</v>
      </c>
      <c r="J134" s="58">
        <v>181</v>
      </c>
      <c r="K134" s="58">
        <v>59</v>
      </c>
      <c r="L134" s="58">
        <v>1801</v>
      </c>
      <c r="M134" s="58">
        <v>1773</v>
      </c>
      <c r="N134" s="58">
        <v>1676</v>
      </c>
      <c r="O134" s="58">
        <v>97</v>
      </c>
      <c r="P134" s="58">
        <v>28</v>
      </c>
      <c r="Q134" s="58">
        <v>397</v>
      </c>
      <c r="R134" s="58">
        <v>380</v>
      </c>
      <c r="S134" s="58">
        <v>357</v>
      </c>
      <c r="T134" s="58">
        <v>23</v>
      </c>
      <c r="U134" s="58">
        <v>17</v>
      </c>
      <c r="V134" s="58">
        <v>2471</v>
      </c>
      <c r="W134" s="58">
        <v>2408</v>
      </c>
      <c r="X134" s="58">
        <v>2162</v>
      </c>
      <c r="Y134" s="58">
        <v>246</v>
      </c>
      <c r="Z134" s="58">
        <v>63</v>
      </c>
      <c r="AA134" s="58">
        <v>1171</v>
      </c>
      <c r="AB134" s="58">
        <v>1164</v>
      </c>
      <c r="AC134" s="58">
        <v>1155</v>
      </c>
      <c r="AD134" s="58">
        <v>9</v>
      </c>
      <c r="AE134" s="58">
        <v>7</v>
      </c>
      <c r="AF134" s="58">
        <v>572</v>
      </c>
      <c r="AG134" s="58">
        <v>559</v>
      </c>
      <c r="AH134" s="58">
        <v>522</v>
      </c>
      <c r="AI134" s="58">
        <v>37</v>
      </c>
      <c r="AJ134" s="58">
        <v>13</v>
      </c>
    </row>
    <row r="135" spans="1:36" x14ac:dyDescent="0.25">
      <c r="A135" s="64" t="s">
        <v>284</v>
      </c>
      <c r="B135" s="58">
        <v>3884</v>
      </c>
      <c r="C135" s="58">
        <v>3799</v>
      </c>
      <c r="D135" s="58">
        <v>3525</v>
      </c>
      <c r="E135" s="58">
        <v>274</v>
      </c>
      <c r="F135" s="58">
        <v>85</v>
      </c>
      <c r="G135" s="58">
        <v>2130</v>
      </c>
      <c r="H135" s="58">
        <v>2073</v>
      </c>
      <c r="I135" s="58">
        <v>1903</v>
      </c>
      <c r="J135" s="58">
        <v>170</v>
      </c>
      <c r="K135" s="58">
        <v>57</v>
      </c>
      <c r="L135" s="58">
        <v>1754</v>
      </c>
      <c r="M135" s="58">
        <v>1726</v>
      </c>
      <c r="N135" s="58">
        <v>1622</v>
      </c>
      <c r="O135" s="58">
        <v>104</v>
      </c>
      <c r="P135" s="58">
        <v>28</v>
      </c>
      <c r="Q135" s="58">
        <v>363</v>
      </c>
      <c r="R135" s="58">
        <v>338</v>
      </c>
      <c r="S135" s="58">
        <v>316</v>
      </c>
      <c r="T135" s="58">
        <v>22</v>
      </c>
      <c r="U135" s="58">
        <v>25</v>
      </c>
      <c r="V135" s="58">
        <v>2368</v>
      </c>
      <c r="W135" s="58">
        <v>2317</v>
      </c>
      <c r="X135" s="58">
        <v>2075</v>
      </c>
      <c r="Y135" s="58">
        <v>242</v>
      </c>
      <c r="Z135" s="58">
        <v>51</v>
      </c>
      <c r="AA135" s="58">
        <v>1153</v>
      </c>
      <c r="AB135" s="58">
        <v>1144</v>
      </c>
      <c r="AC135" s="58">
        <v>1134</v>
      </c>
      <c r="AD135" s="58">
        <v>10</v>
      </c>
      <c r="AE135" s="58">
        <v>9</v>
      </c>
      <c r="AF135" s="58">
        <v>523</v>
      </c>
      <c r="AG135" s="58">
        <v>513</v>
      </c>
      <c r="AH135" s="58">
        <v>471</v>
      </c>
      <c r="AI135" s="58">
        <v>42</v>
      </c>
      <c r="AJ135" s="58">
        <v>10</v>
      </c>
    </row>
    <row r="136" spans="1:36" x14ac:dyDescent="0.25">
      <c r="A136" s="64" t="s">
        <v>285</v>
      </c>
      <c r="B136" s="58">
        <v>3776</v>
      </c>
      <c r="C136" s="58">
        <v>3687</v>
      </c>
      <c r="D136" s="58">
        <v>3403</v>
      </c>
      <c r="E136" s="58">
        <v>284</v>
      </c>
      <c r="F136" s="58">
        <v>89</v>
      </c>
      <c r="G136" s="58">
        <v>2097</v>
      </c>
      <c r="H136" s="58">
        <v>2038</v>
      </c>
      <c r="I136" s="58">
        <v>1864</v>
      </c>
      <c r="J136" s="58">
        <v>174</v>
      </c>
      <c r="K136" s="58">
        <v>59</v>
      </c>
      <c r="L136" s="58">
        <v>1679</v>
      </c>
      <c r="M136" s="58">
        <v>1649</v>
      </c>
      <c r="N136" s="58">
        <v>1539</v>
      </c>
      <c r="O136" s="58">
        <v>110</v>
      </c>
      <c r="P136" s="58">
        <v>30</v>
      </c>
      <c r="Q136" s="58">
        <v>321</v>
      </c>
      <c r="R136" s="58">
        <v>299</v>
      </c>
      <c r="S136" s="58">
        <v>277</v>
      </c>
      <c r="T136" s="58">
        <v>22</v>
      </c>
      <c r="U136" s="58">
        <v>22</v>
      </c>
      <c r="V136" s="58">
        <v>2311</v>
      </c>
      <c r="W136" s="58">
        <v>2258</v>
      </c>
      <c r="X136" s="58">
        <v>2005</v>
      </c>
      <c r="Y136" s="58">
        <v>253</v>
      </c>
      <c r="Z136" s="58">
        <v>53</v>
      </c>
      <c r="AA136" s="58">
        <v>1144</v>
      </c>
      <c r="AB136" s="58">
        <v>1130</v>
      </c>
      <c r="AC136" s="58">
        <v>1121</v>
      </c>
      <c r="AD136" s="58">
        <v>9</v>
      </c>
      <c r="AE136" s="58">
        <v>14</v>
      </c>
      <c r="AF136" s="58">
        <v>493</v>
      </c>
      <c r="AG136" s="58">
        <v>476</v>
      </c>
      <c r="AH136" s="58">
        <v>436</v>
      </c>
      <c r="AI136" s="58">
        <v>40</v>
      </c>
      <c r="AJ136" s="58">
        <v>17</v>
      </c>
    </row>
    <row r="137" spans="1:36" x14ac:dyDescent="0.25">
      <c r="A137" s="64" t="s">
        <v>286</v>
      </c>
      <c r="B137" s="58">
        <v>3808</v>
      </c>
      <c r="C137" s="58">
        <v>3728</v>
      </c>
      <c r="D137" s="58">
        <v>3478</v>
      </c>
      <c r="E137" s="58">
        <v>250</v>
      </c>
      <c r="F137" s="58">
        <v>80</v>
      </c>
      <c r="G137" s="58">
        <v>2068</v>
      </c>
      <c r="H137" s="58">
        <v>2014</v>
      </c>
      <c r="I137" s="58">
        <v>1858</v>
      </c>
      <c r="J137" s="58">
        <v>156</v>
      </c>
      <c r="K137" s="58">
        <v>54</v>
      </c>
      <c r="L137" s="58">
        <v>1740</v>
      </c>
      <c r="M137" s="58">
        <v>1714</v>
      </c>
      <c r="N137" s="58">
        <v>1620</v>
      </c>
      <c r="O137" s="58">
        <v>94</v>
      </c>
      <c r="P137" s="58">
        <v>26</v>
      </c>
      <c r="Q137" s="58">
        <v>460</v>
      </c>
      <c r="R137" s="58">
        <v>438</v>
      </c>
      <c r="S137" s="58">
        <v>419</v>
      </c>
      <c r="T137" s="58">
        <v>19</v>
      </c>
      <c r="U137" s="58">
        <v>22</v>
      </c>
      <c r="V137" s="58">
        <v>2237</v>
      </c>
      <c r="W137" s="58">
        <v>2189</v>
      </c>
      <c r="X137" s="58">
        <v>1968</v>
      </c>
      <c r="Y137" s="58">
        <v>221</v>
      </c>
      <c r="Z137" s="58">
        <v>48</v>
      </c>
      <c r="AA137" s="58">
        <v>1111</v>
      </c>
      <c r="AB137" s="58">
        <v>1101</v>
      </c>
      <c r="AC137" s="58">
        <v>1091</v>
      </c>
      <c r="AD137" s="58">
        <v>10</v>
      </c>
      <c r="AE137" s="58">
        <v>10</v>
      </c>
      <c r="AF137" s="58">
        <v>477</v>
      </c>
      <c r="AG137" s="58">
        <v>462</v>
      </c>
      <c r="AH137" s="58">
        <v>425</v>
      </c>
      <c r="AI137" s="58">
        <v>37</v>
      </c>
      <c r="AJ137" s="58">
        <v>15</v>
      </c>
    </row>
    <row r="138" spans="1:36" x14ac:dyDescent="0.25">
      <c r="A138" s="64" t="s">
        <v>287</v>
      </c>
      <c r="B138" s="58">
        <v>3926</v>
      </c>
      <c r="C138" s="58">
        <v>3830</v>
      </c>
      <c r="D138" s="58">
        <v>3635</v>
      </c>
      <c r="E138" s="58">
        <v>195</v>
      </c>
      <c r="F138" s="58">
        <v>96</v>
      </c>
      <c r="G138" s="58">
        <v>2102</v>
      </c>
      <c r="H138" s="58">
        <v>2034</v>
      </c>
      <c r="I138" s="58">
        <v>1904</v>
      </c>
      <c r="J138" s="58">
        <v>130</v>
      </c>
      <c r="K138" s="58">
        <v>68</v>
      </c>
      <c r="L138" s="58">
        <v>1824</v>
      </c>
      <c r="M138" s="58">
        <v>1796</v>
      </c>
      <c r="N138" s="58">
        <v>1731</v>
      </c>
      <c r="O138" s="58">
        <v>65</v>
      </c>
      <c r="P138" s="58">
        <v>28</v>
      </c>
      <c r="Q138" s="58">
        <v>574</v>
      </c>
      <c r="R138" s="58">
        <v>541</v>
      </c>
      <c r="S138" s="58">
        <v>524</v>
      </c>
      <c r="T138" s="58">
        <v>17</v>
      </c>
      <c r="U138" s="58">
        <v>33</v>
      </c>
      <c r="V138" s="58">
        <v>2247</v>
      </c>
      <c r="W138" s="58">
        <v>2194</v>
      </c>
      <c r="X138" s="58">
        <v>2021</v>
      </c>
      <c r="Y138" s="58">
        <v>173</v>
      </c>
      <c r="Z138" s="58">
        <v>53</v>
      </c>
      <c r="AA138" s="58">
        <v>1105</v>
      </c>
      <c r="AB138" s="58">
        <v>1095</v>
      </c>
      <c r="AC138" s="58">
        <v>1090</v>
      </c>
      <c r="AD138" s="58">
        <v>5</v>
      </c>
      <c r="AE138" s="58">
        <v>10</v>
      </c>
      <c r="AF138" s="58">
        <v>487</v>
      </c>
      <c r="AG138" s="58">
        <v>472</v>
      </c>
      <c r="AH138" s="58">
        <v>443</v>
      </c>
      <c r="AI138" s="58">
        <v>29</v>
      </c>
      <c r="AJ138" s="58">
        <v>15</v>
      </c>
    </row>
    <row r="139" spans="1:36" x14ac:dyDescent="0.25">
      <c r="A139" s="64" t="s">
        <v>288</v>
      </c>
      <c r="B139" s="58">
        <v>3838</v>
      </c>
      <c r="C139" s="58">
        <v>3738</v>
      </c>
      <c r="D139" s="58">
        <v>3507</v>
      </c>
      <c r="E139" s="58">
        <v>231</v>
      </c>
      <c r="F139" s="58">
        <v>100</v>
      </c>
      <c r="G139" s="58">
        <v>2038</v>
      </c>
      <c r="H139" s="58">
        <v>1973</v>
      </c>
      <c r="I139" s="58">
        <v>1819</v>
      </c>
      <c r="J139" s="58">
        <v>154</v>
      </c>
      <c r="K139" s="58">
        <v>65</v>
      </c>
      <c r="L139" s="58">
        <v>1800</v>
      </c>
      <c r="M139" s="58">
        <v>1765</v>
      </c>
      <c r="N139" s="58">
        <v>1688</v>
      </c>
      <c r="O139" s="58">
        <v>77</v>
      </c>
      <c r="P139" s="58">
        <v>35</v>
      </c>
      <c r="Q139" s="58">
        <v>573</v>
      </c>
      <c r="R139" s="58">
        <v>540</v>
      </c>
      <c r="S139" s="58">
        <v>520</v>
      </c>
      <c r="T139" s="58">
        <v>20</v>
      </c>
      <c r="U139" s="58">
        <v>33</v>
      </c>
      <c r="V139" s="58">
        <v>2200</v>
      </c>
      <c r="W139" s="58">
        <v>2145</v>
      </c>
      <c r="X139" s="58">
        <v>1940</v>
      </c>
      <c r="Y139" s="58">
        <v>205</v>
      </c>
      <c r="Z139" s="58">
        <v>55</v>
      </c>
      <c r="AA139" s="58">
        <v>1065</v>
      </c>
      <c r="AB139" s="58">
        <v>1053</v>
      </c>
      <c r="AC139" s="58">
        <v>1047</v>
      </c>
      <c r="AD139" s="58">
        <v>6</v>
      </c>
      <c r="AE139" s="58">
        <v>12</v>
      </c>
      <c r="AF139" s="58">
        <v>449</v>
      </c>
      <c r="AG139" s="58">
        <v>436</v>
      </c>
      <c r="AH139" s="58">
        <v>403</v>
      </c>
      <c r="AI139" s="58">
        <v>33</v>
      </c>
      <c r="AJ139" s="58">
        <v>13</v>
      </c>
    </row>
    <row r="140" spans="1:36" x14ac:dyDescent="0.25">
      <c r="A140" s="64" t="s">
        <v>289</v>
      </c>
      <c r="B140" s="58">
        <v>3491</v>
      </c>
      <c r="C140" s="58">
        <v>3382</v>
      </c>
      <c r="D140" s="58">
        <v>3111</v>
      </c>
      <c r="E140" s="58">
        <v>271</v>
      </c>
      <c r="F140" s="58">
        <v>109</v>
      </c>
      <c r="G140" s="58">
        <v>1816</v>
      </c>
      <c r="H140" s="58">
        <v>1755</v>
      </c>
      <c r="I140" s="58">
        <v>1591</v>
      </c>
      <c r="J140" s="58">
        <v>164</v>
      </c>
      <c r="K140" s="58">
        <v>61</v>
      </c>
      <c r="L140" s="58">
        <v>1675</v>
      </c>
      <c r="M140" s="58">
        <v>1627</v>
      </c>
      <c r="N140" s="58">
        <v>1520</v>
      </c>
      <c r="O140" s="58">
        <v>107</v>
      </c>
      <c r="P140" s="58">
        <v>48</v>
      </c>
      <c r="Q140" s="58">
        <v>358</v>
      </c>
      <c r="R140" s="58">
        <v>327</v>
      </c>
      <c r="S140" s="58">
        <v>310</v>
      </c>
      <c r="T140" s="58">
        <v>17</v>
      </c>
      <c r="U140" s="58">
        <v>31</v>
      </c>
      <c r="V140" s="58">
        <v>2108</v>
      </c>
      <c r="W140" s="58">
        <v>2042</v>
      </c>
      <c r="X140" s="58">
        <v>1794</v>
      </c>
      <c r="Y140" s="58">
        <v>248</v>
      </c>
      <c r="Z140" s="58">
        <v>66</v>
      </c>
      <c r="AA140" s="58">
        <v>1025</v>
      </c>
      <c r="AB140" s="58">
        <v>1013</v>
      </c>
      <c r="AC140" s="58">
        <v>1007</v>
      </c>
      <c r="AD140" s="58">
        <v>6</v>
      </c>
      <c r="AE140" s="58">
        <v>12</v>
      </c>
      <c r="AF140" s="58">
        <v>445</v>
      </c>
      <c r="AG140" s="58">
        <v>428</v>
      </c>
      <c r="AH140" s="58">
        <v>387</v>
      </c>
      <c r="AI140" s="58">
        <v>41</v>
      </c>
      <c r="AJ140" s="58">
        <v>17</v>
      </c>
    </row>
    <row r="141" spans="1:36" x14ac:dyDescent="0.25">
      <c r="A141" s="64" t="s">
        <v>290</v>
      </c>
      <c r="B141" s="58">
        <v>3557</v>
      </c>
      <c r="C141" s="58">
        <v>3443</v>
      </c>
      <c r="D141" s="58">
        <v>3177</v>
      </c>
      <c r="E141" s="58">
        <v>266</v>
      </c>
      <c r="F141" s="58">
        <v>114</v>
      </c>
      <c r="G141" s="58">
        <v>1853</v>
      </c>
      <c r="H141" s="58">
        <v>1786</v>
      </c>
      <c r="I141" s="58">
        <v>1625</v>
      </c>
      <c r="J141" s="58">
        <v>161</v>
      </c>
      <c r="K141" s="58">
        <v>67</v>
      </c>
      <c r="L141" s="58">
        <v>1704</v>
      </c>
      <c r="M141" s="58">
        <v>1657</v>
      </c>
      <c r="N141" s="58">
        <v>1552</v>
      </c>
      <c r="O141" s="58">
        <v>105</v>
      </c>
      <c r="P141" s="58">
        <v>47</v>
      </c>
      <c r="Q141" s="58">
        <v>362</v>
      </c>
      <c r="R141" s="58">
        <v>335</v>
      </c>
      <c r="S141" s="58">
        <v>318</v>
      </c>
      <c r="T141" s="58">
        <v>17</v>
      </c>
      <c r="U141" s="58">
        <v>27</v>
      </c>
      <c r="V141" s="58">
        <v>2169</v>
      </c>
      <c r="W141" s="58">
        <v>2090</v>
      </c>
      <c r="X141" s="58">
        <v>1849</v>
      </c>
      <c r="Y141" s="58">
        <v>241</v>
      </c>
      <c r="Z141" s="58">
        <v>79</v>
      </c>
      <c r="AA141" s="58">
        <v>1026</v>
      </c>
      <c r="AB141" s="58">
        <v>1018</v>
      </c>
      <c r="AC141" s="58">
        <v>1010</v>
      </c>
      <c r="AD141" s="58">
        <v>8</v>
      </c>
      <c r="AE141" s="58">
        <v>8</v>
      </c>
      <c r="AF141" s="58">
        <v>495</v>
      </c>
      <c r="AG141" s="58">
        <v>478</v>
      </c>
      <c r="AH141" s="58">
        <v>439</v>
      </c>
      <c r="AI141" s="58">
        <v>39</v>
      </c>
      <c r="AJ141" s="58">
        <v>17</v>
      </c>
    </row>
    <row r="142" spans="1:36" x14ac:dyDescent="0.25">
      <c r="A142" s="64" t="s">
        <v>291</v>
      </c>
      <c r="B142" s="58">
        <v>3698</v>
      </c>
      <c r="C142" s="58">
        <v>3595</v>
      </c>
      <c r="D142" s="58">
        <v>3315</v>
      </c>
      <c r="E142" s="58">
        <v>280</v>
      </c>
      <c r="F142" s="58">
        <v>103</v>
      </c>
      <c r="G142" s="58">
        <v>1975</v>
      </c>
      <c r="H142" s="58">
        <v>1912</v>
      </c>
      <c r="I142" s="58">
        <v>1745</v>
      </c>
      <c r="J142" s="58">
        <v>167</v>
      </c>
      <c r="K142" s="58">
        <v>63</v>
      </c>
      <c r="L142" s="58">
        <v>1723</v>
      </c>
      <c r="M142" s="58">
        <v>1683</v>
      </c>
      <c r="N142" s="58">
        <v>1570</v>
      </c>
      <c r="O142" s="58">
        <v>113</v>
      </c>
      <c r="P142" s="58">
        <v>40</v>
      </c>
      <c r="Q142" s="58">
        <v>370</v>
      </c>
      <c r="R142" s="58">
        <v>340</v>
      </c>
      <c r="S142" s="58">
        <v>320</v>
      </c>
      <c r="T142" s="58">
        <v>20</v>
      </c>
      <c r="U142" s="58">
        <v>30</v>
      </c>
      <c r="V142" s="58">
        <v>2263</v>
      </c>
      <c r="W142" s="58">
        <v>2199</v>
      </c>
      <c r="X142" s="58">
        <v>1946</v>
      </c>
      <c r="Y142" s="58">
        <v>253</v>
      </c>
      <c r="Z142" s="58">
        <v>64</v>
      </c>
      <c r="AA142" s="58">
        <v>1065</v>
      </c>
      <c r="AB142" s="58">
        <v>1056</v>
      </c>
      <c r="AC142" s="58">
        <v>1049</v>
      </c>
      <c r="AD142" s="58">
        <v>7</v>
      </c>
      <c r="AE142" s="58">
        <v>9</v>
      </c>
      <c r="AF142" s="58">
        <v>518</v>
      </c>
      <c r="AG142" s="58">
        <v>500</v>
      </c>
      <c r="AH142" s="58">
        <v>461</v>
      </c>
      <c r="AI142" s="58">
        <v>39</v>
      </c>
      <c r="AJ142" s="58">
        <v>18</v>
      </c>
    </row>
    <row r="143" spans="1:36" x14ac:dyDescent="0.25">
      <c r="A143" s="64" t="s">
        <v>292</v>
      </c>
      <c r="B143" s="58">
        <v>4302</v>
      </c>
      <c r="C143" s="58">
        <v>4186</v>
      </c>
      <c r="D143" s="58">
        <v>3917</v>
      </c>
      <c r="E143" s="58">
        <v>269</v>
      </c>
      <c r="F143" s="58">
        <v>116</v>
      </c>
      <c r="G143" s="58">
        <v>2286</v>
      </c>
      <c r="H143" s="58">
        <v>2224</v>
      </c>
      <c r="I143" s="58">
        <v>2063</v>
      </c>
      <c r="J143" s="58">
        <v>161</v>
      </c>
      <c r="K143" s="58">
        <v>62</v>
      </c>
      <c r="L143" s="58">
        <v>2016</v>
      </c>
      <c r="M143" s="58">
        <v>1962</v>
      </c>
      <c r="N143" s="58">
        <v>1854</v>
      </c>
      <c r="O143" s="58">
        <v>108</v>
      </c>
      <c r="P143" s="58">
        <v>54</v>
      </c>
      <c r="Q143" s="58">
        <v>433</v>
      </c>
      <c r="R143" s="58">
        <v>412</v>
      </c>
      <c r="S143" s="58">
        <v>394</v>
      </c>
      <c r="T143" s="58">
        <v>18</v>
      </c>
      <c r="U143" s="58">
        <v>21</v>
      </c>
      <c r="V143" s="58">
        <v>2677</v>
      </c>
      <c r="W143" s="58">
        <v>2595</v>
      </c>
      <c r="X143" s="58">
        <v>2356</v>
      </c>
      <c r="Y143" s="58">
        <v>239</v>
      </c>
      <c r="Z143" s="58">
        <v>82</v>
      </c>
      <c r="AA143" s="58">
        <v>1192</v>
      </c>
      <c r="AB143" s="58">
        <v>1179</v>
      </c>
      <c r="AC143" s="58">
        <v>1167</v>
      </c>
      <c r="AD143" s="58">
        <v>12</v>
      </c>
      <c r="AE143" s="58">
        <v>13</v>
      </c>
      <c r="AF143" s="58">
        <v>674</v>
      </c>
      <c r="AG143" s="58">
        <v>643</v>
      </c>
      <c r="AH143" s="58">
        <v>608</v>
      </c>
      <c r="AI143" s="58">
        <v>35</v>
      </c>
      <c r="AJ143" s="58">
        <v>31</v>
      </c>
    </row>
    <row r="144" spans="1:36" x14ac:dyDescent="0.25">
      <c r="A144" s="64" t="s">
        <v>293</v>
      </c>
      <c r="B144" s="58">
        <v>4628</v>
      </c>
      <c r="C144" s="58">
        <v>4526</v>
      </c>
      <c r="D144" s="58">
        <v>4270</v>
      </c>
      <c r="E144" s="58">
        <v>256</v>
      </c>
      <c r="F144" s="58">
        <v>102</v>
      </c>
      <c r="G144" s="58">
        <v>2476</v>
      </c>
      <c r="H144" s="58">
        <v>2416</v>
      </c>
      <c r="I144" s="58">
        <v>2263</v>
      </c>
      <c r="J144" s="58">
        <v>153</v>
      </c>
      <c r="K144" s="58">
        <v>60</v>
      </c>
      <c r="L144" s="58">
        <v>2152</v>
      </c>
      <c r="M144" s="58">
        <v>2110</v>
      </c>
      <c r="N144" s="58">
        <v>2007</v>
      </c>
      <c r="O144" s="58">
        <v>103</v>
      </c>
      <c r="P144" s="58">
        <v>42</v>
      </c>
      <c r="Q144" s="58">
        <v>476</v>
      </c>
      <c r="R144" s="58">
        <v>444</v>
      </c>
      <c r="S144" s="58">
        <v>429</v>
      </c>
      <c r="T144" s="58">
        <v>15</v>
      </c>
      <c r="U144" s="58">
        <v>32</v>
      </c>
      <c r="V144" s="58">
        <v>2894</v>
      </c>
      <c r="W144" s="58">
        <v>2833</v>
      </c>
      <c r="X144" s="58">
        <v>2607</v>
      </c>
      <c r="Y144" s="58">
        <v>226</v>
      </c>
      <c r="Z144" s="58">
        <v>61</v>
      </c>
      <c r="AA144" s="58">
        <v>1258</v>
      </c>
      <c r="AB144" s="58">
        <v>1249</v>
      </c>
      <c r="AC144" s="58">
        <v>1234</v>
      </c>
      <c r="AD144" s="58">
        <v>15</v>
      </c>
      <c r="AE144" s="58">
        <v>9</v>
      </c>
      <c r="AF144" s="58">
        <v>760</v>
      </c>
      <c r="AG144" s="58">
        <v>742</v>
      </c>
      <c r="AH144" s="58">
        <v>709</v>
      </c>
      <c r="AI144" s="58">
        <v>33</v>
      </c>
      <c r="AJ144" s="58">
        <v>18</v>
      </c>
    </row>
    <row r="145" spans="1:36" x14ac:dyDescent="0.25">
      <c r="A145" s="64" t="s">
        <v>294</v>
      </c>
      <c r="B145" s="58">
        <v>4290</v>
      </c>
      <c r="C145" s="58">
        <v>4190</v>
      </c>
      <c r="D145" s="58">
        <v>3929</v>
      </c>
      <c r="E145" s="58">
        <v>261</v>
      </c>
      <c r="F145" s="58">
        <v>100</v>
      </c>
      <c r="G145" s="58">
        <v>2317</v>
      </c>
      <c r="H145" s="58">
        <v>2245</v>
      </c>
      <c r="I145" s="58">
        <v>2089</v>
      </c>
      <c r="J145" s="58">
        <v>156</v>
      </c>
      <c r="K145" s="58">
        <v>72</v>
      </c>
      <c r="L145" s="58">
        <v>1973</v>
      </c>
      <c r="M145" s="58">
        <v>1945</v>
      </c>
      <c r="N145" s="58">
        <v>1840</v>
      </c>
      <c r="O145" s="58">
        <v>105</v>
      </c>
      <c r="P145" s="58">
        <v>28</v>
      </c>
      <c r="Q145" s="58">
        <v>431</v>
      </c>
      <c r="R145" s="58">
        <v>411</v>
      </c>
      <c r="S145" s="58">
        <v>394</v>
      </c>
      <c r="T145" s="58">
        <v>17</v>
      </c>
      <c r="U145" s="58">
        <v>20</v>
      </c>
      <c r="V145" s="58">
        <v>2671</v>
      </c>
      <c r="W145" s="58">
        <v>2598</v>
      </c>
      <c r="X145" s="58">
        <v>2367</v>
      </c>
      <c r="Y145" s="58">
        <v>231</v>
      </c>
      <c r="Z145" s="58">
        <v>73</v>
      </c>
      <c r="AA145" s="58">
        <v>1188</v>
      </c>
      <c r="AB145" s="58">
        <v>1181</v>
      </c>
      <c r="AC145" s="58">
        <v>1168</v>
      </c>
      <c r="AD145" s="58">
        <v>13</v>
      </c>
      <c r="AE145" s="58">
        <v>7</v>
      </c>
      <c r="AF145" s="58">
        <v>697</v>
      </c>
      <c r="AG145" s="58">
        <v>676</v>
      </c>
      <c r="AH145" s="58">
        <v>645</v>
      </c>
      <c r="AI145" s="58">
        <v>31</v>
      </c>
      <c r="AJ145" s="58">
        <v>21</v>
      </c>
    </row>
    <row r="146" spans="1:36" x14ac:dyDescent="0.25">
      <c r="A146" s="64" t="s">
        <v>295</v>
      </c>
      <c r="B146" s="58">
        <v>3596</v>
      </c>
      <c r="C146" s="58">
        <v>3498</v>
      </c>
      <c r="D146" s="58">
        <v>3241</v>
      </c>
      <c r="E146" s="58">
        <v>257</v>
      </c>
      <c r="F146" s="58">
        <v>98</v>
      </c>
      <c r="G146" s="58">
        <v>2025</v>
      </c>
      <c r="H146" s="58">
        <v>1954</v>
      </c>
      <c r="I146" s="58">
        <v>1797</v>
      </c>
      <c r="J146" s="58">
        <v>157</v>
      </c>
      <c r="K146" s="58">
        <v>71</v>
      </c>
      <c r="L146" s="58">
        <v>1571</v>
      </c>
      <c r="M146" s="58">
        <v>1544</v>
      </c>
      <c r="N146" s="58">
        <v>1444</v>
      </c>
      <c r="O146" s="58">
        <v>100</v>
      </c>
      <c r="P146" s="58">
        <v>27</v>
      </c>
      <c r="Q146" s="58">
        <v>348</v>
      </c>
      <c r="R146" s="58">
        <v>326</v>
      </c>
      <c r="S146" s="58">
        <v>309</v>
      </c>
      <c r="T146" s="58">
        <v>17</v>
      </c>
      <c r="U146" s="58">
        <v>22</v>
      </c>
      <c r="V146" s="58">
        <v>2229</v>
      </c>
      <c r="W146" s="58">
        <v>2159</v>
      </c>
      <c r="X146" s="58">
        <v>1931</v>
      </c>
      <c r="Y146" s="58">
        <v>228</v>
      </c>
      <c r="Z146" s="58">
        <v>70</v>
      </c>
      <c r="AA146" s="58">
        <v>1019</v>
      </c>
      <c r="AB146" s="58">
        <v>1013</v>
      </c>
      <c r="AC146" s="58">
        <v>1001</v>
      </c>
      <c r="AD146" s="58">
        <v>12</v>
      </c>
      <c r="AE146" s="58">
        <v>6</v>
      </c>
      <c r="AF146" s="58">
        <v>485</v>
      </c>
      <c r="AG146" s="58">
        <v>462</v>
      </c>
      <c r="AH146" s="58">
        <v>428</v>
      </c>
      <c r="AI146" s="58">
        <v>34</v>
      </c>
      <c r="AJ146" s="58">
        <v>23</v>
      </c>
    </row>
    <row r="147" spans="1:36" x14ac:dyDescent="0.25">
      <c r="A147" s="64" t="s">
        <v>296</v>
      </c>
      <c r="B147" s="58">
        <v>3407</v>
      </c>
      <c r="C147" s="58">
        <v>3311</v>
      </c>
      <c r="D147" s="58">
        <v>3073</v>
      </c>
      <c r="E147" s="58">
        <v>238</v>
      </c>
      <c r="F147" s="58">
        <v>96</v>
      </c>
      <c r="G147" s="58">
        <v>1900</v>
      </c>
      <c r="H147" s="58">
        <v>1833</v>
      </c>
      <c r="I147" s="58">
        <v>1677</v>
      </c>
      <c r="J147" s="58">
        <v>156</v>
      </c>
      <c r="K147" s="58">
        <v>67</v>
      </c>
      <c r="L147" s="58">
        <v>1507</v>
      </c>
      <c r="M147" s="58">
        <v>1478</v>
      </c>
      <c r="N147" s="58">
        <v>1396</v>
      </c>
      <c r="O147" s="58">
        <v>82</v>
      </c>
      <c r="P147" s="58">
        <v>29</v>
      </c>
      <c r="Q147" s="58">
        <v>301</v>
      </c>
      <c r="R147" s="58">
        <v>284</v>
      </c>
      <c r="S147" s="58">
        <v>267</v>
      </c>
      <c r="T147" s="58">
        <v>17</v>
      </c>
      <c r="U147" s="58">
        <v>17</v>
      </c>
      <c r="V147" s="58">
        <v>2115</v>
      </c>
      <c r="W147" s="58">
        <v>2044</v>
      </c>
      <c r="X147" s="58">
        <v>1834</v>
      </c>
      <c r="Y147" s="58">
        <v>210</v>
      </c>
      <c r="Z147" s="58">
        <v>71</v>
      </c>
      <c r="AA147" s="58">
        <v>991</v>
      </c>
      <c r="AB147" s="58">
        <v>983</v>
      </c>
      <c r="AC147" s="58">
        <v>972</v>
      </c>
      <c r="AD147" s="58">
        <v>11</v>
      </c>
      <c r="AE147" s="58">
        <v>8</v>
      </c>
      <c r="AF147" s="58">
        <v>449</v>
      </c>
      <c r="AG147" s="58">
        <v>427</v>
      </c>
      <c r="AH147" s="58">
        <v>396</v>
      </c>
      <c r="AI147" s="58">
        <v>31</v>
      </c>
      <c r="AJ147" s="58">
        <v>22</v>
      </c>
    </row>
    <row r="148" spans="1:36" x14ac:dyDescent="0.25">
      <c r="A148" s="64" t="s">
        <v>297</v>
      </c>
      <c r="B148" s="58">
        <v>3301</v>
      </c>
      <c r="C148" s="58">
        <v>3209</v>
      </c>
      <c r="D148" s="58">
        <v>2974</v>
      </c>
      <c r="E148" s="58">
        <v>235</v>
      </c>
      <c r="F148" s="58">
        <v>92</v>
      </c>
      <c r="G148" s="58">
        <v>1831</v>
      </c>
      <c r="H148" s="58">
        <v>1765</v>
      </c>
      <c r="I148" s="58">
        <v>1611</v>
      </c>
      <c r="J148" s="58">
        <v>154</v>
      </c>
      <c r="K148" s="58">
        <v>66</v>
      </c>
      <c r="L148" s="58">
        <v>1470</v>
      </c>
      <c r="M148" s="58">
        <v>1444</v>
      </c>
      <c r="N148" s="58">
        <v>1363</v>
      </c>
      <c r="O148" s="58">
        <v>81</v>
      </c>
      <c r="P148" s="58">
        <v>26</v>
      </c>
      <c r="Q148" s="58">
        <v>300</v>
      </c>
      <c r="R148" s="58">
        <v>281</v>
      </c>
      <c r="S148" s="58">
        <v>267</v>
      </c>
      <c r="T148" s="58">
        <v>14</v>
      </c>
      <c r="U148" s="58">
        <v>19</v>
      </c>
      <c r="V148" s="58">
        <v>2026</v>
      </c>
      <c r="W148" s="58">
        <v>1963</v>
      </c>
      <c r="X148" s="58">
        <v>1753</v>
      </c>
      <c r="Y148" s="58">
        <v>210</v>
      </c>
      <c r="Z148" s="58">
        <v>63</v>
      </c>
      <c r="AA148" s="58">
        <v>975</v>
      </c>
      <c r="AB148" s="58">
        <v>965</v>
      </c>
      <c r="AC148" s="58">
        <v>954</v>
      </c>
      <c r="AD148" s="58">
        <v>11</v>
      </c>
      <c r="AE148" s="58">
        <v>10</v>
      </c>
      <c r="AF148" s="58">
        <v>448</v>
      </c>
      <c r="AG148" s="58">
        <v>431</v>
      </c>
      <c r="AH148" s="58">
        <v>400</v>
      </c>
      <c r="AI148" s="58">
        <v>31</v>
      </c>
      <c r="AJ148" s="58">
        <v>17</v>
      </c>
    </row>
    <row r="149" spans="1:36" x14ac:dyDescent="0.25">
      <c r="A149" s="64" t="s">
        <v>298</v>
      </c>
      <c r="B149" s="58">
        <v>3451</v>
      </c>
      <c r="C149" s="58">
        <v>3348</v>
      </c>
      <c r="D149" s="58">
        <v>3143</v>
      </c>
      <c r="E149" s="58">
        <v>205</v>
      </c>
      <c r="F149" s="58">
        <v>103</v>
      </c>
      <c r="G149" s="58">
        <v>1904</v>
      </c>
      <c r="H149" s="58">
        <v>1837</v>
      </c>
      <c r="I149" s="58">
        <v>1709</v>
      </c>
      <c r="J149" s="58">
        <v>128</v>
      </c>
      <c r="K149" s="58">
        <v>67</v>
      </c>
      <c r="L149" s="58">
        <v>1547</v>
      </c>
      <c r="M149" s="58">
        <v>1511</v>
      </c>
      <c r="N149" s="58">
        <v>1434</v>
      </c>
      <c r="O149" s="58">
        <v>77</v>
      </c>
      <c r="P149" s="58">
        <v>36</v>
      </c>
      <c r="Q149" s="58">
        <v>434</v>
      </c>
      <c r="R149" s="58">
        <v>406</v>
      </c>
      <c r="S149" s="58">
        <v>395</v>
      </c>
      <c r="T149" s="58">
        <v>11</v>
      </c>
      <c r="U149" s="58">
        <v>28</v>
      </c>
      <c r="V149" s="58">
        <v>2058</v>
      </c>
      <c r="W149" s="58">
        <v>1991</v>
      </c>
      <c r="X149" s="58">
        <v>1806</v>
      </c>
      <c r="Y149" s="58">
        <v>185</v>
      </c>
      <c r="Z149" s="58">
        <v>67</v>
      </c>
      <c r="AA149" s="58">
        <v>959</v>
      </c>
      <c r="AB149" s="58">
        <v>951</v>
      </c>
      <c r="AC149" s="58">
        <v>942</v>
      </c>
      <c r="AD149" s="58">
        <v>9</v>
      </c>
      <c r="AE149" s="58">
        <v>8</v>
      </c>
      <c r="AF149" s="58">
        <v>446</v>
      </c>
      <c r="AG149" s="58">
        <v>430</v>
      </c>
      <c r="AH149" s="58">
        <v>406</v>
      </c>
      <c r="AI149" s="58">
        <v>24</v>
      </c>
      <c r="AJ149" s="58">
        <v>16</v>
      </c>
    </row>
    <row r="150" spans="1:36" x14ac:dyDescent="0.25">
      <c r="A150" s="64" t="s">
        <v>299</v>
      </c>
      <c r="B150" s="58">
        <v>3634</v>
      </c>
      <c r="C150" s="58">
        <v>3517</v>
      </c>
      <c r="D150" s="58">
        <v>3356</v>
      </c>
      <c r="E150" s="58">
        <v>161</v>
      </c>
      <c r="F150" s="58">
        <v>117</v>
      </c>
      <c r="G150" s="58">
        <v>1950</v>
      </c>
      <c r="H150" s="58">
        <v>1875</v>
      </c>
      <c r="I150" s="58">
        <v>1771</v>
      </c>
      <c r="J150" s="58">
        <v>104</v>
      </c>
      <c r="K150" s="58">
        <v>75</v>
      </c>
      <c r="L150" s="58">
        <v>1684</v>
      </c>
      <c r="M150" s="58">
        <v>1642</v>
      </c>
      <c r="N150" s="58">
        <v>1585</v>
      </c>
      <c r="O150" s="58">
        <v>57</v>
      </c>
      <c r="P150" s="58">
        <v>42</v>
      </c>
      <c r="Q150" s="58">
        <v>564</v>
      </c>
      <c r="R150" s="58">
        <v>533</v>
      </c>
      <c r="S150" s="58">
        <v>525</v>
      </c>
      <c r="T150" s="58">
        <v>8</v>
      </c>
      <c r="U150" s="58">
        <v>31</v>
      </c>
      <c r="V150" s="58">
        <v>2139</v>
      </c>
      <c r="W150" s="58">
        <v>2059</v>
      </c>
      <c r="X150" s="58">
        <v>1913</v>
      </c>
      <c r="Y150" s="58">
        <v>146</v>
      </c>
      <c r="Z150" s="58">
        <v>80</v>
      </c>
      <c r="AA150" s="58">
        <v>931</v>
      </c>
      <c r="AB150" s="58">
        <v>925</v>
      </c>
      <c r="AC150" s="58">
        <v>918</v>
      </c>
      <c r="AD150" s="58">
        <v>7</v>
      </c>
      <c r="AE150" s="58">
        <v>6</v>
      </c>
      <c r="AF150" s="58">
        <v>482</v>
      </c>
      <c r="AG150" s="58">
        <v>455</v>
      </c>
      <c r="AH150" s="58">
        <v>438</v>
      </c>
      <c r="AI150" s="58">
        <v>17</v>
      </c>
      <c r="AJ150" s="58">
        <v>27</v>
      </c>
    </row>
    <row r="151" spans="1:36" x14ac:dyDescent="0.25">
      <c r="A151" s="64" t="s">
        <v>300</v>
      </c>
      <c r="B151" s="58">
        <v>3422</v>
      </c>
      <c r="C151" s="58">
        <v>3308</v>
      </c>
      <c r="D151" s="58">
        <v>3092</v>
      </c>
      <c r="E151" s="58">
        <v>216</v>
      </c>
      <c r="F151" s="58">
        <v>114</v>
      </c>
      <c r="G151" s="58">
        <v>1849</v>
      </c>
      <c r="H151" s="58">
        <v>1778</v>
      </c>
      <c r="I151" s="58">
        <v>1648</v>
      </c>
      <c r="J151" s="58">
        <v>130</v>
      </c>
      <c r="K151" s="58">
        <v>71</v>
      </c>
      <c r="L151" s="58">
        <v>1573</v>
      </c>
      <c r="M151" s="58">
        <v>1530</v>
      </c>
      <c r="N151" s="58">
        <v>1444</v>
      </c>
      <c r="O151" s="58">
        <v>86</v>
      </c>
      <c r="P151" s="58">
        <v>43</v>
      </c>
      <c r="Q151" s="58">
        <v>481</v>
      </c>
      <c r="R151" s="58">
        <v>451</v>
      </c>
      <c r="S151" s="58">
        <v>435</v>
      </c>
      <c r="T151" s="58">
        <v>16</v>
      </c>
      <c r="U151" s="58">
        <v>30</v>
      </c>
      <c r="V151" s="58">
        <v>2042</v>
      </c>
      <c r="W151" s="58">
        <v>1964</v>
      </c>
      <c r="X151" s="58">
        <v>1774</v>
      </c>
      <c r="Y151" s="58">
        <v>190</v>
      </c>
      <c r="Z151" s="58">
        <v>78</v>
      </c>
      <c r="AA151" s="58">
        <v>899</v>
      </c>
      <c r="AB151" s="58">
        <v>893</v>
      </c>
      <c r="AC151" s="58">
        <v>883</v>
      </c>
      <c r="AD151" s="58">
        <v>10</v>
      </c>
      <c r="AE151" s="58">
        <v>6</v>
      </c>
      <c r="AF151" s="58">
        <v>480</v>
      </c>
      <c r="AG151" s="58">
        <v>456</v>
      </c>
      <c r="AH151" s="58">
        <v>433</v>
      </c>
      <c r="AI151" s="58">
        <v>23</v>
      </c>
      <c r="AJ151" s="58">
        <v>24</v>
      </c>
    </row>
    <row r="152" spans="1:36" x14ac:dyDescent="0.25">
      <c r="A152" s="64" t="s">
        <v>301</v>
      </c>
      <c r="B152" s="58">
        <v>3305</v>
      </c>
      <c r="C152" s="58">
        <v>3199</v>
      </c>
      <c r="D152" s="58">
        <v>2926</v>
      </c>
      <c r="E152" s="58">
        <v>273</v>
      </c>
      <c r="F152" s="58">
        <v>106</v>
      </c>
      <c r="G152" s="58">
        <v>1800</v>
      </c>
      <c r="H152" s="58">
        <v>1732</v>
      </c>
      <c r="I152" s="58">
        <v>1575</v>
      </c>
      <c r="J152" s="58">
        <v>157</v>
      </c>
      <c r="K152" s="58">
        <v>68</v>
      </c>
      <c r="L152" s="58">
        <v>1505</v>
      </c>
      <c r="M152" s="58">
        <v>1467</v>
      </c>
      <c r="N152" s="58">
        <v>1351</v>
      </c>
      <c r="O152" s="58">
        <v>116</v>
      </c>
      <c r="P152" s="58">
        <v>38</v>
      </c>
      <c r="Q152" s="58">
        <v>357</v>
      </c>
      <c r="R152" s="58">
        <v>329</v>
      </c>
      <c r="S152" s="58">
        <v>312</v>
      </c>
      <c r="T152" s="58">
        <v>17</v>
      </c>
      <c r="U152" s="58">
        <v>28</v>
      </c>
      <c r="V152" s="58">
        <v>2043</v>
      </c>
      <c r="W152" s="58">
        <v>1968</v>
      </c>
      <c r="X152" s="58">
        <v>1730</v>
      </c>
      <c r="Y152" s="58">
        <v>238</v>
      </c>
      <c r="Z152" s="58">
        <v>75</v>
      </c>
      <c r="AA152" s="58">
        <v>905</v>
      </c>
      <c r="AB152" s="58">
        <v>902</v>
      </c>
      <c r="AC152" s="58">
        <v>884</v>
      </c>
      <c r="AD152" s="58">
        <v>18</v>
      </c>
      <c r="AE152" s="58">
        <v>3</v>
      </c>
      <c r="AF152" s="58">
        <v>486</v>
      </c>
      <c r="AG152" s="58">
        <v>464</v>
      </c>
      <c r="AH152" s="58">
        <v>435</v>
      </c>
      <c r="AI152" s="58">
        <v>29</v>
      </c>
      <c r="AJ152" s="58">
        <v>22</v>
      </c>
    </row>
    <row r="153" spans="1:36" x14ac:dyDescent="0.25">
      <c r="A153" s="64" t="s">
        <v>302</v>
      </c>
      <c r="B153" s="58">
        <v>3356</v>
      </c>
      <c r="C153" s="58">
        <v>3250</v>
      </c>
      <c r="D153" s="58">
        <v>2975</v>
      </c>
      <c r="E153" s="58">
        <v>275</v>
      </c>
      <c r="F153" s="58">
        <v>106</v>
      </c>
      <c r="G153" s="58">
        <v>1794</v>
      </c>
      <c r="H153" s="58">
        <v>1722</v>
      </c>
      <c r="I153" s="58">
        <v>1562</v>
      </c>
      <c r="J153" s="58">
        <v>160</v>
      </c>
      <c r="K153" s="58">
        <v>72</v>
      </c>
      <c r="L153" s="58">
        <v>1562</v>
      </c>
      <c r="M153" s="58">
        <v>1528</v>
      </c>
      <c r="N153" s="58">
        <v>1413</v>
      </c>
      <c r="O153" s="58">
        <v>115</v>
      </c>
      <c r="P153" s="58">
        <v>34</v>
      </c>
      <c r="Q153" s="58">
        <v>339</v>
      </c>
      <c r="R153" s="58">
        <v>312</v>
      </c>
      <c r="S153" s="58">
        <v>295</v>
      </c>
      <c r="T153" s="58">
        <v>17</v>
      </c>
      <c r="U153" s="58">
        <v>27</v>
      </c>
      <c r="V153" s="58">
        <v>2072</v>
      </c>
      <c r="W153" s="58">
        <v>2002</v>
      </c>
      <c r="X153" s="58">
        <v>1764</v>
      </c>
      <c r="Y153" s="58">
        <v>238</v>
      </c>
      <c r="Z153" s="58">
        <v>70</v>
      </c>
      <c r="AA153" s="58">
        <v>945</v>
      </c>
      <c r="AB153" s="58">
        <v>936</v>
      </c>
      <c r="AC153" s="58">
        <v>916</v>
      </c>
      <c r="AD153" s="58">
        <v>20</v>
      </c>
      <c r="AE153" s="58">
        <v>9</v>
      </c>
      <c r="AF153" s="58">
        <v>514</v>
      </c>
      <c r="AG153" s="58">
        <v>495</v>
      </c>
      <c r="AH153" s="58">
        <v>466</v>
      </c>
      <c r="AI153" s="58">
        <v>29</v>
      </c>
      <c r="AJ153" s="58">
        <v>19</v>
      </c>
    </row>
    <row r="154" spans="1:36" x14ac:dyDescent="0.25">
      <c r="A154" s="64" t="s">
        <v>303</v>
      </c>
      <c r="B154" s="58">
        <v>3490</v>
      </c>
      <c r="C154" s="58">
        <v>3382</v>
      </c>
      <c r="D154" s="58">
        <v>3111</v>
      </c>
      <c r="E154" s="58">
        <v>271</v>
      </c>
      <c r="F154" s="58">
        <v>108</v>
      </c>
      <c r="G154" s="58">
        <v>1883</v>
      </c>
      <c r="H154" s="58">
        <v>1809</v>
      </c>
      <c r="I154" s="58">
        <v>1646</v>
      </c>
      <c r="J154" s="58">
        <v>163</v>
      </c>
      <c r="K154" s="58">
        <v>74</v>
      </c>
      <c r="L154" s="58">
        <v>1607</v>
      </c>
      <c r="M154" s="58">
        <v>1573</v>
      </c>
      <c r="N154" s="58">
        <v>1465</v>
      </c>
      <c r="O154" s="58">
        <v>108</v>
      </c>
      <c r="P154" s="58">
        <v>34</v>
      </c>
      <c r="Q154" s="58">
        <v>331</v>
      </c>
      <c r="R154" s="58">
        <v>298</v>
      </c>
      <c r="S154" s="58">
        <v>281</v>
      </c>
      <c r="T154" s="58">
        <v>17</v>
      </c>
      <c r="U154" s="58">
        <v>33</v>
      </c>
      <c r="V154" s="58">
        <v>2188</v>
      </c>
      <c r="W154" s="58">
        <v>2137</v>
      </c>
      <c r="X154" s="58">
        <v>1899</v>
      </c>
      <c r="Y154" s="58">
        <v>238</v>
      </c>
      <c r="Z154" s="58">
        <v>51</v>
      </c>
      <c r="AA154" s="58">
        <v>971</v>
      </c>
      <c r="AB154" s="58">
        <v>947</v>
      </c>
      <c r="AC154" s="58">
        <v>931</v>
      </c>
      <c r="AD154" s="58">
        <v>16</v>
      </c>
      <c r="AE154" s="58">
        <v>24</v>
      </c>
      <c r="AF154" s="58">
        <v>565</v>
      </c>
      <c r="AG154" s="58">
        <v>548</v>
      </c>
      <c r="AH154" s="58">
        <v>519</v>
      </c>
      <c r="AI154" s="58">
        <v>29</v>
      </c>
      <c r="AJ154" s="58">
        <v>17</v>
      </c>
    </row>
    <row r="155" spans="1:36" x14ac:dyDescent="0.25">
      <c r="A155" s="64" t="s">
        <v>304</v>
      </c>
      <c r="B155" s="58">
        <v>4193</v>
      </c>
      <c r="C155" s="58">
        <v>4093</v>
      </c>
      <c r="D155" s="58">
        <v>3853</v>
      </c>
      <c r="E155" s="58">
        <v>240</v>
      </c>
      <c r="F155" s="58">
        <v>100</v>
      </c>
      <c r="G155" s="58">
        <v>2266</v>
      </c>
      <c r="H155" s="58">
        <v>2197</v>
      </c>
      <c r="I155" s="58">
        <v>2043</v>
      </c>
      <c r="J155" s="58">
        <v>154</v>
      </c>
      <c r="K155" s="58">
        <v>69</v>
      </c>
      <c r="L155" s="58">
        <v>1927</v>
      </c>
      <c r="M155" s="58">
        <v>1896</v>
      </c>
      <c r="N155" s="58">
        <v>1810</v>
      </c>
      <c r="O155" s="58">
        <v>86</v>
      </c>
      <c r="P155" s="58">
        <v>31</v>
      </c>
      <c r="Q155" s="58">
        <v>391</v>
      </c>
      <c r="R155" s="58">
        <v>365</v>
      </c>
      <c r="S155" s="58">
        <v>351</v>
      </c>
      <c r="T155" s="58">
        <v>14</v>
      </c>
      <c r="U155" s="58">
        <v>26</v>
      </c>
      <c r="V155" s="58">
        <v>2679</v>
      </c>
      <c r="W155" s="58">
        <v>2625</v>
      </c>
      <c r="X155" s="58">
        <v>2404</v>
      </c>
      <c r="Y155" s="58">
        <v>221</v>
      </c>
      <c r="Z155" s="58">
        <v>54</v>
      </c>
      <c r="AA155" s="58">
        <v>1123</v>
      </c>
      <c r="AB155" s="58">
        <v>1103</v>
      </c>
      <c r="AC155" s="58">
        <v>1098</v>
      </c>
      <c r="AD155" s="58">
        <v>5</v>
      </c>
      <c r="AE155" s="58">
        <v>20</v>
      </c>
      <c r="AF155" s="58">
        <v>784</v>
      </c>
      <c r="AG155" s="58">
        <v>764</v>
      </c>
      <c r="AH155" s="58">
        <v>739</v>
      </c>
      <c r="AI155" s="58">
        <v>25</v>
      </c>
      <c r="AJ155" s="58">
        <v>20</v>
      </c>
    </row>
    <row r="156" spans="1:36" x14ac:dyDescent="0.25">
      <c r="A156" s="64" t="s">
        <v>305</v>
      </c>
      <c r="B156" s="58">
        <v>4344</v>
      </c>
      <c r="C156" s="58">
        <v>4229</v>
      </c>
      <c r="D156" s="58">
        <v>3994</v>
      </c>
      <c r="E156" s="58">
        <v>235</v>
      </c>
      <c r="F156" s="58">
        <v>115</v>
      </c>
      <c r="G156" s="58">
        <v>2337</v>
      </c>
      <c r="H156" s="58">
        <v>2259</v>
      </c>
      <c r="I156" s="58">
        <v>2111</v>
      </c>
      <c r="J156" s="58">
        <v>148</v>
      </c>
      <c r="K156" s="58">
        <v>78</v>
      </c>
      <c r="L156" s="58">
        <v>2007</v>
      </c>
      <c r="M156" s="58">
        <v>1970</v>
      </c>
      <c r="N156" s="58">
        <v>1883</v>
      </c>
      <c r="O156" s="58">
        <v>87</v>
      </c>
      <c r="P156" s="58">
        <v>37</v>
      </c>
      <c r="Q156" s="58">
        <v>428</v>
      </c>
      <c r="R156" s="58">
        <v>398</v>
      </c>
      <c r="S156" s="58">
        <v>382</v>
      </c>
      <c r="T156" s="58">
        <v>16</v>
      </c>
      <c r="U156" s="58">
        <v>30</v>
      </c>
      <c r="V156" s="58">
        <v>2721</v>
      </c>
      <c r="W156" s="58">
        <v>2662</v>
      </c>
      <c r="X156" s="58">
        <v>2451</v>
      </c>
      <c r="Y156" s="58">
        <v>211</v>
      </c>
      <c r="Z156" s="58">
        <v>59</v>
      </c>
      <c r="AA156" s="58">
        <v>1195</v>
      </c>
      <c r="AB156" s="58">
        <v>1169</v>
      </c>
      <c r="AC156" s="58">
        <v>1161</v>
      </c>
      <c r="AD156" s="58">
        <v>8</v>
      </c>
      <c r="AE156" s="58">
        <v>26</v>
      </c>
      <c r="AF156" s="58">
        <v>890</v>
      </c>
      <c r="AG156" s="58">
        <v>864</v>
      </c>
      <c r="AH156" s="58">
        <v>840</v>
      </c>
      <c r="AI156" s="58">
        <v>24</v>
      </c>
      <c r="AJ156" s="58">
        <v>26</v>
      </c>
    </row>
    <row r="157" spans="1:36" x14ac:dyDescent="0.25">
      <c r="A157" s="64" t="s">
        <v>306</v>
      </c>
      <c r="B157" s="58">
        <v>3751</v>
      </c>
      <c r="C157" s="58">
        <v>3640</v>
      </c>
      <c r="D157" s="58">
        <v>3396</v>
      </c>
      <c r="E157" s="58">
        <v>244</v>
      </c>
      <c r="F157" s="58">
        <v>111</v>
      </c>
      <c r="G157" s="58">
        <v>2081</v>
      </c>
      <c r="H157" s="58">
        <v>2001</v>
      </c>
      <c r="I157" s="58">
        <v>1856</v>
      </c>
      <c r="J157" s="58">
        <v>145</v>
      </c>
      <c r="K157" s="58">
        <v>80</v>
      </c>
      <c r="L157" s="58">
        <v>1670</v>
      </c>
      <c r="M157" s="58">
        <v>1639</v>
      </c>
      <c r="N157" s="58">
        <v>1540</v>
      </c>
      <c r="O157" s="58">
        <v>99</v>
      </c>
      <c r="P157" s="58">
        <v>31</v>
      </c>
      <c r="Q157" s="58">
        <v>378</v>
      </c>
      <c r="R157" s="58">
        <v>352</v>
      </c>
      <c r="S157" s="58">
        <v>337</v>
      </c>
      <c r="T157" s="58">
        <v>15</v>
      </c>
      <c r="U157" s="58">
        <v>26</v>
      </c>
      <c r="V157" s="58">
        <v>2331</v>
      </c>
      <c r="W157" s="58">
        <v>2264</v>
      </c>
      <c r="X157" s="58">
        <v>2049</v>
      </c>
      <c r="Y157" s="58">
        <v>215</v>
      </c>
      <c r="Z157" s="58">
        <v>67</v>
      </c>
      <c r="AA157" s="58">
        <v>1042</v>
      </c>
      <c r="AB157" s="58">
        <v>1024</v>
      </c>
      <c r="AC157" s="58">
        <v>1010</v>
      </c>
      <c r="AD157" s="58">
        <v>14</v>
      </c>
      <c r="AE157" s="58">
        <v>18</v>
      </c>
      <c r="AF157" s="58">
        <v>686</v>
      </c>
      <c r="AG157" s="58">
        <v>669</v>
      </c>
      <c r="AH157" s="58">
        <v>639</v>
      </c>
      <c r="AI157" s="58">
        <v>30</v>
      </c>
      <c r="AJ157" s="58">
        <v>17</v>
      </c>
    </row>
    <row r="158" spans="1:36" x14ac:dyDescent="0.25">
      <c r="A158" s="64" t="s">
        <v>307</v>
      </c>
      <c r="B158" s="58">
        <v>3359</v>
      </c>
      <c r="C158" s="58">
        <v>3253</v>
      </c>
      <c r="D158" s="58">
        <v>3022</v>
      </c>
      <c r="E158" s="58">
        <v>231</v>
      </c>
      <c r="F158" s="58">
        <v>106</v>
      </c>
      <c r="G158" s="58">
        <v>1885</v>
      </c>
      <c r="H158" s="58">
        <v>1804</v>
      </c>
      <c r="I158" s="58">
        <v>1664</v>
      </c>
      <c r="J158" s="58">
        <v>140</v>
      </c>
      <c r="K158" s="58">
        <v>81</v>
      </c>
      <c r="L158" s="58">
        <v>1474</v>
      </c>
      <c r="M158" s="58">
        <v>1449</v>
      </c>
      <c r="N158" s="58">
        <v>1358</v>
      </c>
      <c r="O158" s="58">
        <v>91</v>
      </c>
      <c r="P158" s="58">
        <v>25</v>
      </c>
      <c r="Q158" s="58">
        <v>306</v>
      </c>
      <c r="R158" s="58">
        <v>277</v>
      </c>
      <c r="S158" s="58">
        <v>265</v>
      </c>
      <c r="T158" s="58">
        <v>12</v>
      </c>
      <c r="U158" s="58">
        <v>29</v>
      </c>
      <c r="V158" s="58">
        <v>2087</v>
      </c>
      <c r="W158" s="58">
        <v>2021</v>
      </c>
      <c r="X158" s="58">
        <v>1816</v>
      </c>
      <c r="Y158" s="58">
        <v>205</v>
      </c>
      <c r="Z158" s="58">
        <v>66</v>
      </c>
      <c r="AA158" s="58">
        <v>966</v>
      </c>
      <c r="AB158" s="58">
        <v>955</v>
      </c>
      <c r="AC158" s="58">
        <v>941</v>
      </c>
      <c r="AD158" s="58">
        <v>14</v>
      </c>
      <c r="AE158" s="58">
        <v>11</v>
      </c>
      <c r="AF158" s="58">
        <v>563</v>
      </c>
      <c r="AG158" s="58">
        <v>543</v>
      </c>
      <c r="AH158" s="58">
        <v>513</v>
      </c>
      <c r="AI158" s="58">
        <v>30</v>
      </c>
      <c r="AJ158" s="58">
        <v>20</v>
      </c>
    </row>
    <row r="159" spans="1:36" x14ac:dyDescent="0.25">
      <c r="A159" s="64" t="s">
        <v>308</v>
      </c>
      <c r="B159" s="58">
        <v>3326</v>
      </c>
      <c r="C159" s="58">
        <v>3206</v>
      </c>
      <c r="D159" s="58">
        <v>2966</v>
      </c>
      <c r="E159" s="58">
        <v>240</v>
      </c>
      <c r="F159" s="58">
        <v>120</v>
      </c>
      <c r="G159" s="58">
        <v>1871</v>
      </c>
      <c r="H159" s="58">
        <v>1781</v>
      </c>
      <c r="I159" s="58">
        <v>1633</v>
      </c>
      <c r="J159" s="58">
        <v>148</v>
      </c>
      <c r="K159" s="58">
        <v>90</v>
      </c>
      <c r="L159" s="58">
        <v>1455</v>
      </c>
      <c r="M159" s="58">
        <v>1425</v>
      </c>
      <c r="N159" s="58">
        <v>1333</v>
      </c>
      <c r="O159" s="58">
        <v>92</v>
      </c>
      <c r="P159" s="58">
        <v>30</v>
      </c>
      <c r="Q159" s="58">
        <v>289</v>
      </c>
      <c r="R159" s="58">
        <v>264</v>
      </c>
      <c r="S159" s="58">
        <v>253</v>
      </c>
      <c r="T159" s="58">
        <v>11</v>
      </c>
      <c r="U159" s="58">
        <v>25</v>
      </c>
      <c r="V159" s="58">
        <v>2082</v>
      </c>
      <c r="W159" s="58">
        <v>1996</v>
      </c>
      <c r="X159" s="58">
        <v>1782</v>
      </c>
      <c r="Y159" s="58">
        <v>214</v>
      </c>
      <c r="Z159" s="58">
        <v>86</v>
      </c>
      <c r="AA159" s="58">
        <v>955</v>
      </c>
      <c r="AB159" s="58">
        <v>946</v>
      </c>
      <c r="AC159" s="58">
        <v>931</v>
      </c>
      <c r="AD159" s="58">
        <v>15</v>
      </c>
      <c r="AE159" s="58">
        <v>9</v>
      </c>
      <c r="AF159" s="58">
        <v>548</v>
      </c>
      <c r="AG159" s="58">
        <v>520</v>
      </c>
      <c r="AH159" s="58">
        <v>487</v>
      </c>
      <c r="AI159" s="58">
        <v>33</v>
      </c>
      <c r="AJ159" s="58">
        <v>28</v>
      </c>
    </row>
    <row r="160" spans="1:36" x14ac:dyDescent="0.25">
      <c r="A160" s="64" t="s">
        <v>309</v>
      </c>
      <c r="B160" s="58">
        <v>3187</v>
      </c>
      <c r="C160" s="58">
        <v>3075</v>
      </c>
      <c r="D160" s="58">
        <v>2838</v>
      </c>
      <c r="E160" s="58">
        <v>237</v>
      </c>
      <c r="F160" s="58">
        <v>112</v>
      </c>
      <c r="G160" s="58">
        <v>1773</v>
      </c>
      <c r="H160" s="58">
        <v>1700</v>
      </c>
      <c r="I160" s="58">
        <v>1554</v>
      </c>
      <c r="J160" s="58">
        <v>146</v>
      </c>
      <c r="K160" s="58">
        <v>73</v>
      </c>
      <c r="L160" s="58">
        <v>1414</v>
      </c>
      <c r="M160" s="58">
        <v>1375</v>
      </c>
      <c r="N160" s="58">
        <v>1284</v>
      </c>
      <c r="O160" s="58">
        <v>91</v>
      </c>
      <c r="P160" s="58">
        <v>39</v>
      </c>
      <c r="Q160" s="58">
        <v>248</v>
      </c>
      <c r="R160" s="58">
        <v>228</v>
      </c>
      <c r="S160" s="58">
        <v>218</v>
      </c>
      <c r="T160" s="58">
        <v>10</v>
      </c>
      <c r="U160" s="58">
        <v>20</v>
      </c>
      <c r="V160" s="58">
        <v>2011</v>
      </c>
      <c r="W160" s="58">
        <v>1928</v>
      </c>
      <c r="X160" s="58">
        <v>1718</v>
      </c>
      <c r="Y160" s="58">
        <v>210</v>
      </c>
      <c r="Z160" s="58">
        <v>83</v>
      </c>
      <c r="AA160" s="58">
        <v>928</v>
      </c>
      <c r="AB160" s="58">
        <v>919</v>
      </c>
      <c r="AC160" s="58">
        <v>902</v>
      </c>
      <c r="AD160" s="58">
        <v>17</v>
      </c>
      <c r="AE160" s="58">
        <v>9</v>
      </c>
      <c r="AF160" s="58">
        <v>517</v>
      </c>
      <c r="AG160" s="58">
        <v>479</v>
      </c>
      <c r="AH160" s="58">
        <v>442</v>
      </c>
      <c r="AI160" s="58">
        <v>37</v>
      </c>
      <c r="AJ160" s="58">
        <v>38</v>
      </c>
    </row>
    <row r="161" spans="1:36" x14ac:dyDescent="0.25">
      <c r="A161" s="64" t="s">
        <v>310</v>
      </c>
      <c r="B161" s="58">
        <v>3229</v>
      </c>
      <c r="C161" s="58">
        <v>3131</v>
      </c>
      <c r="D161" s="58">
        <v>2917</v>
      </c>
      <c r="E161" s="58">
        <v>214</v>
      </c>
      <c r="F161" s="58">
        <v>98</v>
      </c>
      <c r="G161" s="58">
        <v>1767</v>
      </c>
      <c r="H161" s="58">
        <v>1707</v>
      </c>
      <c r="I161" s="58">
        <v>1577</v>
      </c>
      <c r="J161" s="58">
        <v>130</v>
      </c>
      <c r="K161" s="58">
        <v>60</v>
      </c>
      <c r="L161" s="58">
        <v>1462</v>
      </c>
      <c r="M161" s="58">
        <v>1424</v>
      </c>
      <c r="N161" s="58">
        <v>1340</v>
      </c>
      <c r="O161" s="58">
        <v>84</v>
      </c>
      <c r="P161" s="58">
        <v>38</v>
      </c>
      <c r="Q161" s="58">
        <v>357</v>
      </c>
      <c r="R161" s="58">
        <v>333</v>
      </c>
      <c r="S161" s="58">
        <v>322</v>
      </c>
      <c r="T161" s="58">
        <v>11</v>
      </c>
      <c r="U161" s="58">
        <v>24</v>
      </c>
      <c r="V161" s="58">
        <v>1977</v>
      </c>
      <c r="W161" s="58">
        <v>1908</v>
      </c>
      <c r="X161" s="58">
        <v>1719</v>
      </c>
      <c r="Y161" s="58">
        <v>189</v>
      </c>
      <c r="Z161" s="58">
        <v>69</v>
      </c>
      <c r="AA161" s="58">
        <v>895</v>
      </c>
      <c r="AB161" s="58">
        <v>890</v>
      </c>
      <c r="AC161" s="58">
        <v>876</v>
      </c>
      <c r="AD161" s="58">
        <v>14</v>
      </c>
      <c r="AE161" s="58">
        <v>5</v>
      </c>
      <c r="AF161" s="58">
        <v>478</v>
      </c>
      <c r="AG161" s="58">
        <v>462</v>
      </c>
      <c r="AH161" s="58">
        <v>432</v>
      </c>
      <c r="AI161" s="58">
        <v>30</v>
      </c>
      <c r="AJ161" s="58">
        <v>16</v>
      </c>
    </row>
    <row r="162" spans="1:36" x14ac:dyDescent="0.25">
      <c r="A162" s="64" t="s">
        <v>311</v>
      </c>
      <c r="B162" s="58">
        <v>3490</v>
      </c>
      <c r="C162" s="58">
        <v>3382</v>
      </c>
      <c r="D162" s="58">
        <v>3203</v>
      </c>
      <c r="E162" s="58">
        <v>179</v>
      </c>
      <c r="F162" s="58">
        <v>108</v>
      </c>
      <c r="G162" s="58">
        <v>1873</v>
      </c>
      <c r="H162" s="58">
        <v>1802</v>
      </c>
      <c r="I162" s="58">
        <v>1690</v>
      </c>
      <c r="J162" s="58">
        <v>112</v>
      </c>
      <c r="K162" s="58">
        <v>71</v>
      </c>
      <c r="L162" s="58">
        <v>1616</v>
      </c>
      <c r="M162" s="58">
        <v>1579</v>
      </c>
      <c r="N162" s="58">
        <v>1512</v>
      </c>
      <c r="O162" s="58">
        <v>67</v>
      </c>
      <c r="P162" s="58">
        <v>37</v>
      </c>
      <c r="Q162" s="58">
        <v>586</v>
      </c>
      <c r="R162" s="58">
        <v>564</v>
      </c>
      <c r="S162" s="58">
        <v>554</v>
      </c>
      <c r="T162" s="58">
        <v>10</v>
      </c>
      <c r="U162" s="58">
        <v>22</v>
      </c>
      <c r="V162" s="58">
        <v>2022</v>
      </c>
      <c r="W162" s="58">
        <v>1946</v>
      </c>
      <c r="X162" s="58">
        <v>1782</v>
      </c>
      <c r="Y162" s="58">
        <v>164</v>
      </c>
      <c r="Z162" s="58">
        <v>76</v>
      </c>
      <c r="AA162" s="58">
        <v>882</v>
      </c>
      <c r="AB162" s="58">
        <v>872</v>
      </c>
      <c r="AC162" s="58">
        <v>867</v>
      </c>
      <c r="AD162" s="58">
        <v>5</v>
      </c>
      <c r="AE162" s="58">
        <v>10</v>
      </c>
      <c r="AF162" s="58">
        <v>477</v>
      </c>
      <c r="AG162" s="58">
        <v>452</v>
      </c>
      <c r="AH162" s="58">
        <v>432</v>
      </c>
      <c r="AI162" s="58">
        <v>20</v>
      </c>
      <c r="AJ162" s="58">
        <v>25</v>
      </c>
    </row>
    <row r="163" spans="1:36" x14ac:dyDescent="0.25">
      <c r="A163" s="64" t="s">
        <v>312</v>
      </c>
      <c r="B163" s="58">
        <v>3181</v>
      </c>
      <c r="C163" s="58">
        <v>3086</v>
      </c>
      <c r="D163" s="58">
        <v>2886</v>
      </c>
      <c r="E163" s="58">
        <v>200</v>
      </c>
      <c r="F163" s="58">
        <v>95</v>
      </c>
      <c r="G163" s="58">
        <v>1694</v>
      </c>
      <c r="H163" s="58">
        <v>1629</v>
      </c>
      <c r="I163" s="58">
        <v>1506</v>
      </c>
      <c r="J163" s="58">
        <v>123</v>
      </c>
      <c r="K163" s="58">
        <v>65</v>
      </c>
      <c r="L163" s="58">
        <v>1486</v>
      </c>
      <c r="M163" s="58">
        <v>1456</v>
      </c>
      <c r="N163" s="58">
        <v>1379</v>
      </c>
      <c r="O163" s="58">
        <v>77</v>
      </c>
      <c r="P163" s="58">
        <v>30</v>
      </c>
      <c r="Q163" s="58">
        <v>464</v>
      </c>
      <c r="R163" s="58">
        <v>448</v>
      </c>
      <c r="S163" s="58">
        <v>439</v>
      </c>
      <c r="T163" s="58">
        <v>9</v>
      </c>
      <c r="U163" s="58">
        <v>16</v>
      </c>
      <c r="V163" s="58">
        <v>1858</v>
      </c>
      <c r="W163" s="58">
        <v>1787</v>
      </c>
      <c r="X163" s="58">
        <v>1601</v>
      </c>
      <c r="Y163" s="58">
        <v>186</v>
      </c>
      <c r="Z163" s="58">
        <v>71</v>
      </c>
      <c r="AA163" s="58">
        <v>859</v>
      </c>
      <c r="AB163" s="58">
        <v>851</v>
      </c>
      <c r="AC163" s="58">
        <v>846</v>
      </c>
      <c r="AD163" s="58">
        <v>5</v>
      </c>
      <c r="AE163" s="58">
        <v>8</v>
      </c>
      <c r="AF163" s="58">
        <v>465</v>
      </c>
      <c r="AG163" s="58">
        <v>441</v>
      </c>
      <c r="AH163" s="58">
        <v>418</v>
      </c>
      <c r="AI163" s="58">
        <v>23</v>
      </c>
      <c r="AJ163" s="58">
        <v>24</v>
      </c>
    </row>
    <row r="164" spans="1:36" x14ac:dyDescent="0.25">
      <c r="A164" s="64" t="s">
        <v>313</v>
      </c>
      <c r="B164" s="58">
        <v>2987</v>
      </c>
      <c r="C164" s="58">
        <v>2885</v>
      </c>
      <c r="D164" s="58">
        <v>2681</v>
      </c>
      <c r="E164" s="58">
        <v>204</v>
      </c>
      <c r="F164" s="58">
        <v>102</v>
      </c>
      <c r="G164" s="58">
        <v>1576</v>
      </c>
      <c r="H164" s="58">
        <v>1508</v>
      </c>
      <c r="I164" s="58">
        <v>1382</v>
      </c>
      <c r="J164" s="58">
        <v>126</v>
      </c>
      <c r="K164" s="58">
        <v>68</v>
      </c>
      <c r="L164" s="58">
        <v>1411</v>
      </c>
      <c r="M164" s="58">
        <v>1377</v>
      </c>
      <c r="N164" s="58">
        <v>1299</v>
      </c>
      <c r="O164" s="58">
        <v>78</v>
      </c>
      <c r="P164" s="58">
        <v>34</v>
      </c>
      <c r="Q164" s="58">
        <v>328</v>
      </c>
      <c r="R164" s="58">
        <v>304</v>
      </c>
      <c r="S164" s="58">
        <v>291</v>
      </c>
      <c r="T164" s="58">
        <v>13</v>
      </c>
      <c r="U164" s="58">
        <v>24</v>
      </c>
      <c r="V164" s="58">
        <v>1818</v>
      </c>
      <c r="W164" s="58">
        <v>1750</v>
      </c>
      <c r="X164" s="58">
        <v>1563</v>
      </c>
      <c r="Y164" s="58">
        <v>187</v>
      </c>
      <c r="Z164" s="58">
        <v>68</v>
      </c>
      <c r="AA164" s="58">
        <v>841</v>
      </c>
      <c r="AB164" s="58">
        <v>831</v>
      </c>
      <c r="AC164" s="58">
        <v>827</v>
      </c>
      <c r="AD164" s="58">
        <v>4</v>
      </c>
      <c r="AE164" s="58">
        <v>10</v>
      </c>
      <c r="AF164" s="58">
        <v>442</v>
      </c>
      <c r="AG164" s="58">
        <v>416</v>
      </c>
      <c r="AH164" s="58">
        <v>391</v>
      </c>
      <c r="AI164" s="58">
        <v>25</v>
      </c>
      <c r="AJ164" s="58">
        <v>26</v>
      </c>
    </row>
    <row r="165" spans="1:36" x14ac:dyDescent="0.25">
      <c r="A165" s="64" t="s">
        <v>314</v>
      </c>
      <c r="B165" s="58">
        <v>3056</v>
      </c>
      <c r="C165" s="58">
        <v>2958</v>
      </c>
      <c r="D165" s="58">
        <v>2744</v>
      </c>
      <c r="E165" s="58">
        <v>214</v>
      </c>
      <c r="F165" s="58">
        <v>98</v>
      </c>
      <c r="G165" s="58">
        <v>1606</v>
      </c>
      <c r="H165" s="58">
        <v>1542</v>
      </c>
      <c r="I165" s="58">
        <v>1408</v>
      </c>
      <c r="J165" s="58">
        <v>134</v>
      </c>
      <c r="K165" s="58">
        <v>64</v>
      </c>
      <c r="L165" s="58">
        <v>1450</v>
      </c>
      <c r="M165" s="58">
        <v>1416</v>
      </c>
      <c r="N165" s="58">
        <v>1336</v>
      </c>
      <c r="O165" s="58">
        <v>80</v>
      </c>
      <c r="P165" s="58">
        <v>34</v>
      </c>
      <c r="Q165" s="58">
        <v>297</v>
      </c>
      <c r="R165" s="58">
        <v>276</v>
      </c>
      <c r="S165" s="58">
        <v>263</v>
      </c>
      <c r="T165" s="58">
        <v>13</v>
      </c>
      <c r="U165" s="58">
        <v>21</v>
      </c>
      <c r="V165" s="58">
        <v>1877</v>
      </c>
      <c r="W165" s="58">
        <v>1811</v>
      </c>
      <c r="X165" s="58">
        <v>1615</v>
      </c>
      <c r="Y165" s="58">
        <v>196</v>
      </c>
      <c r="Z165" s="58">
        <v>66</v>
      </c>
      <c r="AA165" s="58">
        <v>882</v>
      </c>
      <c r="AB165" s="58">
        <v>871</v>
      </c>
      <c r="AC165" s="58">
        <v>866</v>
      </c>
      <c r="AD165" s="58">
        <v>5</v>
      </c>
      <c r="AE165" s="58">
        <v>11</v>
      </c>
      <c r="AF165" s="58">
        <v>469</v>
      </c>
      <c r="AG165" s="58">
        <v>447</v>
      </c>
      <c r="AH165" s="58">
        <v>417</v>
      </c>
      <c r="AI165" s="58">
        <v>30</v>
      </c>
      <c r="AJ165" s="58">
        <v>22</v>
      </c>
    </row>
    <row r="166" spans="1:36" x14ac:dyDescent="0.25">
      <c r="A166" s="64" t="s">
        <v>315</v>
      </c>
      <c r="B166" s="58">
        <v>3199</v>
      </c>
      <c r="C166" s="58">
        <v>3095</v>
      </c>
      <c r="D166" s="58">
        <v>2875</v>
      </c>
      <c r="E166" s="58">
        <v>220</v>
      </c>
      <c r="F166" s="58">
        <v>104</v>
      </c>
      <c r="G166" s="58">
        <v>1696</v>
      </c>
      <c r="H166" s="58">
        <v>1632</v>
      </c>
      <c r="I166" s="58">
        <v>1501</v>
      </c>
      <c r="J166" s="58">
        <v>131</v>
      </c>
      <c r="K166" s="58">
        <v>64</v>
      </c>
      <c r="L166" s="58">
        <v>1503</v>
      </c>
      <c r="M166" s="58">
        <v>1463</v>
      </c>
      <c r="N166" s="58">
        <v>1374</v>
      </c>
      <c r="O166" s="58">
        <v>89</v>
      </c>
      <c r="P166" s="58">
        <v>40</v>
      </c>
      <c r="Q166" s="58">
        <v>306</v>
      </c>
      <c r="R166" s="58">
        <v>281</v>
      </c>
      <c r="S166" s="58">
        <v>269</v>
      </c>
      <c r="T166" s="58">
        <v>12</v>
      </c>
      <c r="U166" s="58">
        <v>25</v>
      </c>
      <c r="V166" s="58">
        <v>1972</v>
      </c>
      <c r="W166" s="58">
        <v>1904</v>
      </c>
      <c r="X166" s="58">
        <v>1701</v>
      </c>
      <c r="Y166" s="58">
        <v>203</v>
      </c>
      <c r="Z166" s="58">
        <v>68</v>
      </c>
      <c r="AA166" s="58">
        <v>921</v>
      </c>
      <c r="AB166" s="58">
        <v>910</v>
      </c>
      <c r="AC166" s="58">
        <v>905</v>
      </c>
      <c r="AD166" s="58">
        <v>5</v>
      </c>
      <c r="AE166" s="58">
        <v>11</v>
      </c>
      <c r="AF166" s="58">
        <v>521</v>
      </c>
      <c r="AG166" s="58">
        <v>503</v>
      </c>
      <c r="AH166" s="58">
        <v>472</v>
      </c>
      <c r="AI166" s="58">
        <v>31</v>
      </c>
      <c r="AJ166" s="58">
        <v>18</v>
      </c>
    </row>
    <row r="167" spans="1:36" x14ac:dyDescent="0.25">
      <c r="A167" s="64" t="s">
        <v>316</v>
      </c>
      <c r="B167" s="58">
        <v>3647</v>
      </c>
      <c r="C167" s="58">
        <v>3532</v>
      </c>
      <c r="D167" s="58">
        <v>3326</v>
      </c>
      <c r="E167" s="58">
        <v>206</v>
      </c>
      <c r="F167" s="58">
        <v>115</v>
      </c>
      <c r="G167" s="58">
        <v>1962</v>
      </c>
      <c r="H167" s="58">
        <v>1894</v>
      </c>
      <c r="I167" s="58">
        <v>1772</v>
      </c>
      <c r="J167" s="58">
        <v>122</v>
      </c>
      <c r="K167" s="58">
        <v>68</v>
      </c>
      <c r="L167" s="58">
        <v>1685</v>
      </c>
      <c r="M167" s="58">
        <v>1638</v>
      </c>
      <c r="N167" s="58">
        <v>1554</v>
      </c>
      <c r="O167" s="58">
        <v>84</v>
      </c>
      <c r="P167" s="58">
        <v>47</v>
      </c>
      <c r="Q167" s="58">
        <v>333</v>
      </c>
      <c r="R167" s="58">
        <v>306</v>
      </c>
      <c r="S167" s="58">
        <v>295</v>
      </c>
      <c r="T167" s="58">
        <v>11</v>
      </c>
      <c r="U167" s="58">
        <v>27</v>
      </c>
      <c r="V167" s="58">
        <v>2294</v>
      </c>
      <c r="W167" s="58">
        <v>2219</v>
      </c>
      <c r="X167" s="58">
        <v>2029</v>
      </c>
      <c r="Y167" s="58">
        <v>190</v>
      </c>
      <c r="Z167" s="58">
        <v>75</v>
      </c>
      <c r="AA167" s="58">
        <v>1020</v>
      </c>
      <c r="AB167" s="58">
        <v>1007</v>
      </c>
      <c r="AC167" s="58">
        <v>1002</v>
      </c>
      <c r="AD167" s="58">
        <v>5</v>
      </c>
      <c r="AE167" s="58">
        <v>13</v>
      </c>
      <c r="AF167" s="58">
        <v>666</v>
      </c>
      <c r="AG167" s="58">
        <v>641</v>
      </c>
      <c r="AH167" s="58">
        <v>614</v>
      </c>
      <c r="AI167" s="58">
        <v>27</v>
      </c>
      <c r="AJ167" s="58">
        <v>25</v>
      </c>
    </row>
    <row r="168" spans="1:36" x14ac:dyDescent="0.25">
      <c r="A168" s="64" t="s">
        <v>317</v>
      </c>
      <c r="B168" s="58">
        <v>4091</v>
      </c>
      <c r="C168" s="58">
        <v>3979</v>
      </c>
      <c r="D168" s="58">
        <v>3762</v>
      </c>
      <c r="E168" s="58">
        <v>217</v>
      </c>
      <c r="F168" s="58">
        <v>112</v>
      </c>
      <c r="G168" s="58">
        <v>2144</v>
      </c>
      <c r="H168" s="58">
        <v>2079</v>
      </c>
      <c r="I168" s="58">
        <v>1957</v>
      </c>
      <c r="J168" s="58">
        <v>122</v>
      </c>
      <c r="K168" s="58">
        <v>65</v>
      </c>
      <c r="L168" s="58">
        <v>1947</v>
      </c>
      <c r="M168" s="58">
        <v>1900</v>
      </c>
      <c r="N168" s="58">
        <v>1805</v>
      </c>
      <c r="O168" s="58">
        <v>95</v>
      </c>
      <c r="P168" s="58">
        <v>47</v>
      </c>
      <c r="Q168" s="58">
        <v>394</v>
      </c>
      <c r="R168" s="58">
        <v>366</v>
      </c>
      <c r="S168" s="58">
        <v>353</v>
      </c>
      <c r="T168" s="58">
        <v>13</v>
      </c>
      <c r="U168" s="58">
        <v>28</v>
      </c>
      <c r="V168" s="58">
        <v>2575</v>
      </c>
      <c r="W168" s="58">
        <v>2506</v>
      </c>
      <c r="X168" s="58">
        <v>2311</v>
      </c>
      <c r="Y168" s="58">
        <v>195</v>
      </c>
      <c r="Z168" s="58">
        <v>69</v>
      </c>
      <c r="AA168" s="58">
        <v>1122</v>
      </c>
      <c r="AB168" s="58">
        <v>1107</v>
      </c>
      <c r="AC168" s="58">
        <v>1098</v>
      </c>
      <c r="AD168" s="58">
        <v>9</v>
      </c>
      <c r="AE168" s="58">
        <v>15</v>
      </c>
      <c r="AF168" s="58">
        <v>873</v>
      </c>
      <c r="AG168" s="58">
        <v>853</v>
      </c>
      <c r="AH168" s="58">
        <v>822</v>
      </c>
      <c r="AI168" s="58">
        <v>31</v>
      </c>
      <c r="AJ168" s="58">
        <v>20</v>
      </c>
    </row>
    <row r="169" spans="1:36" x14ac:dyDescent="0.25">
      <c r="A169" s="64" t="s">
        <v>318</v>
      </c>
      <c r="B169" s="58">
        <v>3878</v>
      </c>
      <c r="C169" s="58">
        <v>3772</v>
      </c>
      <c r="D169" s="58">
        <v>3553</v>
      </c>
      <c r="E169" s="58">
        <v>219</v>
      </c>
      <c r="F169" s="58">
        <v>106</v>
      </c>
      <c r="G169" s="58">
        <v>1996</v>
      </c>
      <c r="H169" s="58">
        <v>1929</v>
      </c>
      <c r="I169" s="58">
        <v>1803</v>
      </c>
      <c r="J169" s="58">
        <v>126</v>
      </c>
      <c r="K169" s="58">
        <v>67</v>
      </c>
      <c r="L169" s="58">
        <v>1881</v>
      </c>
      <c r="M169" s="58">
        <v>1842</v>
      </c>
      <c r="N169" s="58">
        <v>1749</v>
      </c>
      <c r="O169" s="58">
        <v>93</v>
      </c>
      <c r="P169" s="58">
        <v>39</v>
      </c>
      <c r="Q169" s="58">
        <v>373</v>
      </c>
      <c r="R169" s="58">
        <v>348</v>
      </c>
      <c r="S169" s="58">
        <v>335</v>
      </c>
      <c r="T169" s="58">
        <v>13</v>
      </c>
      <c r="U169" s="58">
        <v>25</v>
      </c>
      <c r="V169" s="58">
        <v>2415</v>
      </c>
      <c r="W169" s="58">
        <v>2349</v>
      </c>
      <c r="X169" s="58">
        <v>2150</v>
      </c>
      <c r="Y169" s="58">
        <v>199</v>
      </c>
      <c r="Z169" s="58">
        <v>66</v>
      </c>
      <c r="AA169" s="58">
        <v>1090</v>
      </c>
      <c r="AB169" s="58">
        <v>1075</v>
      </c>
      <c r="AC169" s="58">
        <v>1068</v>
      </c>
      <c r="AD169" s="58">
        <v>7</v>
      </c>
      <c r="AE169" s="58">
        <v>15</v>
      </c>
      <c r="AF169" s="58">
        <v>819</v>
      </c>
      <c r="AG169" s="58">
        <v>801</v>
      </c>
      <c r="AH169" s="58">
        <v>769</v>
      </c>
      <c r="AI169" s="58">
        <v>32</v>
      </c>
      <c r="AJ169" s="58">
        <v>18</v>
      </c>
    </row>
    <row r="170" spans="1:36" x14ac:dyDescent="0.25">
      <c r="A170" s="64" t="s">
        <v>319</v>
      </c>
      <c r="B170" s="58">
        <v>3124</v>
      </c>
      <c r="C170" s="58">
        <v>3019</v>
      </c>
      <c r="D170" s="58">
        <v>2805</v>
      </c>
      <c r="E170" s="58">
        <v>214</v>
      </c>
      <c r="F170" s="58">
        <v>105</v>
      </c>
      <c r="G170" s="58">
        <v>1654</v>
      </c>
      <c r="H170" s="58">
        <v>1589</v>
      </c>
      <c r="I170" s="58">
        <v>1459</v>
      </c>
      <c r="J170" s="58">
        <v>130</v>
      </c>
      <c r="K170" s="58">
        <v>65</v>
      </c>
      <c r="L170" s="58">
        <v>1470</v>
      </c>
      <c r="M170" s="58">
        <v>1430</v>
      </c>
      <c r="N170" s="58">
        <v>1346</v>
      </c>
      <c r="O170" s="58">
        <v>84</v>
      </c>
      <c r="P170" s="58">
        <v>40</v>
      </c>
      <c r="Q170" s="58">
        <v>289</v>
      </c>
      <c r="R170" s="58">
        <v>271</v>
      </c>
      <c r="S170" s="58">
        <v>257</v>
      </c>
      <c r="T170" s="58">
        <v>14</v>
      </c>
      <c r="U170" s="58">
        <v>18</v>
      </c>
      <c r="V170" s="58">
        <v>1905</v>
      </c>
      <c r="W170" s="58">
        <v>1837</v>
      </c>
      <c r="X170" s="58">
        <v>1641</v>
      </c>
      <c r="Y170" s="58">
        <v>196</v>
      </c>
      <c r="Z170" s="58">
        <v>68</v>
      </c>
      <c r="AA170" s="58">
        <v>930</v>
      </c>
      <c r="AB170" s="58">
        <v>911</v>
      </c>
      <c r="AC170" s="58">
        <v>907</v>
      </c>
      <c r="AD170" s="58">
        <v>4</v>
      </c>
      <c r="AE170" s="58">
        <v>19</v>
      </c>
      <c r="AF170" s="58">
        <v>506</v>
      </c>
      <c r="AG170" s="58">
        <v>486</v>
      </c>
      <c r="AH170" s="58">
        <v>452</v>
      </c>
      <c r="AI170" s="58">
        <v>34</v>
      </c>
      <c r="AJ170" s="58">
        <v>20</v>
      </c>
    </row>
    <row r="171" spans="1:36" x14ac:dyDescent="0.25">
      <c r="A171" s="64" t="s">
        <v>320</v>
      </c>
      <c r="B171" s="58">
        <v>2941</v>
      </c>
      <c r="C171" s="58">
        <v>2847</v>
      </c>
      <c r="D171" s="58">
        <v>2630</v>
      </c>
      <c r="E171" s="58">
        <v>217</v>
      </c>
      <c r="F171" s="58">
        <v>94</v>
      </c>
      <c r="G171" s="58">
        <v>1539</v>
      </c>
      <c r="H171" s="58">
        <v>1480</v>
      </c>
      <c r="I171" s="58">
        <v>1349</v>
      </c>
      <c r="J171" s="58">
        <v>131</v>
      </c>
      <c r="K171" s="58">
        <v>59</v>
      </c>
      <c r="L171" s="58">
        <v>1402</v>
      </c>
      <c r="M171" s="58">
        <v>1367</v>
      </c>
      <c r="N171" s="58">
        <v>1281</v>
      </c>
      <c r="O171" s="58">
        <v>86</v>
      </c>
      <c r="P171" s="58">
        <v>35</v>
      </c>
      <c r="Q171" s="58">
        <v>258</v>
      </c>
      <c r="R171" s="58">
        <v>234</v>
      </c>
      <c r="S171" s="58">
        <v>220</v>
      </c>
      <c r="T171" s="58">
        <v>14</v>
      </c>
      <c r="U171" s="58">
        <v>24</v>
      </c>
      <c r="V171" s="58">
        <v>1782</v>
      </c>
      <c r="W171" s="58">
        <v>1724</v>
      </c>
      <c r="X171" s="58">
        <v>1528</v>
      </c>
      <c r="Y171" s="58">
        <v>196</v>
      </c>
      <c r="Z171" s="58">
        <v>58</v>
      </c>
      <c r="AA171" s="58">
        <v>901</v>
      </c>
      <c r="AB171" s="58">
        <v>889</v>
      </c>
      <c r="AC171" s="58">
        <v>882</v>
      </c>
      <c r="AD171" s="58">
        <v>7</v>
      </c>
      <c r="AE171" s="58">
        <v>12</v>
      </c>
      <c r="AF171" s="58">
        <v>465</v>
      </c>
      <c r="AG171" s="58">
        <v>443</v>
      </c>
      <c r="AH171" s="58">
        <v>412</v>
      </c>
      <c r="AI171" s="58">
        <v>31</v>
      </c>
      <c r="AJ171" s="58">
        <v>22</v>
      </c>
    </row>
    <row r="172" spans="1:36" x14ac:dyDescent="0.25">
      <c r="A172" s="64" t="s">
        <v>321</v>
      </c>
      <c r="B172" s="58">
        <v>2878</v>
      </c>
      <c r="C172" s="58">
        <v>2765</v>
      </c>
      <c r="D172" s="58">
        <v>2574</v>
      </c>
      <c r="E172" s="58">
        <v>191</v>
      </c>
      <c r="F172" s="58">
        <v>113</v>
      </c>
      <c r="G172" s="58">
        <v>1498</v>
      </c>
      <c r="H172" s="58">
        <v>1430</v>
      </c>
      <c r="I172" s="58">
        <v>1313</v>
      </c>
      <c r="J172" s="58">
        <v>117</v>
      </c>
      <c r="K172" s="58">
        <v>68</v>
      </c>
      <c r="L172" s="58">
        <v>1380</v>
      </c>
      <c r="M172" s="58">
        <v>1335</v>
      </c>
      <c r="N172" s="58">
        <v>1261</v>
      </c>
      <c r="O172" s="58">
        <v>74</v>
      </c>
      <c r="P172" s="58">
        <v>45</v>
      </c>
      <c r="Q172" s="58">
        <v>243</v>
      </c>
      <c r="R172" s="58">
        <v>227</v>
      </c>
      <c r="S172" s="58">
        <v>217</v>
      </c>
      <c r="T172" s="58">
        <v>10</v>
      </c>
      <c r="U172" s="58">
        <v>16</v>
      </c>
      <c r="V172" s="58">
        <v>1726</v>
      </c>
      <c r="W172" s="58">
        <v>1646</v>
      </c>
      <c r="X172" s="58">
        <v>1468</v>
      </c>
      <c r="Y172" s="58">
        <v>178</v>
      </c>
      <c r="Z172" s="58">
        <v>80</v>
      </c>
      <c r="AA172" s="58">
        <v>909</v>
      </c>
      <c r="AB172" s="58">
        <v>892</v>
      </c>
      <c r="AC172" s="58">
        <v>889</v>
      </c>
      <c r="AD172" s="58">
        <v>3</v>
      </c>
      <c r="AE172" s="58">
        <v>17</v>
      </c>
      <c r="AF172" s="58">
        <v>463</v>
      </c>
      <c r="AG172" s="58">
        <v>436</v>
      </c>
      <c r="AH172" s="58">
        <v>413</v>
      </c>
      <c r="AI172" s="58">
        <v>23</v>
      </c>
      <c r="AJ172" s="58">
        <v>27</v>
      </c>
    </row>
    <row r="173" spans="1:36" x14ac:dyDescent="0.25">
      <c r="A173" s="64" t="s">
        <v>322</v>
      </c>
      <c r="B173" s="58">
        <v>3033</v>
      </c>
      <c r="C173" s="58">
        <v>2891</v>
      </c>
      <c r="D173" s="58">
        <v>2716</v>
      </c>
      <c r="E173" s="58">
        <v>175</v>
      </c>
      <c r="F173" s="58">
        <v>142</v>
      </c>
      <c r="G173" s="58">
        <v>1546</v>
      </c>
      <c r="H173" s="58">
        <v>1463</v>
      </c>
      <c r="I173" s="58">
        <v>1352</v>
      </c>
      <c r="J173" s="58">
        <v>111</v>
      </c>
      <c r="K173" s="58">
        <v>83</v>
      </c>
      <c r="L173" s="58">
        <v>1487</v>
      </c>
      <c r="M173" s="58">
        <v>1428</v>
      </c>
      <c r="N173" s="58">
        <v>1364</v>
      </c>
      <c r="O173" s="58">
        <v>64</v>
      </c>
      <c r="P173" s="58">
        <v>59</v>
      </c>
      <c r="Q173" s="58">
        <v>389</v>
      </c>
      <c r="R173" s="58">
        <v>361</v>
      </c>
      <c r="S173" s="58">
        <v>353</v>
      </c>
      <c r="T173" s="58">
        <v>8</v>
      </c>
      <c r="U173" s="58">
        <v>28</v>
      </c>
      <c r="V173" s="58">
        <v>1740</v>
      </c>
      <c r="W173" s="58">
        <v>1648</v>
      </c>
      <c r="X173" s="58">
        <v>1484</v>
      </c>
      <c r="Y173" s="58">
        <v>164</v>
      </c>
      <c r="Z173" s="58">
        <v>92</v>
      </c>
      <c r="AA173" s="58">
        <v>904</v>
      </c>
      <c r="AB173" s="58">
        <v>882</v>
      </c>
      <c r="AC173" s="58">
        <v>879</v>
      </c>
      <c r="AD173" s="58">
        <v>3</v>
      </c>
      <c r="AE173" s="58">
        <v>22</v>
      </c>
      <c r="AF173" s="58">
        <v>457</v>
      </c>
      <c r="AG173" s="58">
        <v>428</v>
      </c>
      <c r="AH173" s="58">
        <v>408</v>
      </c>
      <c r="AI173" s="58">
        <v>20</v>
      </c>
      <c r="AJ173" s="58">
        <v>29</v>
      </c>
    </row>
    <row r="174" spans="1:36" x14ac:dyDescent="0.25">
      <c r="A174" s="64" t="s">
        <v>323</v>
      </c>
      <c r="B174" s="58">
        <v>3214</v>
      </c>
      <c r="C174" s="58">
        <v>3088</v>
      </c>
      <c r="D174" s="58">
        <v>2926</v>
      </c>
      <c r="E174" s="58">
        <v>162</v>
      </c>
      <c r="F174" s="58">
        <v>126</v>
      </c>
      <c r="G174" s="58">
        <v>1608</v>
      </c>
      <c r="H174" s="58">
        <v>1526</v>
      </c>
      <c r="I174" s="58">
        <v>1423</v>
      </c>
      <c r="J174" s="58">
        <v>103</v>
      </c>
      <c r="K174" s="58">
        <v>82</v>
      </c>
      <c r="L174" s="58">
        <v>1606</v>
      </c>
      <c r="M174" s="58">
        <v>1562</v>
      </c>
      <c r="N174" s="58">
        <v>1503</v>
      </c>
      <c r="O174" s="58">
        <v>59</v>
      </c>
      <c r="P174" s="58">
        <v>44</v>
      </c>
      <c r="Q174" s="58">
        <v>485</v>
      </c>
      <c r="R174" s="58">
        <v>454</v>
      </c>
      <c r="S174" s="58">
        <v>444</v>
      </c>
      <c r="T174" s="58">
        <v>10</v>
      </c>
      <c r="U174" s="58">
        <v>31</v>
      </c>
      <c r="V174" s="58">
        <v>1824</v>
      </c>
      <c r="W174" s="58">
        <v>1747</v>
      </c>
      <c r="X174" s="58">
        <v>1603</v>
      </c>
      <c r="Y174" s="58">
        <v>144</v>
      </c>
      <c r="Z174" s="58">
        <v>77</v>
      </c>
      <c r="AA174" s="58">
        <v>905</v>
      </c>
      <c r="AB174" s="58">
        <v>887</v>
      </c>
      <c r="AC174" s="58">
        <v>879</v>
      </c>
      <c r="AD174" s="58">
        <v>8</v>
      </c>
      <c r="AE174" s="58">
        <v>18</v>
      </c>
      <c r="AF174" s="58">
        <v>475</v>
      </c>
      <c r="AG174" s="58">
        <v>448</v>
      </c>
      <c r="AH174" s="58">
        <v>430</v>
      </c>
      <c r="AI174" s="58">
        <v>18</v>
      </c>
      <c r="AJ174" s="58">
        <v>27</v>
      </c>
    </row>
    <row r="175" spans="1:36" x14ac:dyDescent="0.25">
      <c r="A175" s="64" t="s">
        <v>324</v>
      </c>
      <c r="B175" s="58">
        <v>2963</v>
      </c>
      <c r="C175" s="58">
        <v>2850</v>
      </c>
      <c r="D175" s="58">
        <v>2681</v>
      </c>
      <c r="E175" s="58">
        <v>169</v>
      </c>
      <c r="F175" s="58">
        <v>113</v>
      </c>
      <c r="G175" s="58">
        <v>1482</v>
      </c>
      <c r="H175" s="58">
        <v>1417</v>
      </c>
      <c r="I175" s="58">
        <v>1318</v>
      </c>
      <c r="J175" s="58">
        <v>99</v>
      </c>
      <c r="K175" s="58">
        <v>65</v>
      </c>
      <c r="L175" s="58">
        <v>1481</v>
      </c>
      <c r="M175" s="58">
        <v>1433</v>
      </c>
      <c r="N175" s="58">
        <v>1363</v>
      </c>
      <c r="O175" s="58">
        <v>70</v>
      </c>
      <c r="P175" s="58">
        <v>48</v>
      </c>
      <c r="Q175" s="58">
        <v>368</v>
      </c>
      <c r="R175" s="58">
        <v>347</v>
      </c>
      <c r="S175" s="58">
        <v>339</v>
      </c>
      <c r="T175" s="58">
        <v>8</v>
      </c>
      <c r="U175" s="58">
        <v>21</v>
      </c>
      <c r="V175" s="58">
        <v>1711</v>
      </c>
      <c r="W175" s="58">
        <v>1633</v>
      </c>
      <c r="X175" s="58">
        <v>1479</v>
      </c>
      <c r="Y175" s="58">
        <v>154</v>
      </c>
      <c r="Z175" s="58">
        <v>78</v>
      </c>
      <c r="AA175" s="58">
        <v>884</v>
      </c>
      <c r="AB175" s="58">
        <v>870</v>
      </c>
      <c r="AC175" s="58">
        <v>863</v>
      </c>
      <c r="AD175" s="58">
        <v>7</v>
      </c>
      <c r="AE175" s="58">
        <v>14</v>
      </c>
      <c r="AF175" s="58">
        <v>469</v>
      </c>
      <c r="AG175" s="58">
        <v>440</v>
      </c>
      <c r="AH175" s="58">
        <v>419</v>
      </c>
      <c r="AI175" s="58">
        <v>21</v>
      </c>
      <c r="AJ175" s="58">
        <v>29</v>
      </c>
    </row>
    <row r="176" spans="1:36" x14ac:dyDescent="0.25">
      <c r="A176" s="64" t="s">
        <v>325</v>
      </c>
      <c r="B176" s="58">
        <v>2816</v>
      </c>
      <c r="C176" s="58">
        <v>2704</v>
      </c>
      <c r="D176" s="58">
        <v>2503</v>
      </c>
      <c r="E176" s="58">
        <v>201</v>
      </c>
      <c r="F176" s="58">
        <v>112</v>
      </c>
      <c r="G176" s="58">
        <v>1458</v>
      </c>
      <c r="H176" s="58">
        <v>1390</v>
      </c>
      <c r="I176" s="58">
        <v>1276</v>
      </c>
      <c r="J176" s="58">
        <v>114</v>
      </c>
      <c r="K176" s="58">
        <v>68</v>
      </c>
      <c r="L176" s="58">
        <v>1358</v>
      </c>
      <c r="M176" s="58">
        <v>1314</v>
      </c>
      <c r="N176" s="58">
        <v>1227</v>
      </c>
      <c r="O176" s="58">
        <v>87</v>
      </c>
      <c r="P176" s="58">
        <v>44</v>
      </c>
      <c r="Q176" s="58">
        <v>251</v>
      </c>
      <c r="R176" s="58">
        <v>231</v>
      </c>
      <c r="S176" s="58">
        <v>223</v>
      </c>
      <c r="T176" s="58">
        <v>8</v>
      </c>
      <c r="U176" s="58">
        <v>20</v>
      </c>
      <c r="V176" s="58">
        <v>1666</v>
      </c>
      <c r="W176" s="58">
        <v>1590</v>
      </c>
      <c r="X176" s="58">
        <v>1402</v>
      </c>
      <c r="Y176" s="58">
        <v>188</v>
      </c>
      <c r="Z176" s="58">
        <v>76</v>
      </c>
      <c r="AA176" s="58">
        <v>899</v>
      </c>
      <c r="AB176" s="58">
        <v>883</v>
      </c>
      <c r="AC176" s="58">
        <v>878</v>
      </c>
      <c r="AD176" s="58">
        <v>5</v>
      </c>
      <c r="AE176" s="58">
        <v>16</v>
      </c>
      <c r="AF176" s="58">
        <v>484</v>
      </c>
      <c r="AG176" s="58">
        <v>453</v>
      </c>
      <c r="AH176" s="58">
        <v>424</v>
      </c>
      <c r="AI176" s="58">
        <v>29</v>
      </c>
      <c r="AJ176" s="58">
        <v>31</v>
      </c>
    </row>
    <row r="177" spans="1:36" x14ac:dyDescent="0.25">
      <c r="A177" s="64" t="s">
        <v>326</v>
      </c>
      <c r="B177" s="58">
        <v>2884</v>
      </c>
      <c r="C177" s="58">
        <v>2781</v>
      </c>
      <c r="D177" s="58">
        <v>2578</v>
      </c>
      <c r="E177" s="58">
        <v>203</v>
      </c>
      <c r="F177" s="58">
        <v>103</v>
      </c>
      <c r="G177" s="58">
        <v>1485</v>
      </c>
      <c r="H177" s="58">
        <v>1420</v>
      </c>
      <c r="I177" s="58">
        <v>1302</v>
      </c>
      <c r="J177" s="58">
        <v>118</v>
      </c>
      <c r="K177" s="58">
        <v>65</v>
      </c>
      <c r="L177" s="58">
        <v>1399</v>
      </c>
      <c r="M177" s="58">
        <v>1361</v>
      </c>
      <c r="N177" s="58">
        <v>1276</v>
      </c>
      <c r="O177" s="58">
        <v>85</v>
      </c>
      <c r="P177" s="58">
        <v>38</v>
      </c>
      <c r="Q177" s="58">
        <v>242</v>
      </c>
      <c r="R177" s="58">
        <v>217</v>
      </c>
      <c r="S177" s="58">
        <v>208</v>
      </c>
      <c r="T177" s="58">
        <v>9</v>
      </c>
      <c r="U177" s="58">
        <v>25</v>
      </c>
      <c r="V177" s="58">
        <v>1708</v>
      </c>
      <c r="W177" s="58">
        <v>1637</v>
      </c>
      <c r="X177" s="58">
        <v>1447</v>
      </c>
      <c r="Y177" s="58">
        <v>190</v>
      </c>
      <c r="Z177" s="58">
        <v>71</v>
      </c>
      <c r="AA177" s="58">
        <v>934</v>
      </c>
      <c r="AB177" s="58">
        <v>927</v>
      </c>
      <c r="AC177" s="58">
        <v>923</v>
      </c>
      <c r="AD177" s="58">
        <v>4</v>
      </c>
      <c r="AE177" s="58">
        <v>7</v>
      </c>
      <c r="AF177" s="58">
        <v>488</v>
      </c>
      <c r="AG177" s="58">
        <v>460</v>
      </c>
      <c r="AH177" s="58">
        <v>429</v>
      </c>
      <c r="AI177" s="58">
        <v>31</v>
      </c>
      <c r="AJ177" s="58">
        <v>28</v>
      </c>
    </row>
    <row r="178" spans="1:36" x14ac:dyDescent="0.25">
      <c r="A178" s="64" t="s">
        <v>327</v>
      </c>
      <c r="B178" s="58">
        <v>2972</v>
      </c>
      <c r="C178" s="58">
        <v>2864</v>
      </c>
      <c r="D178" s="58">
        <v>2650</v>
      </c>
      <c r="E178" s="58">
        <v>214</v>
      </c>
      <c r="F178" s="58">
        <v>108</v>
      </c>
      <c r="G178" s="58">
        <v>1594</v>
      </c>
      <c r="H178" s="58">
        <v>1519</v>
      </c>
      <c r="I178" s="58">
        <v>1403</v>
      </c>
      <c r="J178" s="58">
        <v>116</v>
      </c>
      <c r="K178" s="58">
        <v>75</v>
      </c>
      <c r="L178" s="58">
        <v>1378</v>
      </c>
      <c r="M178" s="58">
        <v>1345</v>
      </c>
      <c r="N178" s="58">
        <v>1247</v>
      </c>
      <c r="O178" s="58">
        <v>98</v>
      </c>
      <c r="P178" s="58">
        <v>33</v>
      </c>
      <c r="Q178" s="58">
        <v>244</v>
      </c>
      <c r="R178" s="58">
        <v>218</v>
      </c>
      <c r="S178" s="58">
        <v>208</v>
      </c>
      <c r="T178" s="58">
        <v>10</v>
      </c>
      <c r="U178" s="58">
        <v>26</v>
      </c>
      <c r="V178" s="58">
        <v>1788</v>
      </c>
      <c r="W178" s="58">
        <v>1714</v>
      </c>
      <c r="X178" s="58">
        <v>1518</v>
      </c>
      <c r="Y178" s="58">
        <v>196</v>
      </c>
      <c r="Z178" s="58">
        <v>74</v>
      </c>
      <c r="AA178" s="58">
        <v>940</v>
      </c>
      <c r="AB178" s="58">
        <v>932</v>
      </c>
      <c r="AC178" s="58">
        <v>924</v>
      </c>
      <c r="AD178" s="58">
        <v>8</v>
      </c>
      <c r="AE178" s="58">
        <v>8</v>
      </c>
      <c r="AF178" s="58">
        <v>518</v>
      </c>
      <c r="AG178" s="58">
        <v>490</v>
      </c>
      <c r="AH178" s="58">
        <v>458</v>
      </c>
      <c r="AI178" s="58">
        <v>32</v>
      </c>
      <c r="AJ178" s="58">
        <v>28</v>
      </c>
    </row>
    <row r="179" spans="1:36" x14ac:dyDescent="0.25">
      <c r="A179" s="64" t="s">
        <v>328</v>
      </c>
      <c r="B179" s="58">
        <v>3695</v>
      </c>
      <c r="C179" s="58">
        <v>3591</v>
      </c>
      <c r="D179" s="58">
        <v>3378</v>
      </c>
      <c r="E179" s="58">
        <v>213</v>
      </c>
      <c r="F179" s="58">
        <v>104</v>
      </c>
      <c r="G179" s="58">
        <v>1929</v>
      </c>
      <c r="H179" s="58">
        <v>1866</v>
      </c>
      <c r="I179" s="58">
        <v>1750</v>
      </c>
      <c r="J179" s="58">
        <v>116</v>
      </c>
      <c r="K179" s="58">
        <v>63</v>
      </c>
      <c r="L179" s="58">
        <v>1766</v>
      </c>
      <c r="M179" s="58">
        <v>1725</v>
      </c>
      <c r="N179" s="58">
        <v>1628</v>
      </c>
      <c r="O179" s="58">
        <v>97</v>
      </c>
      <c r="P179" s="58">
        <v>41</v>
      </c>
      <c r="Q179" s="58">
        <v>293</v>
      </c>
      <c r="R179" s="58">
        <v>271</v>
      </c>
      <c r="S179" s="58">
        <v>262</v>
      </c>
      <c r="T179" s="58">
        <v>9</v>
      </c>
      <c r="U179" s="58">
        <v>22</v>
      </c>
      <c r="V179" s="58">
        <v>2272</v>
      </c>
      <c r="W179" s="58">
        <v>2205</v>
      </c>
      <c r="X179" s="58">
        <v>2009</v>
      </c>
      <c r="Y179" s="58">
        <v>196</v>
      </c>
      <c r="Z179" s="58">
        <v>67</v>
      </c>
      <c r="AA179" s="58">
        <v>1130</v>
      </c>
      <c r="AB179" s="58">
        <v>1115</v>
      </c>
      <c r="AC179" s="58">
        <v>1107</v>
      </c>
      <c r="AD179" s="58">
        <v>8</v>
      </c>
      <c r="AE179" s="58">
        <v>15</v>
      </c>
      <c r="AF179" s="58">
        <v>810</v>
      </c>
      <c r="AG179" s="58">
        <v>786</v>
      </c>
      <c r="AH179" s="58">
        <v>757</v>
      </c>
      <c r="AI179" s="58">
        <v>29</v>
      </c>
      <c r="AJ179" s="58">
        <v>24</v>
      </c>
    </row>
    <row r="180" spans="1:36" x14ac:dyDescent="0.25">
      <c r="A180" s="64" t="s">
        <v>329</v>
      </c>
      <c r="B180" s="58">
        <v>3930</v>
      </c>
      <c r="C180" s="58">
        <v>3829</v>
      </c>
      <c r="D180" s="58">
        <v>3613</v>
      </c>
      <c r="E180" s="58">
        <v>216</v>
      </c>
      <c r="F180" s="58">
        <v>101</v>
      </c>
      <c r="G180" s="58">
        <v>2044</v>
      </c>
      <c r="H180" s="58">
        <v>1969</v>
      </c>
      <c r="I180" s="58">
        <v>1857</v>
      </c>
      <c r="J180" s="58">
        <v>112</v>
      </c>
      <c r="K180" s="58">
        <v>75</v>
      </c>
      <c r="L180" s="58">
        <v>1885</v>
      </c>
      <c r="M180" s="58">
        <v>1859</v>
      </c>
      <c r="N180" s="58">
        <v>1755</v>
      </c>
      <c r="O180" s="58">
        <v>104</v>
      </c>
      <c r="P180" s="58">
        <v>26</v>
      </c>
      <c r="Q180" s="58">
        <v>327</v>
      </c>
      <c r="R180" s="58">
        <v>308</v>
      </c>
      <c r="S180" s="58">
        <v>299</v>
      </c>
      <c r="T180" s="58">
        <v>9</v>
      </c>
      <c r="U180" s="58">
        <v>19</v>
      </c>
      <c r="V180" s="58">
        <v>2429</v>
      </c>
      <c r="W180" s="58">
        <v>2359</v>
      </c>
      <c r="X180" s="58">
        <v>2161</v>
      </c>
      <c r="Y180" s="58">
        <v>198</v>
      </c>
      <c r="Z180" s="58">
        <v>70</v>
      </c>
      <c r="AA180" s="58">
        <v>1174</v>
      </c>
      <c r="AB180" s="58">
        <v>1162</v>
      </c>
      <c r="AC180" s="58">
        <v>1153</v>
      </c>
      <c r="AD180" s="58">
        <v>9</v>
      </c>
      <c r="AE180" s="58">
        <v>12</v>
      </c>
      <c r="AF180" s="58">
        <v>909</v>
      </c>
      <c r="AG180" s="58">
        <v>876</v>
      </c>
      <c r="AH180" s="58">
        <v>843</v>
      </c>
      <c r="AI180" s="58">
        <v>33</v>
      </c>
      <c r="AJ180" s="58">
        <v>33</v>
      </c>
    </row>
    <row r="181" spans="1:36" x14ac:dyDescent="0.25">
      <c r="A181" s="64" t="s">
        <v>330</v>
      </c>
      <c r="B181" s="58">
        <v>3528</v>
      </c>
      <c r="C181" s="58">
        <v>3420</v>
      </c>
      <c r="D181" s="58">
        <v>3202</v>
      </c>
      <c r="E181" s="58">
        <v>218</v>
      </c>
      <c r="F181" s="58">
        <v>108</v>
      </c>
      <c r="G181" s="58">
        <v>1819</v>
      </c>
      <c r="H181" s="58">
        <v>1736</v>
      </c>
      <c r="I181" s="58">
        <v>1623</v>
      </c>
      <c r="J181" s="58">
        <v>113</v>
      </c>
      <c r="K181" s="58">
        <v>83</v>
      </c>
      <c r="L181" s="58">
        <v>1708</v>
      </c>
      <c r="M181" s="58">
        <v>1683</v>
      </c>
      <c r="N181" s="58">
        <v>1578</v>
      </c>
      <c r="O181" s="58">
        <v>105</v>
      </c>
      <c r="P181" s="58">
        <v>25</v>
      </c>
      <c r="Q181" s="58">
        <v>310</v>
      </c>
      <c r="R181" s="58">
        <v>284</v>
      </c>
      <c r="S181" s="58">
        <v>274</v>
      </c>
      <c r="T181" s="58">
        <v>10</v>
      </c>
      <c r="U181" s="58">
        <v>26</v>
      </c>
      <c r="V181" s="58">
        <v>2106</v>
      </c>
      <c r="W181" s="58">
        <v>2038</v>
      </c>
      <c r="X181" s="58">
        <v>1845</v>
      </c>
      <c r="Y181" s="58">
        <v>193</v>
      </c>
      <c r="Z181" s="58">
        <v>68</v>
      </c>
      <c r="AA181" s="58">
        <v>1112</v>
      </c>
      <c r="AB181" s="58">
        <v>1098</v>
      </c>
      <c r="AC181" s="58">
        <v>1083</v>
      </c>
      <c r="AD181" s="58">
        <v>15</v>
      </c>
      <c r="AE181" s="58">
        <v>14</v>
      </c>
      <c r="AF181" s="58">
        <v>753</v>
      </c>
      <c r="AG181" s="58">
        <v>725</v>
      </c>
      <c r="AH181" s="58">
        <v>688</v>
      </c>
      <c r="AI181" s="58">
        <v>37</v>
      </c>
      <c r="AJ181" s="58">
        <v>28</v>
      </c>
    </row>
    <row r="182" spans="1:36" x14ac:dyDescent="0.25">
      <c r="A182" s="64" t="s">
        <v>331</v>
      </c>
      <c r="B182" s="58">
        <v>2919</v>
      </c>
      <c r="C182" s="58">
        <v>2827</v>
      </c>
      <c r="D182" s="58">
        <v>2622</v>
      </c>
      <c r="E182" s="58">
        <v>205</v>
      </c>
      <c r="F182" s="58">
        <v>92</v>
      </c>
      <c r="G182" s="58">
        <v>1564</v>
      </c>
      <c r="H182" s="58">
        <v>1498</v>
      </c>
      <c r="I182" s="58">
        <v>1392</v>
      </c>
      <c r="J182" s="58">
        <v>106</v>
      </c>
      <c r="K182" s="58">
        <v>66</v>
      </c>
      <c r="L182" s="58">
        <v>1355</v>
      </c>
      <c r="M182" s="58">
        <v>1329</v>
      </c>
      <c r="N182" s="58">
        <v>1230</v>
      </c>
      <c r="O182" s="58">
        <v>99</v>
      </c>
      <c r="P182" s="58">
        <v>26</v>
      </c>
      <c r="Q182" s="58">
        <v>253</v>
      </c>
      <c r="R182" s="58">
        <v>226</v>
      </c>
      <c r="S182" s="58">
        <v>217</v>
      </c>
      <c r="T182" s="58">
        <v>9</v>
      </c>
      <c r="U182" s="58">
        <v>27</v>
      </c>
      <c r="V182" s="58">
        <v>1729</v>
      </c>
      <c r="W182" s="58">
        <v>1675</v>
      </c>
      <c r="X182" s="58">
        <v>1496</v>
      </c>
      <c r="Y182" s="58">
        <v>179</v>
      </c>
      <c r="Z182" s="58">
        <v>54</v>
      </c>
      <c r="AA182" s="58">
        <v>937</v>
      </c>
      <c r="AB182" s="58">
        <v>926</v>
      </c>
      <c r="AC182" s="58">
        <v>909</v>
      </c>
      <c r="AD182" s="58">
        <v>17</v>
      </c>
      <c r="AE182" s="58">
        <v>11</v>
      </c>
      <c r="AF182" s="58">
        <v>522</v>
      </c>
      <c r="AG182" s="58">
        <v>497</v>
      </c>
      <c r="AH182" s="58">
        <v>463</v>
      </c>
      <c r="AI182" s="58">
        <v>34</v>
      </c>
      <c r="AJ182" s="58">
        <v>25</v>
      </c>
    </row>
    <row r="183" spans="1:36" x14ac:dyDescent="0.25">
      <c r="A183" s="64" t="s">
        <v>332</v>
      </c>
      <c r="B183" s="58">
        <v>2784</v>
      </c>
      <c r="C183" s="58">
        <v>2690</v>
      </c>
      <c r="D183" s="58">
        <v>2463</v>
      </c>
      <c r="E183" s="58">
        <v>227</v>
      </c>
      <c r="F183" s="58">
        <v>94</v>
      </c>
      <c r="G183" s="58">
        <v>1481</v>
      </c>
      <c r="H183" s="58">
        <v>1420</v>
      </c>
      <c r="I183" s="58">
        <v>1304</v>
      </c>
      <c r="J183" s="58">
        <v>116</v>
      </c>
      <c r="K183" s="58">
        <v>61</v>
      </c>
      <c r="L183" s="58">
        <v>1303</v>
      </c>
      <c r="M183" s="58">
        <v>1270</v>
      </c>
      <c r="N183" s="58">
        <v>1159</v>
      </c>
      <c r="O183" s="58">
        <v>111</v>
      </c>
      <c r="P183" s="58">
        <v>33</v>
      </c>
      <c r="Q183" s="58">
        <v>227</v>
      </c>
      <c r="R183" s="58">
        <v>207</v>
      </c>
      <c r="S183" s="58">
        <v>196</v>
      </c>
      <c r="T183" s="58">
        <v>11</v>
      </c>
      <c r="U183" s="58">
        <v>20</v>
      </c>
      <c r="V183" s="58">
        <v>1643</v>
      </c>
      <c r="W183" s="58">
        <v>1585</v>
      </c>
      <c r="X183" s="58">
        <v>1389</v>
      </c>
      <c r="Y183" s="58">
        <v>196</v>
      </c>
      <c r="Z183" s="58">
        <v>58</v>
      </c>
      <c r="AA183" s="58">
        <v>914</v>
      </c>
      <c r="AB183" s="58">
        <v>898</v>
      </c>
      <c r="AC183" s="58">
        <v>878</v>
      </c>
      <c r="AD183" s="58">
        <v>20</v>
      </c>
      <c r="AE183" s="58">
        <v>16</v>
      </c>
      <c r="AF183" s="58">
        <v>508</v>
      </c>
      <c r="AG183" s="58">
        <v>489</v>
      </c>
      <c r="AH183" s="58">
        <v>450</v>
      </c>
      <c r="AI183" s="58">
        <v>39</v>
      </c>
      <c r="AJ183" s="58">
        <v>19</v>
      </c>
    </row>
    <row r="184" spans="1:36" x14ac:dyDescent="0.25">
      <c r="A184" s="64" t="s">
        <v>333</v>
      </c>
      <c r="B184" s="58">
        <v>2775</v>
      </c>
      <c r="C184" s="58">
        <v>2664</v>
      </c>
      <c r="D184" s="58">
        <v>2449</v>
      </c>
      <c r="E184" s="58">
        <v>215</v>
      </c>
      <c r="F184" s="58">
        <v>111</v>
      </c>
      <c r="G184" s="58">
        <v>1483</v>
      </c>
      <c r="H184" s="58">
        <v>1416</v>
      </c>
      <c r="I184" s="58">
        <v>1306</v>
      </c>
      <c r="J184" s="58">
        <v>110</v>
      </c>
      <c r="K184" s="58">
        <v>67</v>
      </c>
      <c r="L184" s="58">
        <v>1292</v>
      </c>
      <c r="M184" s="58">
        <v>1248</v>
      </c>
      <c r="N184" s="58">
        <v>1143</v>
      </c>
      <c r="O184" s="58">
        <v>105</v>
      </c>
      <c r="P184" s="58">
        <v>44</v>
      </c>
      <c r="Q184" s="58">
        <v>220</v>
      </c>
      <c r="R184" s="58">
        <v>199</v>
      </c>
      <c r="S184" s="58">
        <v>189</v>
      </c>
      <c r="T184" s="58">
        <v>10</v>
      </c>
      <c r="U184" s="58">
        <v>21</v>
      </c>
      <c r="V184" s="58">
        <v>1642</v>
      </c>
      <c r="W184" s="58">
        <v>1566</v>
      </c>
      <c r="X184" s="58">
        <v>1378</v>
      </c>
      <c r="Y184" s="58">
        <v>188</v>
      </c>
      <c r="Z184" s="58">
        <v>76</v>
      </c>
      <c r="AA184" s="58">
        <v>913</v>
      </c>
      <c r="AB184" s="58">
        <v>899</v>
      </c>
      <c r="AC184" s="58">
        <v>882</v>
      </c>
      <c r="AD184" s="58">
        <v>17</v>
      </c>
      <c r="AE184" s="58">
        <v>14</v>
      </c>
      <c r="AF184" s="58">
        <v>508</v>
      </c>
      <c r="AG184" s="58">
        <v>482</v>
      </c>
      <c r="AH184" s="58">
        <v>445</v>
      </c>
      <c r="AI184" s="58">
        <v>37</v>
      </c>
      <c r="AJ184" s="58">
        <v>26</v>
      </c>
    </row>
    <row r="185" spans="1:36" x14ac:dyDescent="0.25">
      <c r="A185" s="64" t="s">
        <v>334</v>
      </c>
      <c r="B185" s="58">
        <v>2954</v>
      </c>
      <c r="C185" s="58">
        <v>2827</v>
      </c>
      <c r="D185" s="58">
        <v>2652</v>
      </c>
      <c r="E185" s="58">
        <v>175</v>
      </c>
      <c r="F185" s="58">
        <v>127</v>
      </c>
      <c r="G185" s="58">
        <v>1555</v>
      </c>
      <c r="H185" s="58">
        <v>1478</v>
      </c>
      <c r="I185" s="58">
        <v>1382</v>
      </c>
      <c r="J185" s="58">
        <v>96</v>
      </c>
      <c r="K185" s="58">
        <v>77</v>
      </c>
      <c r="L185" s="58">
        <v>1399</v>
      </c>
      <c r="M185" s="58">
        <v>1349</v>
      </c>
      <c r="N185" s="58">
        <v>1270</v>
      </c>
      <c r="O185" s="58">
        <v>79</v>
      </c>
      <c r="P185" s="58">
        <v>50</v>
      </c>
      <c r="Q185" s="58">
        <v>355</v>
      </c>
      <c r="R185" s="58">
        <v>328</v>
      </c>
      <c r="S185" s="58">
        <v>318</v>
      </c>
      <c r="T185" s="58">
        <v>10</v>
      </c>
      <c r="U185" s="58">
        <v>27</v>
      </c>
      <c r="V185" s="58">
        <v>1671</v>
      </c>
      <c r="W185" s="58">
        <v>1586</v>
      </c>
      <c r="X185" s="58">
        <v>1434</v>
      </c>
      <c r="Y185" s="58">
        <v>152</v>
      </c>
      <c r="Z185" s="58">
        <v>85</v>
      </c>
      <c r="AA185" s="58">
        <v>928</v>
      </c>
      <c r="AB185" s="58">
        <v>913</v>
      </c>
      <c r="AC185" s="58">
        <v>900</v>
      </c>
      <c r="AD185" s="58">
        <v>13</v>
      </c>
      <c r="AE185" s="58">
        <v>15</v>
      </c>
      <c r="AF185" s="58">
        <v>518</v>
      </c>
      <c r="AG185" s="58">
        <v>488</v>
      </c>
      <c r="AH185" s="58">
        <v>456</v>
      </c>
      <c r="AI185" s="58">
        <v>32</v>
      </c>
      <c r="AJ185" s="58">
        <v>30</v>
      </c>
    </row>
    <row r="186" spans="1:36" x14ac:dyDescent="0.25">
      <c r="A186" s="64" t="s">
        <v>335</v>
      </c>
      <c r="B186" s="58">
        <v>3126</v>
      </c>
      <c r="C186" s="58">
        <v>2997</v>
      </c>
      <c r="D186" s="58">
        <v>2840</v>
      </c>
      <c r="E186" s="58">
        <v>157</v>
      </c>
      <c r="F186" s="58">
        <v>129</v>
      </c>
      <c r="G186" s="58">
        <v>1628</v>
      </c>
      <c r="H186" s="58">
        <v>1543</v>
      </c>
      <c r="I186" s="58">
        <v>1452</v>
      </c>
      <c r="J186" s="58">
        <v>91</v>
      </c>
      <c r="K186" s="58">
        <v>85</v>
      </c>
      <c r="L186" s="58">
        <v>1498</v>
      </c>
      <c r="M186" s="58">
        <v>1454</v>
      </c>
      <c r="N186" s="58">
        <v>1388</v>
      </c>
      <c r="O186" s="58">
        <v>66</v>
      </c>
      <c r="P186" s="58">
        <v>44</v>
      </c>
      <c r="Q186" s="58">
        <v>461</v>
      </c>
      <c r="R186" s="58">
        <v>423</v>
      </c>
      <c r="S186" s="58">
        <v>414</v>
      </c>
      <c r="T186" s="58">
        <v>9</v>
      </c>
      <c r="U186" s="58">
        <v>38</v>
      </c>
      <c r="V186" s="58">
        <v>1729</v>
      </c>
      <c r="W186" s="58">
        <v>1650</v>
      </c>
      <c r="X186" s="58">
        <v>1515</v>
      </c>
      <c r="Y186" s="58">
        <v>135</v>
      </c>
      <c r="Z186" s="58">
        <v>79</v>
      </c>
      <c r="AA186" s="58">
        <v>936</v>
      </c>
      <c r="AB186" s="58">
        <v>924</v>
      </c>
      <c r="AC186" s="58">
        <v>911</v>
      </c>
      <c r="AD186" s="58">
        <v>13</v>
      </c>
      <c r="AE186" s="58">
        <v>12</v>
      </c>
      <c r="AF186" s="58">
        <v>519</v>
      </c>
      <c r="AG186" s="58">
        <v>487</v>
      </c>
      <c r="AH186" s="58">
        <v>459</v>
      </c>
      <c r="AI186" s="58">
        <v>28</v>
      </c>
      <c r="AJ186" s="58">
        <v>32</v>
      </c>
    </row>
    <row r="187" spans="1:36" x14ac:dyDescent="0.25">
      <c r="A187" s="64" t="s">
        <v>336</v>
      </c>
      <c r="B187" s="58">
        <v>2948</v>
      </c>
      <c r="C187" s="58">
        <v>2815</v>
      </c>
      <c r="D187" s="58">
        <v>2634</v>
      </c>
      <c r="E187" s="58">
        <v>181</v>
      </c>
      <c r="F187" s="58">
        <v>133</v>
      </c>
      <c r="G187" s="58">
        <v>1598</v>
      </c>
      <c r="H187" s="58">
        <v>1499</v>
      </c>
      <c r="I187" s="58">
        <v>1398</v>
      </c>
      <c r="J187" s="58">
        <v>101</v>
      </c>
      <c r="K187" s="58">
        <v>99</v>
      </c>
      <c r="L187" s="58">
        <v>1350</v>
      </c>
      <c r="M187" s="58">
        <v>1316</v>
      </c>
      <c r="N187" s="58">
        <v>1236</v>
      </c>
      <c r="O187" s="58">
        <v>80</v>
      </c>
      <c r="P187" s="58">
        <v>34</v>
      </c>
      <c r="Q187" s="58">
        <v>360</v>
      </c>
      <c r="R187" s="58">
        <v>339</v>
      </c>
      <c r="S187" s="58">
        <v>323</v>
      </c>
      <c r="T187" s="58">
        <v>16</v>
      </c>
      <c r="U187" s="58">
        <v>21</v>
      </c>
      <c r="V187" s="58">
        <v>1656</v>
      </c>
      <c r="W187" s="58">
        <v>1561</v>
      </c>
      <c r="X187" s="58">
        <v>1409</v>
      </c>
      <c r="Y187" s="58">
        <v>152</v>
      </c>
      <c r="Z187" s="58">
        <v>95</v>
      </c>
      <c r="AA187" s="58">
        <v>932</v>
      </c>
      <c r="AB187" s="58">
        <v>915</v>
      </c>
      <c r="AC187" s="58">
        <v>902</v>
      </c>
      <c r="AD187" s="58">
        <v>13</v>
      </c>
      <c r="AE187" s="58">
        <v>17</v>
      </c>
      <c r="AF187" s="58">
        <v>493</v>
      </c>
      <c r="AG187" s="58">
        <v>465</v>
      </c>
      <c r="AH187" s="58">
        <v>436</v>
      </c>
      <c r="AI187" s="58">
        <v>29</v>
      </c>
      <c r="AJ187" s="58">
        <v>28</v>
      </c>
    </row>
    <row r="188" spans="1:36" x14ac:dyDescent="0.25">
      <c r="A188" s="64" t="s">
        <v>337</v>
      </c>
      <c r="B188" s="58">
        <v>2996</v>
      </c>
      <c r="C188" s="58">
        <v>2875</v>
      </c>
      <c r="D188" s="58">
        <v>2665</v>
      </c>
      <c r="E188" s="58">
        <v>210</v>
      </c>
      <c r="F188" s="58">
        <v>121</v>
      </c>
      <c r="G188" s="58">
        <v>1577</v>
      </c>
      <c r="H188" s="58">
        <v>1498</v>
      </c>
      <c r="I188" s="58">
        <v>1392</v>
      </c>
      <c r="J188" s="58">
        <v>106</v>
      </c>
      <c r="K188" s="58">
        <v>79</v>
      </c>
      <c r="L188" s="58">
        <v>1419</v>
      </c>
      <c r="M188" s="58">
        <v>1377</v>
      </c>
      <c r="N188" s="58">
        <v>1273</v>
      </c>
      <c r="O188" s="58">
        <v>104</v>
      </c>
      <c r="P188" s="58">
        <v>42</v>
      </c>
      <c r="Q188" s="58">
        <v>285</v>
      </c>
      <c r="R188" s="58">
        <v>263</v>
      </c>
      <c r="S188" s="58">
        <v>245</v>
      </c>
      <c r="T188" s="58">
        <v>18</v>
      </c>
      <c r="U188" s="58">
        <v>22</v>
      </c>
      <c r="V188" s="58">
        <v>1736</v>
      </c>
      <c r="W188" s="58">
        <v>1653</v>
      </c>
      <c r="X188" s="58">
        <v>1482</v>
      </c>
      <c r="Y188" s="58">
        <v>171</v>
      </c>
      <c r="Z188" s="58">
        <v>83</v>
      </c>
      <c r="AA188" s="58">
        <v>975</v>
      </c>
      <c r="AB188" s="58">
        <v>959</v>
      </c>
      <c r="AC188" s="58">
        <v>938</v>
      </c>
      <c r="AD188" s="58">
        <v>21</v>
      </c>
      <c r="AE188" s="58">
        <v>16</v>
      </c>
      <c r="AF188" s="58">
        <v>524</v>
      </c>
      <c r="AG188" s="58">
        <v>497</v>
      </c>
      <c r="AH188" s="58">
        <v>462</v>
      </c>
      <c r="AI188" s="58">
        <v>35</v>
      </c>
      <c r="AJ188" s="58">
        <v>27</v>
      </c>
    </row>
    <row r="189" spans="1:36" x14ac:dyDescent="0.25">
      <c r="A189" s="64" t="s">
        <v>338</v>
      </c>
      <c r="B189" s="58">
        <v>3013</v>
      </c>
      <c r="C189" s="58">
        <v>2914</v>
      </c>
      <c r="D189" s="58">
        <v>2693</v>
      </c>
      <c r="E189" s="58">
        <v>221</v>
      </c>
      <c r="F189" s="58">
        <v>99</v>
      </c>
      <c r="G189" s="58">
        <v>1595</v>
      </c>
      <c r="H189" s="58">
        <v>1527</v>
      </c>
      <c r="I189" s="58">
        <v>1410</v>
      </c>
      <c r="J189" s="58">
        <v>117</v>
      </c>
      <c r="K189" s="58">
        <v>68</v>
      </c>
      <c r="L189" s="58">
        <v>1418</v>
      </c>
      <c r="M189" s="58">
        <v>1387</v>
      </c>
      <c r="N189" s="58">
        <v>1283</v>
      </c>
      <c r="O189" s="58">
        <v>104</v>
      </c>
      <c r="P189" s="58">
        <v>31</v>
      </c>
      <c r="Q189" s="58">
        <v>272</v>
      </c>
      <c r="R189" s="58">
        <v>243</v>
      </c>
      <c r="S189" s="58">
        <v>225</v>
      </c>
      <c r="T189" s="58">
        <v>18</v>
      </c>
      <c r="U189" s="58">
        <v>29</v>
      </c>
      <c r="V189" s="58">
        <v>1764</v>
      </c>
      <c r="W189" s="58">
        <v>1704</v>
      </c>
      <c r="X189" s="58">
        <v>1523</v>
      </c>
      <c r="Y189" s="58">
        <v>181</v>
      </c>
      <c r="Z189" s="58">
        <v>60</v>
      </c>
      <c r="AA189" s="58">
        <v>977</v>
      </c>
      <c r="AB189" s="58">
        <v>967</v>
      </c>
      <c r="AC189" s="58">
        <v>945</v>
      </c>
      <c r="AD189" s="58">
        <v>22</v>
      </c>
      <c r="AE189" s="58">
        <v>10</v>
      </c>
      <c r="AF189" s="58">
        <v>567</v>
      </c>
      <c r="AG189" s="58">
        <v>537</v>
      </c>
      <c r="AH189" s="58">
        <v>495</v>
      </c>
      <c r="AI189" s="58">
        <v>42</v>
      </c>
      <c r="AJ189" s="58">
        <v>30</v>
      </c>
    </row>
    <row r="190" spans="1:36" x14ac:dyDescent="0.25">
      <c r="A190" s="64" t="s">
        <v>339</v>
      </c>
      <c r="B190" s="58">
        <v>3227</v>
      </c>
      <c r="C190" s="58">
        <v>3113</v>
      </c>
      <c r="D190" s="58">
        <v>2891</v>
      </c>
      <c r="E190" s="58">
        <v>222</v>
      </c>
      <c r="F190" s="58">
        <v>114</v>
      </c>
      <c r="G190" s="58">
        <v>1758</v>
      </c>
      <c r="H190" s="58">
        <v>1672</v>
      </c>
      <c r="I190" s="58">
        <v>1547</v>
      </c>
      <c r="J190" s="58">
        <v>125</v>
      </c>
      <c r="K190" s="58">
        <v>86</v>
      </c>
      <c r="L190" s="58">
        <v>1469</v>
      </c>
      <c r="M190" s="58">
        <v>1441</v>
      </c>
      <c r="N190" s="58">
        <v>1344</v>
      </c>
      <c r="O190" s="58">
        <v>97</v>
      </c>
      <c r="P190" s="58">
        <v>28</v>
      </c>
      <c r="Q190" s="58">
        <v>281</v>
      </c>
      <c r="R190" s="58">
        <v>246</v>
      </c>
      <c r="S190" s="58">
        <v>229</v>
      </c>
      <c r="T190" s="58">
        <v>17</v>
      </c>
      <c r="U190" s="58">
        <v>35</v>
      </c>
      <c r="V190" s="58">
        <v>1960</v>
      </c>
      <c r="W190" s="58">
        <v>1889</v>
      </c>
      <c r="X190" s="58">
        <v>1708</v>
      </c>
      <c r="Y190" s="58">
        <v>181</v>
      </c>
      <c r="Z190" s="58">
        <v>71</v>
      </c>
      <c r="AA190" s="58">
        <v>986</v>
      </c>
      <c r="AB190" s="58">
        <v>978</v>
      </c>
      <c r="AC190" s="58">
        <v>954</v>
      </c>
      <c r="AD190" s="58">
        <v>24</v>
      </c>
      <c r="AE190" s="58">
        <v>8</v>
      </c>
      <c r="AF190" s="58">
        <v>646</v>
      </c>
      <c r="AG190" s="58">
        <v>608</v>
      </c>
      <c r="AH190" s="58">
        <v>569</v>
      </c>
      <c r="AI190" s="58">
        <v>39</v>
      </c>
      <c r="AJ190" s="58">
        <v>38</v>
      </c>
    </row>
    <row r="191" spans="1:36" x14ac:dyDescent="0.25">
      <c r="A191" s="64" t="s">
        <v>340</v>
      </c>
      <c r="B191" s="58">
        <v>3914</v>
      </c>
      <c r="C191" s="58">
        <v>3813</v>
      </c>
      <c r="D191" s="58">
        <v>3579</v>
      </c>
      <c r="E191" s="58">
        <v>234</v>
      </c>
      <c r="F191" s="58">
        <v>101</v>
      </c>
      <c r="G191" s="58">
        <v>2088</v>
      </c>
      <c r="H191" s="58">
        <v>2019</v>
      </c>
      <c r="I191" s="58">
        <v>1889</v>
      </c>
      <c r="J191" s="58">
        <v>130</v>
      </c>
      <c r="K191" s="58">
        <v>69</v>
      </c>
      <c r="L191" s="58">
        <v>1826</v>
      </c>
      <c r="M191" s="58">
        <v>1794</v>
      </c>
      <c r="N191" s="58">
        <v>1690</v>
      </c>
      <c r="O191" s="58">
        <v>104</v>
      </c>
      <c r="P191" s="58">
        <v>32</v>
      </c>
      <c r="Q191" s="58">
        <v>345</v>
      </c>
      <c r="R191" s="58">
        <v>315</v>
      </c>
      <c r="S191" s="58">
        <v>299</v>
      </c>
      <c r="T191" s="58">
        <v>16</v>
      </c>
      <c r="U191" s="58">
        <v>30</v>
      </c>
      <c r="V191" s="58">
        <v>2422</v>
      </c>
      <c r="W191" s="58">
        <v>2361</v>
      </c>
      <c r="X191" s="58">
        <v>2163</v>
      </c>
      <c r="Y191" s="58">
        <v>198</v>
      </c>
      <c r="Z191" s="58">
        <v>61</v>
      </c>
      <c r="AA191" s="58">
        <v>1147</v>
      </c>
      <c r="AB191" s="58">
        <v>1137</v>
      </c>
      <c r="AC191" s="58">
        <v>1117</v>
      </c>
      <c r="AD191" s="58">
        <v>20</v>
      </c>
      <c r="AE191" s="58">
        <v>10</v>
      </c>
      <c r="AF191" s="58">
        <v>898</v>
      </c>
      <c r="AG191" s="58">
        <v>869</v>
      </c>
      <c r="AH191" s="58">
        <v>830</v>
      </c>
      <c r="AI191" s="58">
        <v>39</v>
      </c>
      <c r="AJ191" s="58">
        <v>29</v>
      </c>
    </row>
    <row r="192" spans="1:36" x14ac:dyDescent="0.25">
      <c r="A192" s="64" t="s">
        <v>341</v>
      </c>
      <c r="B192" s="58">
        <v>4210</v>
      </c>
      <c r="C192" s="58">
        <v>4109</v>
      </c>
      <c r="D192" s="58">
        <v>3877</v>
      </c>
      <c r="E192" s="58">
        <v>232</v>
      </c>
      <c r="F192" s="58">
        <v>101</v>
      </c>
      <c r="G192" s="58">
        <v>2240</v>
      </c>
      <c r="H192" s="58">
        <v>2166</v>
      </c>
      <c r="I192" s="58">
        <v>2042</v>
      </c>
      <c r="J192" s="58">
        <v>124</v>
      </c>
      <c r="K192" s="58">
        <v>74</v>
      </c>
      <c r="L192" s="58">
        <v>1970</v>
      </c>
      <c r="M192" s="58">
        <v>1943</v>
      </c>
      <c r="N192" s="58">
        <v>1835</v>
      </c>
      <c r="O192" s="58">
        <v>108</v>
      </c>
      <c r="P192" s="58">
        <v>27</v>
      </c>
      <c r="Q192" s="58">
        <v>392</v>
      </c>
      <c r="R192" s="58">
        <v>361</v>
      </c>
      <c r="S192" s="58">
        <v>344</v>
      </c>
      <c r="T192" s="58">
        <v>17</v>
      </c>
      <c r="U192" s="58">
        <v>31</v>
      </c>
      <c r="V192" s="58">
        <v>2602</v>
      </c>
      <c r="W192" s="58">
        <v>2544</v>
      </c>
      <c r="X192" s="58">
        <v>2349</v>
      </c>
      <c r="Y192" s="58">
        <v>195</v>
      </c>
      <c r="Z192" s="58">
        <v>58</v>
      </c>
      <c r="AA192" s="58">
        <v>1216</v>
      </c>
      <c r="AB192" s="58">
        <v>1204</v>
      </c>
      <c r="AC192" s="58">
        <v>1184</v>
      </c>
      <c r="AD192" s="58">
        <v>20</v>
      </c>
      <c r="AE192" s="58">
        <v>12</v>
      </c>
      <c r="AF192" s="58">
        <v>1066</v>
      </c>
      <c r="AG192" s="58">
        <v>1029</v>
      </c>
      <c r="AH192" s="58">
        <v>993</v>
      </c>
      <c r="AI192" s="58">
        <v>36</v>
      </c>
      <c r="AJ192" s="58">
        <v>37</v>
      </c>
    </row>
    <row r="193" spans="1:36" x14ac:dyDescent="0.25">
      <c r="A193" s="64" t="s">
        <v>342</v>
      </c>
      <c r="B193" s="58">
        <v>4055</v>
      </c>
      <c r="C193" s="58">
        <v>3956</v>
      </c>
      <c r="D193" s="58">
        <v>3718</v>
      </c>
      <c r="E193" s="58">
        <v>238</v>
      </c>
      <c r="F193" s="58">
        <v>99</v>
      </c>
      <c r="G193" s="58">
        <v>2151</v>
      </c>
      <c r="H193" s="58">
        <v>2093</v>
      </c>
      <c r="I193" s="58">
        <v>1974</v>
      </c>
      <c r="J193" s="58">
        <v>119</v>
      </c>
      <c r="K193" s="58">
        <v>58</v>
      </c>
      <c r="L193" s="58">
        <v>1904</v>
      </c>
      <c r="M193" s="58">
        <v>1863</v>
      </c>
      <c r="N193" s="58">
        <v>1744</v>
      </c>
      <c r="O193" s="58">
        <v>119</v>
      </c>
      <c r="P193" s="58">
        <v>41</v>
      </c>
      <c r="Q193" s="58">
        <v>368</v>
      </c>
      <c r="R193" s="58">
        <v>341</v>
      </c>
      <c r="S193" s="58">
        <v>323</v>
      </c>
      <c r="T193" s="58">
        <v>18</v>
      </c>
      <c r="U193" s="58">
        <v>27</v>
      </c>
      <c r="V193" s="58">
        <v>2488</v>
      </c>
      <c r="W193" s="58">
        <v>2426</v>
      </c>
      <c r="X193" s="58">
        <v>2218</v>
      </c>
      <c r="Y193" s="58">
        <v>208</v>
      </c>
      <c r="Z193" s="58">
        <v>62</v>
      </c>
      <c r="AA193" s="58">
        <v>1199</v>
      </c>
      <c r="AB193" s="58">
        <v>1189</v>
      </c>
      <c r="AC193" s="58">
        <v>1177</v>
      </c>
      <c r="AD193" s="58">
        <v>12</v>
      </c>
      <c r="AE193" s="58">
        <v>10</v>
      </c>
      <c r="AF193" s="58">
        <v>992</v>
      </c>
      <c r="AG193" s="58">
        <v>964</v>
      </c>
      <c r="AH193" s="58">
        <v>928</v>
      </c>
      <c r="AI193" s="58">
        <v>36</v>
      </c>
      <c r="AJ193" s="58">
        <v>28</v>
      </c>
    </row>
    <row r="194" spans="1:36" x14ac:dyDescent="0.25">
      <c r="A194" s="64" t="s">
        <v>343</v>
      </c>
      <c r="B194" s="58">
        <v>3472</v>
      </c>
      <c r="C194" s="58">
        <v>3369</v>
      </c>
      <c r="D194" s="58">
        <v>3124</v>
      </c>
      <c r="E194" s="58">
        <v>245</v>
      </c>
      <c r="F194" s="58">
        <v>103</v>
      </c>
      <c r="G194" s="58">
        <v>1896</v>
      </c>
      <c r="H194" s="58">
        <v>1825</v>
      </c>
      <c r="I194" s="58">
        <v>1700</v>
      </c>
      <c r="J194" s="58">
        <v>125</v>
      </c>
      <c r="K194" s="58">
        <v>71</v>
      </c>
      <c r="L194" s="58">
        <v>1576</v>
      </c>
      <c r="M194" s="58">
        <v>1544</v>
      </c>
      <c r="N194" s="58">
        <v>1424</v>
      </c>
      <c r="O194" s="58">
        <v>120</v>
      </c>
      <c r="P194" s="58">
        <v>32</v>
      </c>
      <c r="Q194" s="58">
        <v>318</v>
      </c>
      <c r="R194" s="58">
        <v>294</v>
      </c>
      <c r="S194" s="58">
        <v>278</v>
      </c>
      <c r="T194" s="58">
        <v>16</v>
      </c>
      <c r="U194" s="58">
        <v>24</v>
      </c>
      <c r="V194" s="58">
        <v>2076</v>
      </c>
      <c r="W194" s="58">
        <v>2003</v>
      </c>
      <c r="X194" s="58">
        <v>1786</v>
      </c>
      <c r="Y194" s="58">
        <v>217</v>
      </c>
      <c r="Z194" s="58">
        <v>73</v>
      </c>
      <c r="AA194" s="58">
        <v>1078</v>
      </c>
      <c r="AB194" s="58">
        <v>1072</v>
      </c>
      <c r="AC194" s="58">
        <v>1060</v>
      </c>
      <c r="AD194" s="58">
        <v>12</v>
      </c>
      <c r="AE194" s="58">
        <v>6</v>
      </c>
      <c r="AF194" s="58">
        <v>706</v>
      </c>
      <c r="AG194" s="58">
        <v>674</v>
      </c>
      <c r="AH194" s="58">
        <v>637</v>
      </c>
      <c r="AI194" s="58">
        <v>37</v>
      </c>
      <c r="AJ194" s="58">
        <v>32</v>
      </c>
    </row>
    <row r="195" spans="1:36" x14ac:dyDescent="0.25">
      <c r="A195" s="64" t="s">
        <v>344</v>
      </c>
      <c r="B195" s="58">
        <v>3411</v>
      </c>
      <c r="C195" s="58">
        <v>3308</v>
      </c>
      <c r="D195" s="58">
        <v>3059</v>
      </c>
      <c r="E195" s="58">
        <v>249</v>
      </c>
      <c r="F195" s="58">
        <v>103</v>
      </c>
      <c r="G195" s="58">
        <v>1842</v>
      </c>
      <c r="H195" s="58">
        <v>1773</v>
      </c>
      <c r="I195" s="58">
        <v>1641</v>
      </c>
      <c r="J195" s="58">
        <v>132</v>
      </c>
      <c r="K195" s="58">
        <v>69</v>
      </c>
      <c r="L195" s="58">
        <v>1568</v>
      </c>
      <c r="M195" s="58">
        <v>1534</v>
      </c>
      <c r="N195" s="58">
        <v>1417</v>
      </c>
      <c r="O195" s="58">
        <v>117</v>
      </c>
      <c r="P195" s="58">
        <v>34</v>
      </c>
      <c r="Q195" s="58">
        <v>300</v>
      </c>
      <c r="R195" s="58">
        <v>279</v>
      </c>
      <c r="S195" s="58">
        <v>266</v>
      </c>
      <c r="T195" s="58">
        <v>13</v>
      </c>
      <c r="U195" s="58">
        <v>21</v>
      </c>
      <c r="V195" s="58">
        <v>2066</v>
      </c>
      <c r="W195" s="58">
        <v>1991</v>
      </c>
      <c r="X195" s="58">
        <v>1773</v>
      </c>
      <c r="Y195" s="58">
        <v>218</v>
      </c>
      <c r="Z195" s="58">
        <v>75</v>
      </c>
      <c r="AA195" s="58">
        <v>1045</v>
      </c>
      <c r="AB195" s="58">
        <v>1038</v>
      </c>
      <c r="AC195" s="58">
        <v>1020</v>
      </c>
      <c r="AD195" s="58">
        <v>18</v>
      </c>
      <c r="AE195" s="58">
        <v>7</v>
      </c>
      <c r="AF195" s="58">
        <v>696</v>
      </c>
      <c r="AG195" s="58">
        <v>666</v>
      </c>
      <c r="AH195" s="58">
        <v>621</v>
      </c>
      <c r="AI195" s="58">
        <v>45</v>
      </c>
      <c r="AJ195" s="58">
        <v>30</v>
      </c>
    </row>
    <row r="196" spans="1:36" x14ac:dyDescent="0.25">
      <c r="A196" s="64" t="s">
        <v>345</v>
      </c>
      <c r="B196" s="58">
        <v>3371</v>
      </c>
      <c r="C196" s="58">
        <v>3262</v>
      </c>
      <c r="D196" s="58">
        <v>3033</v>
      </c>
      <c r="E196" s="58">
        <v>229</v>
      </c>
      <c r="F196" s="58">
        <v>109</v>
      </c>
      <c r="G196" s="58">
        <v>1848</v>
      </c>
      <c r="H196" s="58">
        <v>1769</v>
      </c>
      <c r="I196" s="58">
        <v>1643</v>
      </c>
      <c r="J196" s="58">
        <v>126</v>
      </c>
      <c r="K196" s="58">
        <v>79</v>
      </c>
      <c r="L196" s="58">
        <v>1522</v>
      </c>
      <c r="M196" s="58">
        <v>1492</v>
      </c>
      <c r="N196" s="58">
        <v>1389</v>
      </c>
      <c r="O196" s="58">
        <v>103</v>
      </c>
      <c r="P196" s="58">
        <v>30</v>
      </c>
      <c r="Q196" s="58">
        <v>304</v>
      </c>
      <c r="R196" s="58">
        <v>285</v>
      </c>
      <c r="S196" s="58">
        <v>271</v>
      </c>
      <c r="T196" s="58">
        <v>14</v>
      </c>
      <c r="U196" s="58">
        <v>19</v>
      </c>
      <c r="V196" s="58">
        <v>2026</v>
      </c>
      <c r="W196" s="58">
        <v>1949</v>
      </c>
      <c r="X196" s="58">
        <v>1747</v>
      </c>
      <c r="Y196" s="58">
        <v>202</v>
      </c>
      <c r="Z196" s="58">
        <v>77</v>
      </c>
      <c r="AA196" s="58">
        <v>1041</v>
      </c>
      <c r="AB196" s="58">
        <v>1028</v>
      </c>
      <c r="AC196" s="58">
        <v>1015</v>
      </c>
      <c r="AD196" s="58">
        <v>13</v>
      </c>
      <c r="AE196" s="58">
        <v>13</v>
      </c>
      <c r="AF196" s="58">
        <v>655</v>
      </c>
      <c r="AG196" s="58">
        <v>630</v>
      </c>
      <c r="AH196" s="58">
        <v>590</v>
      </c>
      <c r="AI196" s="58">
        <v>40</v>
      </c>
      <c r="AJ196" s="58">
        <v>25</v>
      </c>
    </row>
    <row r="197" spans="1:36" x14ac:dyDescent="0.25">
      <c r="A197" s="64" t="s">
        <v>346</v>
      </c>
      <c r="B197" s="58">
        <v>3488</v>
      </c>
      <c r="C197" s="58">
        <v>3383</v>
      </c>
      <c r="D197" s="58">
        <v>3174</v>
      </c>
      <c r="E197" s="58">
        <v>209</v>
      </c>
      <c r="F197" s="58">
        <v>105</v>
      </c>
      <c r="G197" s="58">
        <v>1920</v>
      </c>
      <c r="H197" s="58">
        <v>1852</v>
      </c>
      <c r="I197" s="58">
        <v>1738</v>
      </c>
      <c r="J197" s="58">
        <v>114</v>
      </c>
      <c r="K197" s="58">
        <v>68</v>
      </c>
      <c r="L197" s="58">
        <v>1568</v>
      </c>
      <c r="M197" s="58">
        <v>1531</v>
      </c>
      <c r="N197" s="58">
        <v>1436</v>
      </c>
      <c r="O197" s="58">
        <v>95</v>
      </c>
      <c r="P197" s="58">
        <v>37</v>
      </c>
      <c r="Q197" s="58">
        <v>373</v>
      </c>
      <c r="R197" s="58">
        <v>345</v>
      </c>
      <c r="S197" s="58">
        <v>335</v>
      </c>
      <c r="T197" s="58">
        <v>10</v>
      </c>
      <c r="U197" s="58">
        <v>28</v>
      </c>
      <c r="V197" s="58">
        <v>2057</v>
      </c>
      <c r="W197" s="58">
        <v>1988</v>
      </c>
      <c r="X197" s="58">
        <v>1801</v>
      </c>
      <c r="Y197" s="58">
        <v>187</v>
      </c>
      <c r="Z197" s="58">
        <v>69</v>
      </c>
      <c r="AA197" s="58">
        <v>1058</v>
      </c>
      <c r="AB197" s="58">
        <v>1050</v>
      </c>
      <c r="AC197" s="58">
        <v>1038</v>
      </c>
      <c r="AD197" s="58">
        <v>12</v>
      </c>
      <c r="AE197" s="58">
        <v>8</v>
      </c>
      <c r="AF197" s="58">
        <v>661</v>
      </c>
      <c r="AG197" s="58">
        <v>637</v>
      </c>
      <c r="AH197" s="58">
        <v>597</v>
      </c>
      <c r="AI197" s="58">
        <v>40</v>
      </c>
      <c r="AJ197" s="58">
        <v>24</v>
      </c>
    </row>
    <row r="198" spans="1:36" x14ac:dyDescent="0.25">
      <c r="A198" s="64" t="s">
        <v>347</v>
      </c>
      <c r="B198" s="58">
        <v>3809</v>
      </c>
      <c r="C198" s="58">
        <v>3673</v>
      </c>
      <c r="D198" s="58">
        <v>3502</v>
      </c>
      <c r="E198" s="58">
        <v>171</v>
      </c>
      <c r="F198" s="58">
        <v>136</v>
      </c>
      <c r="G198" s="58">
        <v>2097</v>
      </c>
      <c r="H198" s="58">
        <v>1998</v>
      </c>
      <c r="I198" s="58">
        <v>1892</v>
      </c>
      <c r="J198" s="58">
        <v>106</v>
      </c>
      <c r="K198" s="58">
        <v>99</v>
      </c>
      <c r="L198" s="58">
        <v>1712</v>
      </c>
      <c r="M198" s="58">
        <v>1675</v>
      </c>
      <c r="N198" s="58">
        <v>1610</v>
      </c>
      <c r="O198" s="58">
        <v>65</v>
      </c>
      <c r="P198" s="58">
        <v>37</v>
      </c>
      <c r="Q198" s="58">
        <v>524</v>
      </c>
      <c r="R198" s="58">
        <v>481</v>
      </c>
      <c r="S198" s="58">
        <v>470</v>
      </c>
      <c r="T198" s="58">
        <v>11</v>
      </c>
      <c r="U198" s="58">
        <v>43</v>
      </c>
      <c r="V198" s="58">
        <v>2202</v>
      </c>
      <c r="W198" s="58">
        <v>2118</v>
      </c>
      <c r="X198" s="58">
        <v>1964</v>
      </c>
      <c r="Y198" s="58">
        <v>154</v>
      </c>
      <c r="Z198" s="58">
        <v>84</v>
      </c>
      <c r="AA198" s="58">
        <v>1083</v>
      </c>
      <c r="AB198" s="58">
        <v>1074</v>
      </c>
      <c r="AC198" s="58">
        <v>1068</v>
      </c>
      <c r="AD198" s="58">
        <v>6</v>
      </c>
      <c r="AE198" s="58">
        <v>9</v>
      </c>
      <c r="AF198" s="58">
        <v>695</v>
      </c>
      <c r="AG198" s="58">
        <v>659</v>
      </c>
      <c r="AH198" s="58">
        <v>627</v>
      </c>
      <c r="AI198" s="58">
        <v>32</v>
      </c>
      <c r="AJ198" s="58">
        <v>36</v>
      </c>
    </row>
    <row r="199" spans="1:36" x14ac:dyDescent="0.25">
      <c r="A199" s="64" t="s">
        <v>348</v>
      </c>
      <c r="B199" s="58">
        <v>3708</v>
      </c>
      <c r="C199" s="58">
        <v>3586</v>
      </c>
      <c r="D199" s="58">
        <v>3380</v>
      </c>
      <c r="E199" s="58">
        <v>206</v>
      </c>
      <c r="F199" s="58">
        <v>122</v>
      </c>
      <c r="G199" s="58">
        <v>2051</v>
      </c>
      <c r="H199" s="58">
        <v>1967</v>
      </c>
      <c r="I199" s="58">
        <v>1845</v>
      </c>
      <c r="J199" s="58">
        <v>122</v>
      </c>
      <c r="K199" s="58">
        <v>84</v>
      </c>
      <c r="L199" s="58">
        <v>1657</v>
      </c>
      <c r="M199" s="58">
        <v>1619</v>
      </c>
      <c r="N199" s="58">
        <v>1535</v>
      </c>
      <c r="O199" s="58">
        <v>84</v>
      </c>
      <c r="P199" s="58">
        <v>38</v>
      </c>
      <c r="Q199" s="58">
        <v>478</v>
      </c>
      <c r="R199" s="58">
        <v>448</v>
      </c>
      <c r="S199" s="58">
        <v>435</v>
      </c>
      <c r="T199" s="58">
        <v>13</v>
      </c>
      <c r="U199" s="58">
        <v>30</v>
      </c>
      <c r="V199" s="58">
        <v>2134</v>
      </c>
      <c r="W199" s="58">
        <v>2057</v>
      </c>
      <c r="X199" s="58">
        <v>1875</v>
      </c>
      <c r="Y199" s="58">
        <v>182</v>
      </c>
      <c r="Z199" s="58">
        <v>77</v>
      </c>
      <c r="AA199" s="58">
        <v>1096</v>
      </c>
      <c r="AB199" s="58">
        <v>1081</v>
      </c>
      <c r="AC199" s="58">
        <v>1070</v>
      </c>
      <c r="AD199" s="58">
        <v>11</v>
      </c>
      <c r="AE199" s="58">
        <v>15</v>
      </c>
      <c r="AF199" s="58">
        <v>708</v>
      </c>
      <c r="AG199" s="58">
        <v>678</v>
      </c>
      <c r="AH199" s="58">
        <v>642</v>
      </c>
      <c r="AI199" s="58">
        <v>36</v>
      </c>
      <c r="AJ199" s="58">
        <v>30</v>
      </c>
    </row>
    <row r="200" spans="1:36" x14ac:dyDescent="0.25">
      <c r="A200" s="64" t="s">
        <v>349</v>
      </c>
      <c r="B200" s="58">
        <v>3600</v>
      </c>
      <c r="C200" s="58">
        <v>3496</v>
      </c>
      <c r="D200" s="58">
        <v>3226</v>
      </c>
      <c r="E200" s="58">
        <v>270</v>
      </c>
      <c r="F200" s="58">
        <v>104</v>
      </c>
      <c r="G200" s="58">
        <v>2017</v>
      </c>
      <c r="H200" s="58">
        <v>1954</v>
      </c>
      <c r="I200" s="58">
        <v>1809</v>
      </c>
      <c r="J200" s="58">
        <v>145</v>
      </c>
      <c r="K200" s="58">
        <v>63</v>
      </c>
      <c r="L200" s="58">
        <v>1583</v>
      </c>
      <c r="M200" s="58">
        <v>1542</v>
      </c>
      <c r="N200" s="58">
        <v>1417</v>
      </c>
      <c r="O200" s="58">
        <v>125</v>
      </c>
      <c r="P200" s="58">
        <v>41</v>
      </c>
      <c r="Q200" s="58">
        <v>386</v>
      </c>
      <c r="R200" s="58">
        <v>361</v>
      </c>
      <c r="S200" s="58">
        <v>344</v>
      </c>
      <c r="T200" s="58">
        <v>17</v>
      </c>
      <c r="U200" s="58">
        <v>25</v>
      </c>
      <c r="V200" s="58">
        <v>2127</v>
      </c>
      <c r="W200" s="58">
        <v>2057</v>
      </c>
      <c r="X200" s="58">
        <v>1825</v>
      </c>
      <c r="Y200" s="58">
        <v>232</v>
      </c>
      <c r="Z200" s="58">
        <v>70</v>
      </c>
      <c r="AA200" s="58">
        <v>1087</v>
      </c>
      <c r="AB200" s="58">
        <v>1078</v>
      </c>
      <c r="AC200" s="58">
        <v>1057</v>
      </c>
      <c r="AD200" s="58">
        <v>21</v>
      </c>
      <c r="AE200" s="58">
        <v>9</v>
      </c>
      <c r="AF200" s="58">
        <v>734</v>
      </c>
      <c r="AG200" s="58">
        <v>711</v>
      </c>
      <c r="AH200" s="58">
        <v>666</v>
      </c>
      <c r="AI200" s="58">
        <v>45</v>
      </c>
      <c r="AJ200" s="58">
        <v>23</v>
      </c>
    </row>
    <row r="201" spans="1:36" x14ac:dyDescent="0.25">
      <c r="A201" s="64" t="s">
        <v>350</v>
      </c>
      <c r="B201" s="58">
        <v>3727</v>
      </c>
      <c r="C201" s="58">
        <v>3616</v>
      </c>
      <c r="D201" s="58">
        <v>3326</v>
      </c>
      <c r="E201" s="58">
        <v>290</v>
      </c>
      <c r="F201" s="58">
        <v>111</v>
      </c>
      <c r="G201" s="58">
        <v>2102</v>
      </c>
      <c r="H201" s="58">
        <v>2022</v>
      </c>
      <c r="I201" s="58">
        <v>1871</v>
      </c>
      <c r="J201" s="58">
        <v>151</v>
      </c>
      <c r="K201" s="58">
        <v>80</v>
      </c>
      <c r="L201" s="58">
        <v>1625</v>
      </c>
      <c r="M201" s="58">
        <v>1594</v>
      </c>
      <c r="N201" s="58">
        <v>1455</v>
      </c>
      <c r="O201" s="58">
        <v>139</v>
      </c>
      <c r="P201" s="58">
        <v>31</v>
      </c>
      <c r="Q201" s="58">
        <v>378</v>
      </c>
      <c r="R201" s="58">
        <v>344</v>
      </c>
      <c r="S201" s="58">
        <v>326</v>
      </c>
      <c r="T201" s="58">
        <v>18</v>
      </c>
      <c r="U201" s="58">
        <v>34</v>
      </c>
      <c r="V201" s="58">
        <v>2227</v>
      </c>
      <c r="W201" s="58">
        <v>2158</v>
      </c>
      <c r="X201" s="58">
        <v>1912</v>
      </c>
      <c r="Y201" s="58">
        <v>246</v>
      </c>
      <c r="Z201" s="58">
        <v>69</v>
      </c>
      <c r="AA201" s="58">
        <v>1122</v>
      </c>
      <c r="AB201" s="58">
        <v>1114</v>
      </c>
      <c r="AC201" s="58">
        <v>1088</v>
      </c>
      <c r="AD201" s="58">
        <v>26</v>
      </c>
      <c r="AE201" s="58">
        <v>8</v>
      </c>
      <c r="AF201" s="58">
        <v>762</v>
      </c>
      <c r="AG201" s="58">
        <v>725</v>
      </c>
      <c r="AH201" s="58">
        <v>675</v>
      </c>
      <c r="AI201" s="58">
        <v>50</v>
      </c>
      <c r="AJ201" s="58">
        <v>37</v>
      </c>
    </row>
    <row r="202" spans="1:36" x14ac:dyDescent="0.25">
      <c r="A202" s="64" t="s">
        <v>351</v>
      </c>
      <c r="B202" s="58">
        <v>3924</v>
      </c>
      <c r="C202" s="58">
        <v>3808</v>
      </c>
      <c r="D202" s="58">
        <v>3525</v>
      </c>
      <c r="E202" s="58">
        <v>283</v>
      </c>
      <c r="F202" s="58">
        <v>116</v>
      </c>
      <c r="G202" s="58">
        <v>2230</v>
      </c>
      <c r="H202" s="58">
        <v>2156</v>
      </c>
      <c r="I202" s="58">
        <v>1997</v>
      </c>
      <c r="J202" s="58">
        <v>159</v>
      </c>
      <c r="K202" s="58">
        <v>74</v>
      </c>
      <c r="L202" s="58">
        <v>1694</v>
      </c>
      <c r="M202" s="58">
        <v>1652</v>
      </c>
      <c r="N202" s="58">
        <v>1528</v>
      </c>
      <c r="O202" s="58">
        <v>124</v>
      </c>
      <c r="P202" s="58">
        <v>42</v>
      </c>
      <c r="Q202" s="58">
        <v>383</v>
      </c>
      <c r="R202" s="58">
        <v>353</v>
      </c>
      <c r="S202" s="58">
        <v>337</v>
      </c>
      <c r="T202" s="58">
        <v>16</v>
      </c>
      <c r="U202" s="58">
        <v>30</v>
      </c>
      <c r="V202" s="58">
        <v>2377</v>
      </c>
      <c r="W202" s="58">
        <v>2299</v>
      </c>
      <c r="X202" s="58">
        <v>2053</v>
      </c>
      <c r="Y202" s="58">
        <v>246</v>
      </c>
      <c r="Z202" s="58">
        <v>78</v>
      </c>
      <c r="AA202" s="58">
        <v>1164</v>
      </c>
      <c r="AB202" s="58">
        <v>1156</v>
      </c>
      <c r="AC202" s="58">
        <v>1135</v>
      </c>
      <c r="AD202" s="58">
        <v>21</v>
      </c>
      <c r="AE202" s="58">
        <v>8</v>
      </c>
      <c r="AF202" s="58">
        <v>839</v>
      </c>
      <c r="AG202" s="58">
        <v>804</v>
      </c>
      <c r="AH202" s="58">
        <v>755</v>
      </c>
      <c r="AI202" s="58">
        <v>49</v>
      </c>
      <c r="AJ202" s="58">
        <v>35</v>
      </c>
    </row>
    <row r="203" spans="1:36" x14ac:dyDescent="0.25">
      <c r="A203" s="64" t="s">
        <v>352</v>
      </c>
      <c r="B203" s="58">
        <v>4641</v>
      </c>
      <c r="C203" s="58">
        <v>4507</v>
      </c>
      <c r="D203" s="58">
        <v>4216</v>
      </c>
      <c r="E203" s="58">
        <v>291</v>
      </c>
      <c r="F203" s="58">
        <v>134</v>
      </c>
      <c r="G203" s="58">
        <v>2605</v>
      </c>
      <c r="H203" s="58">
        <v>2515</v>
      </c>
      <c r="I203" s="58">
        <v>2354</v>
      </c>
      <c r="J203" s="58">
        <v>161</v>
      </c>
      <c r="K203" s="58">
        <v>90</v>
      </c>
      <c r="L203" s="58">
        <v>2036</v>
      </c>
      <c r="M203" s="58">
        <v>1992</v>
      </c>
      <c r="N203" s="58">
        <v>1862</v>
      </c>
      <c r="O203" s="58">
        <v>130</v>
      </c>
      <c r="P203" s="58">
        <v>44</v>
      </c>
      <c r="Q203" s="58">
        <v>443</v>
      </c>
      <c r="R203" s="58">
        <v>412</v>
      </c>
      <c r="S203" s="58">
        <v>394</v>
      </c>
      <c r="T203" s="58">
        <v>18</v>
      </c>
      <c r="U203" s="58">
        <v>31</v>
      </c>
      <c r="V203" s="58">
        <v>2850</v>
      </c>
      <c r="W203" s="58">
        <v>2758</v>
      </c>
      <c r="X203" s="58">
        <v>2507</v>
      </c>
      <c r="Y203" s="58">
        <v>251</v>
      </c>
      <c r="Z203" s="58">
        <v>92</v>
      </c>
      <c r="AA203" s="58">
        <v>1348</v>
      </c>
      <c r="AB203" s="58">
        <v>1337</v>
      </c>
      <c r="AC203" s="58">
        <v>1315</v>
      </c>
      <c r="AD203" s="58">
        <v>22</v>
      </c>
      <c r="AE203" s="58">
        <v>11</v>
      </c>
      <c r="AF203" s="58">
        <v>1121</v>
      </c>
      <c r="AG203" s="58">
        <v>1079</v>
      </c>
      <c r="AH203" s="58">
        <v>1029</v>
      </c>
      <c r="AI203" s="58">
        <v>50</v>
      </c>
      <c r="AJ203" s="58">
        <v>42</v>
      </c>
    </row>
    <row r="204" spans="1:36" x14ac:dyDescent="0.25">
      <c r="A204" s="64" t="s">
        <v>353</v>
      </c>
      <c r="B204" s="58">
        <v>4825</v>
      </c>
      <c r="C204" s="58">
        <v>4696</v>
      </c>
      <c r="D204" s="58">
        <v>4398</v>
      </c>
      <c r="E204" s="58">
        <v>298</v>
      </c>
      <c r="F204" s="58">
        <v>129</v>
      </c>
      <c r="G204" s="58">
        <v>2726</v>
      </c>
      <c r="H204" s="58">
        <v>2634</v>
      </c>
      <c r="I204" s="58">
        <v>2480</v>
      </c>
      <c r="J204" s="58">
        <v>154</v>
      </c>
      <c r="K204" s="58">
        <v>92</v>
      </c>
      <c r="L204" s="58">
        <v>2099</v>
      </c>
      <c r="M204" s="58">
        <v>2062</v>
      </c>
      <c r="N204" s="58">
        <v>1918</v>
      </c>
      <c r="O204" s="58">
        <v>144</v>
      </c>
      <c r="P204" s="58">
        <v>37</v>
      </c>
      <c r="Q204" s="58">
        <v>461</v>
      </c>
      <c r="R204" s="58">
        <v>432</v>
      </c>
      <c r="S204" s="58">
        <v>415</v>
      </c>
      <c r="T204" s="58">
        <v>17</v>
      </c>
      <c r="U204" s="58">
        <v>29</v>
      </c>
      <c r="V204" s="58">
        <v>2962</v>
      </c>
      <c r="W204" s="58">
        <v>2877</v>
      </c>
      <c r="X204" s="58">
        <v>2618</v>
      </c>
      <c r="Y204" s="58">
        <v>259</v>
      </c>
      <c r="Z204" s="58">
        <v>85</v>
      </c>
      <c r="AA204" s="58">
        <v>1402</v>
      </c>
      <c r="AB204" s="58">
        <v>1387</v>
      </c>
      <c r="AC204" s="58">
        <v>1365</v>
      </c>
      <c r="AD204" s="58">
        <v>22</v>
      </c>
      <c r="AE204" s="58">
        <v>15</v>
      </c>
      <c r="AF204" s="58">
        <v>1268</v>
      </c>
      <c r="AG204" s="58">
        <v>1228</v>
      </c>
      <c r="AH204" s="58">
        <v>1174</v>
      </c>
      <c r="AI204" s="58">
        <v>54</v>
      </c>
      <c r="AJ204" s="58">
        <v>40</v>
      </c>
    </row>
    <row r="205" spans="1:36" x14ac:dyDescent="0.25">
      <c r="A205" s="64" t="s">
        <v>354</v>
      </c>
      <c r="B205" s="58">
        <v>4702</v>
      </c>
      <c r="C205" s="58">
        <v>4561</v>
      </c>
      <c r="D205" s="58">
        <v>4267</v>
      </c>
      <c r="E205" s="58">
        <v>294</v>
      </c>
      <c r="F205" s="58">
        <v>141</v>
      </c>
      <c r="G205" s="58">
        <v>2643</v>
      </c>
      <c r="H205" s="58">
        <v>2539</v>
      </c>
      <c r="I205" s="58">
        <v>2384</v>
      </c>
      <c r="J205" s="58">
        <v>155</v>
      </c>
      <c r="K205" s="58">
        <v>104</v>
      </c>
      <c r="L205" s="58">
        <v>2059</v>
      </c>
      <c r="M205" s="58">
        <v>2022</v>
      </c>
      <c r="N205" s="58">
        <v>1883</v>
      </c>
      <c r="O205" s="58">
        <v>139</v>
      </c>
      <c r="P205" s="58">
        <v>37</v>
      </c>
      <c r="Q205" s="58">
        <v>470</v>
      </c>
      <c r="R205" s="58">
        <v>433</v>
      </c>
      <c r="S205" s="58">
        <v>419</v>
      </c>
      <c r="T205" s="58">
        <v>14</v>
      </c>
      <c r="U205" s="58">
        <v>37</v>
      </c>
      <c r="V205" s="58">
        <v>2855</v>
      </c>
      <c r="W205" s="58">
        <v>2769</v>
      </c>
      <c r="X205" s="58">
        <v>2510</v>
      </c>
      <c r="Y205" s="58">
        <v>259</v>
      </c>
      <c r="Z205" s="58">
        <v>86</v>
      </c>
      <c r="AA205" s="58">
        <v>1377</v>
      </c>
      <c r="AB205" s="58">
        <v>1359</v>
      </c>
      <c r="AC205" s="58">
        <v>1338</v>
      </c>
      <c r="AD205" s="58">
        <v>21</v>
      </c>
      <c r="AE205" s="58">
        <v>18</v>
      </c>
      <c r="AF205" s="58">
        <v>1219</v>
      </c>
      <c r="AG205" s="58">
        <v>1176</v>
      </c>
      <c r="AH205" s="58">
        <v>1119</v>
      </c>
      <c r="AI205" s="58">
        <v>57</v>
      </c>
      <c r="AJ205" s="58">
        <v>43</v>
      </c>
    </row>
    <row r="206" spans="1:36" x14ac:dyDescent="0.25">
      <c r="A206" s="64" t="s">
        <v>355</v>
      </c>
      <c r="B206" s="58">
        <v>5275</v>
      </c>
      <c r="C206" s="58">
        <v>5151</v>
      </c>
      <c r="D206" s="58">
        <v>4882</v>
      </c>
      <c r="E206" s="58">
        <v>269</v>
      </c>
      <c r="F206" s="58">
        <v>124</v>
      </c>
      <c r="G206" s="58">
        <v>2931</v>
      </c>
      <c r="H206" s="58">
        <v>2847</v>
      </c>
      <c r="I206" s="58">
        <v>2701</v>
      </c>
      <c r="J206" s="58">
        <v>146</v>
      </c>
      <c r="K206" s="58">
        <v>84</v>
      </c>
      <c r="L206" s="58">
        <v>2344</v>
      </c>
      <c r="M206" s="58">
        <v>2304</v>
      </c>
      <c r="N206" s="58">
        <v>2181</v>
      </c>
      <c r="O206" s="58">
        <v>123</v>
      </c>
      <c r="P206" s="58">
        <v>40</v>
      </c>
      <c r="Q206" s="58">
        <v>553</v>
      </c>
      <c r="R206" s="58">
        <v>517</v>
      </c>
      <c r="S206" s="58">
        <v>503</v>
      </c>
      <c r="T206" s="58">
        <v>14</v>
      </c>
      <c r="U206" s="58">
        <v>36</v>
      </c>
      <c r="V206" s="58">
        <v>3262</v>
      </c>
      <c r="W206" s="58">
        <v>3191</v>
      </c>
      <c r="X206" s="58">
        <v>2951</v>
      </c>
      <c r="Y206" s="58">
        <v>240</v>
      </c>
      <c r="Z206" s="58">
        <v>71</v>
      </c>
      <c r="AA206" s="58">
        <v>1460</v>
      </c>
      <c r="AB206" s="58">
        <v>1443</v>
      </c>
      <c r="AC206" s="58">
        <v>1428</v>
      </c>
      <c r="AD206" s="58">
        <v>15</v>
      </c>
      <c r="AE206" s="58">
        <v>17</v>
      </c>
      <c r="AF206" s="58">
        <v>1348</v>
      </c>
      <c r="AG206" s="58">
        <v>1316</v>
      </c>
      <c r="AH206" s="58">
        <v>1267</v>
      </c>
      <c r="AI206" s="58">
        <v>49</v>
      </c>
      <c r="AJ206" s="58">
        <v>32</v>
      </c>
    </row>
    <row r="207" spans="1:36" x14ac:dyDescent="0.25">
      <c r="A207" s="64" t="s">
        <v>356</v>
      </c>
      <c r="B207" s="58">
        <v>5631</v>
      </c>
      <c r="C207" s="58">
        <v>5510</v>
      </c>
      <c r="D207" s="58">
        <v>5250</v>
      </c>
      <c r="E207" s="58">
        <v>260</v>
      </c>
      <c r="F207" s="58">
        <v>121</v>
      </c>
      <c r="G207" s="58">
        <v>3113</v>
      </c>
      <c r="H207" s="58">
        <v>3029</v>
      </c>
      <c r="I207" s="58">
        <v>2889</v>
      </c>
      <c r="J207" s="58">
        <v>140</v>
      </c>
      <c r="K207" s="58">
        <v>84</v>
      </c>
      <c r="L207" s="58">
        <v>2518</v>
      </c>
      <c r="M207" s="58">
        <v>2481</v>
      </c>
      <c r="N207" s="58">
        <v>2361</v>
      </c>
      <c r="O207" s="58">
        <v>120</v>
      </c>
      <c r="P207" s="58">
        <v>37</v>
      </c>
      <c r="Q207" s="58">
        <v>575</v>
      </c>
      <c r="R207" s="58">
        <v>547</v>
      </c>
      <c r="S207" s="58">
        <v>534</v>
      </c>
      <c r="T207" s="58">
        <v>13</v>
      </c>
      <c r="U207" s="58">
        <v>28</v>
      </c>
      <c r="V207" s="58">
        <v>3521</v>
      </c>
      <c r="W207" s="58">
        <v>3440</v>
      </c>
      <c r="X207" s="58">
        <v>3210</v>
      </c>
      <c r="Y207" s="58">
        <v>230</v>
      </c>
      <c r="Z207" s="58">
        <v>81</v>
      </c>
      <c r="AA207" s="58">
        <v>1535</v>
      </c>
      <c r="AB207" s="58">
        <v>1523</v>
      </c>
      <c r="AC207" s="58">
        <v>1506</v>
      </c>
      <c r="AD207" s="58">
        <v>17</v>
      </c>
      <c r="AE207" s="58">
        <v>12</v>
      </c>
      <c r="AF207" s="58">
        <v>1419</v>
      </c>
      <c r="AG207" s="58">
        <v>1389</v>
      </c>
      <c r="AH207" s="58">
        <v>1342</v>
      </c>
      <c r="AI207" s="58">
        <v>47</v>
      </c>
      <c r="AJ207" s="58">
        <v>30</v>
      </c>
    </row>
    <row r="208" spans="1:36" x14ac:dyDescent="0.25">
      <c r="A208" s="64" t="s">
        <v>357</v>
      </c>
      <c r="B208" s="58">
        <v>5427</v>
      </c>
      <c r="C208" s="58">
        <v>5336</v>
      </c>
      <c r="D208" s="58">
        <v>5100</v>
      </c>
      <c r="E208" s="58">
        <v>236</v>
      </c>
      <c r="F208" s="58">
        <v>91</v>
      </c>
      <c r="G208" s="58">
        <v>3032</v>
      </c>
      <c r="H208" s="58">
        <v>2967</v>
      </c>
      <c r="I208" s="58">
        <v>2839</v>
      </c>
      <c r="J208" s="58">
        <v>128</v>
      </c>
      <c r="K208" s="58">
        <v>65</v>
      </c>
      <c r="L208" s="58">
        <v>2395</v>
      </c>
      <c r="M208" s="58">
        <v>2369</v>
      </c>
      <c r="N208" s="58">
        <v>2261</v>
      </c>
      <c r="O208" s="58">
        <v>108</v>
      </c>
      <c r="P208" s="58">
        <v>26</v>
      </c>
      <c r="Q208" s="58">
        <v>543</v>
      </c>
      <c r="R208" s="58">
        <v>526</v>
      </c>
      <c r="S208" s="58">
        <v>514</v>
      </c>
      <c r="T208" s="58">
        <v>12</v>
      </c>
      <c r="U208" s="58">
        <v>17</v>
      </c>
      <c r="V208" s="58">
        <v>3410</v>
      </c>
      <c r="W208" s="58">
        <v>3345</v>
      </c>
      <c r="X208" s="58">
        <v>3132</v>
      </c>
      <c r="Y208" s="58">
        <v>213</v>
      </c>
      <c r="Z208" s="58">
        <v>65</v>
      </c>
      <c r="AA208" s="58">
        <v>1474</v>
      </c>
      <c r="AB208" s="58">
        <v>1465</v>
      </c>
      <c r="AC208" s="58">
        <v>1454</v>
      </c>
      <c r="AD208" s="58">
        <v>11</v>
      </c>
      <c r="AE208" s="58">
        <v>9</v>
      </c>
      <c r="AF208" s="58">
        <v>1283</v>
      </c>
      <c r="AG208" s="58">
        <v>1263</v>
      </c>
      <c r="AH208" s="58">
        <v>1222</v>
      </c>
      <c r="AI208" s="58">
        <v>41</v>
      </c>
      <c r="AJ208" s="58">
        <v>20</v>
      </c>
    </row>
    <row r="209" spans="1:36" x14ac:dyDescent="0.25">
      <c r="A209" s="64" t="s">
        <v>358</v>
      </c>
      <c r="B209" s="58">
        <v>5670</v>
      </c>
      <c r="C209" s="58">
        <v>5597</v>
      </c>
      <c r="D209" s="58">
        <v>5350</v>
      </c>
      <c r="E209" s="58">
        <v>247</v>
      </c>
      <c r="F209" s="58">
        <v>73</v>
      </c>
      <c r="G209" s="58">
        <v>3180</v>
      </c>
      <c r="H209" s="58">
        <v>3131</v>
      </c>
      <c r="I209" s="58">
        <v>2990</v>
      </c>
      <c r="J209" s="58">
        <v>141</v>
      </c>
      <c r="K209" s="58">
        <v>49</v>
      </c>
      <c r="L209" s="58">
        <v>2490</v>
      </c>
      <c r="M209" s="58">
        <v>2466</v>
      </c>
      <c r="N209" s="58">
        <v>2360</v>
      </c>
      <c r="O209" s="58">
        <v>106</v>
      </c>
      <c r="P209" s="58">
        <v>24</v>
      </c>
      <c r="Q209" s="58">
        <v>591</v>
      </c>
      <c r="R209" s="58">
        <v>581</v>
      </c>
      <c r="S209" s="58">
        <v>567</v>
      </c>
      <c r="T209" s="58">
        <v>14</v>
      </c>
      <c r="U209" s="58">
        <v>10</v>
      </c>
      <c r="V209" s="58">
        <v>3557</v>
      </c>
      <c r="W209" s="58">
        <v>3502</v>
      </c>
      <c r="X209" s="58">
        <v>3288</v>
      </c>
      <c r="Y209" s="58">
        <v>214</v>
      </c>
      <c r="Z209" s="58">
        <v>55</v>
      </c>
      <c r="AA209" s="58">
        <v>1522</v>
      </c>
      <c r="AB209" s="58">
        <v>1514</v>
      </c>
      <c r="AC209" s="58">
        <v>1495</v>
      </c>
      <c r="AD209" s="58">
        <v>19</v>
      </c>
      <c r="AE209" s="58">
        <v>8</v>
      </c>
      <c r="AF209" s="58">
        <v>1307</v>
      </c>
      <c r="AG209" s="58">
        <v>1292</v>
      </c>
      <c r="AH209" s="58">
        <v>1251</v>
      </c>
      <c r="AI209" s="58">
        <v>41</v>
      </c>
      <c r="AJ209" s="58">
        <v>15</v>
      </c>
    </row>
    <row r="210" spans="1:36" x14ac:dyDescent="0.25">
      <c r="A210" s="64" t="s">
        <v>359</v>
      </c>
      <c r="B210" s="58">
        <v>5962</v>
      </c>
      <c r="C210" s="58">
        <v>5868</v>
      </c>
      <c r="D210" s="58">
        <v>5633</v>
      </c>
      <c r="E210" s="58">
        <v>235</v>
      </c>
      <c r="F210" s="58">
        <v>94</v>
      </c>
      <c r="G210" s="58">
        <v>3384</v>
      </c>
      <c r="H210" s="58">
        <v>3321</v>
      </c>
      <c r="I210" s="58">
        <v>3187</v>
      </c>
      <c r="J210" s="58">
        <v>134</v>
      </c>
      <c r="K210" s="58">
        <v>63</v>
      </c>
      <c r="L210" s="58">
        <v>2578</v>
      </c>
      <c r="M210" s="58">
        <v>2547</v>
      </c>
      <c r="N210" s="58">
        <v>2446</v>
      </c>
      <c r="O210" s="58">
        <v>101</v>
      </c>
      <c r="P210" s="58">
        <v>31</v>
      </c>
      <c r="Q210" s="58">
        <v>791</v>
      </c>
      <c r="R210" s="58">
        <v>769</v>
      </c>
      <c r="S210" s="58">
        <v>760</v>
      </c>
      <c r="T210" s="58">
        <v>9</v>
      </c>
      <c r="U210" s="58">
        <v>22</v>
      </c>
      <c r="V210" s="58">
        <v>3642</v>
      </c>
      <c r="W210" s="58">
        <v>3579</v>
      </c>
      <c r="X210" s="58">
        <v>3371</v>
      </c>
      <c r="Y210" s="58">
        <v>208</v>
      </c>
      <c r="Z210" s="58">
        <v>63</v>
      </c>
      <c r="AA210" s="58">
        <v>1529</v>
      </c>
      <c r="AB210" s="58">
        <v>1520</v>
      </c>
      <c r="AC210" s="58">
        <v>1502</v>
      </c>
      <c r="AD210" s="58">
        <v>18</v>
      </c>
      <c r="AE210" s="58">
        <v>9</v>
      </c>
      <c r="AF210" s="58">
        <v>1329</v>
      </c>
      <c r="AG210" s="58">
        <v>1308</v>
      </c>
      <c r="AH210" s="58">
        <v>1266</v>
      </c>
      <c r="AI210" s="58">
        <v>42</v>
      </c>
      <c r="AJ210" s="58">
        <v>21</v>
      </c>
    </row>
    <row r="211" spans="1:36" x14ac:dyDescent="0.25">
      <c r="A211" s="64" t="s">
        <v>360</v>
      </c>
      <c r="B211" s="58">
        <v>5784</v>
      </c>
      <c r="C211" s="58">
        <v>5654</v>
      </c>
      <c r="D211" s="58">
        <v>5399</v>
      </c>
      <c r="E211" s="58">
        <v>255</v>
      </c>
      <c r="F211" s="58">
        <v>130</v>
      </c>
      <c r="G211" s="58">
        <v>3256</v>
      </c>
      <c r="H211" s="58">
        <v>3189</v>
      </c>
      <c r="I211" s="58">
        <v>3049</v>
      </c>
      <c r="J211" s="58">
        <v>140</v>
      </c>
      <c r="K211" s="58">
        <v>67</v>
      </c>
      <c r="L211" s="58">
        <v>2528</v>
      </c>
      <c r="M211" s="58">
        <v>2465</v>
      </c>
      <c r="N211" s="58">
        <v>2350</v>
      </c>
      <c r="O211" s="58">
        <v>115</v>
      </c>
      <c r="P211" s="58">
        <v>63</v>
      </c>
      <c r="Q211" s="58">
        <v>737</v>
      </c>
      <c r="R211" s="58">
        <v>701</v>
      </c>
      <c r="S211" s="58">
        <v>691</v>
      </c>
      <c r="T211" s="58">
        <v>10</v>
      </c>
      <c r="U211" s="58">
        <v>36</v>
      </c>
      <c r="V211" s="58">
        <v>3541</v>
      </c>
      <c r="W211" s="58">
        <v>3459</v>
      </c>
      <c r="X211" s="58">
        <v>3233</v>
      </c>
      <c r="Y211" s="58">
        <v>226</v>
      </c>
      <c r="Z211" s="58">
        <v>82</v>
      </c>
      <c r="AA211" s="58">
        <v>1506</v>
      </c>
      <c r="AB211" s="58">
        <v>1494</v>
      </c>
      <c r="AC211" s="58">
        <v>1475</v>
      </c>
      <c r="AD211" s="58">
        <v>19</v>
      </c>
      <c r="AE211" s="58">
        <v>12</v>
      </c>
      <c r="AF211" s="58">
        <v>1301</v>
      </c>
      <c r="AG211" s="58">
        <v>1261</v>
      </c>
      <c r="AH211" s="58">
        <v>1218</v>
      </c>
      <c r="AI211" s="58">
        <v>43</v>
      </c>
      <c r="AJ211" s="58">
        <v>40</v>
      </c>
    </row>
    <row r="212" spans="1:36" x14ac:dyDescent="0.25">
      <c r="A212" s="64" t="s">
        <v>361</v>
      </c>
      <c r="B212" s="58">
        <v>5565</v>
      </c>
      <c r="C212" s="58">
        <v>5451</v>
      </c>
      <c r="D212" s="58">
        <v>5133</v>
      </c>
      <c r="E212" s="58">
        <v>318</v>
      </c>
      <c r="F212" s="58">
        <v>114</v>
      </c>
      <c r="G212" s="58">
        <v>3136</v>
      </c>
      <c r="H212" s="58">
        <v>3071</v>
      </c>
      <c r="I212" s="58">
        <v>2900</v>
      </c>
      <c r="J212" s="58">
        <v>171</v>
      </c>
      <c r="K212" s="58">
        <v>65</v>
      </c>
      <c r="L212" s="58">
        <v>2429</v>
      </c>
      <c r="M212" s="58">
        <v>2380</v>
      </c>
      <c r="N212" s="58">
        <v>2233</v>
      </c>
      <c r="O212" s="58">
        <v>147</v>
      </c>
      <c r="P212" s="58">
        <v>49</v>
      </c>
      <c r="Q212" s="58">
        <v>569</v>
      </c>
      <c r="R212" s="58">
        <v>544</v>
      </c>
      <c r="S212" s="58">
        <v>525</v>
      </c>
      <c r="T212" s="58">
        <v>19</v>
      </c>
      <c r="U212" s="58">
        <v>25</v>
      </c>
      <c r="V212" s="58">
        <v>3425</v>
      </c>
      <c r="W212" s="58">
        <v>3352</v>
      </c>
      <c r="X212" s="58">
        <v>3075</v>
      </c>
      <c r="Y212" s="58">
        <v>277</v>
      </c>
      <c r="Z212" s="58">
        <v>73</v>
      </c>
      <c r="AA212" s="58">
        <v>1571</v>
      </c>
      <c r="AB212" s="58">
        <v>1555</v>
      </c>
      <c r="AC212" s="58">
        <v>1533</v>
      </c>
      <c r="AD212" s="58">
        <v>22</v>
      </c>
      <c r="AE212" s="58">
        <v>16</v>
      </c>
      <c r="AF212" s="58">
        <v>1272</v>
      </c>
      <c r="AG212" s="58">
        <v>1236</v>
      </c>
      <c r="AH212" s="58">
        <v>1186</v>
      </c>
      <c r="AI212" s="58">
        <v>50</v>
      </c>
      <c r="AJ212" s="58">
        <v>36</v>
      </c>
    </row>
    <row r="213" spans="1:36" x14ac:dyDescent="0.25">
      <c r="A213" s="64" t="s">
        <v>362</v>
      </c>
      <c r="B213" s="58">
        <v>5630</v>
      </c>
      <c r="C213" s="58">
        <v>5510</v>
      </c>
      <c r="D213" s="58">
        <v>5170</v>
      </c>
      <c r="E213" s="58">
        <v>340</v>
      </c>
      <c r="F213" s="58">
        <v>120</v>
      </c>
      <c r="G213" s="58">
        <v>3200</v>
      </c>
      <c r="H213" s="58">
        <v>3133</v>
      </c>
      <c r="I213" s="58">
        <v>2950</v>
      </c>
      <c r="J213" s="58">
        <v>183</v>
      </c>
      <c r="K213" s="58">
        <v>67</v>
      </c>
      <c r="L213" s="58">
        <v>2430</v>
      </c>
      <c r="M213" s="58">
        <v>2377</v>
      </c>
      <c r="N213" s="58">
        <v>2220</v>
      </c>
      <c r="O213" s="58">
        <v>157</v>
      </c>
      <c r="P213" s="58">
        <v>53</v>
      </c>
      <c r="Q213" s="58">
        <v>528</v>
      </c>
      <c r="R213" s="58">
        <v>499</v>
      </c>
      <c r="S213" s="58">
        <v>478</v>
      </c>
      <c r="T213" s="58">
        <v>21</v>
      </c>
      <c r="U213" s="58">
        <v>29</v>
      </c>
      <c r="V213" s="58">
        <v>3489</v>
      </c>
      <c r="W213" s="58">
        <v>3416</v>
      </c>
      <c r="X213" s="58">
        <v>3124</v>
      </c>
      <c r="Y213" s="58">
        <v>292</v>
      </c>
      <c r="Z213" s="58">
        <v>73</v>
      </c>
      <c r="AA213" s="58">
        <v>1613</v>
      </c>
      <c r="AB213" s="58">
        <v>1595</v>
      </c>
      <c r="AC213" s="58">
        <v>1568</v>
      </c>
      <c r="AD213" s="58">
        <v>27</v>
      </c>
      <c r="AE213" s="58">
        <v>18</v>
      </c>
      <c r="AF213" s="58">
        <v>1283</v>
      </c>
      <c r="AG213" s="58">
        <v>1252</v>
      </c>
      <c r="AH213" s="58">
        <v>1194</v>
      </c>
      <c r="AI213" s="58">
        <v>58</v>
      </c>
      <c r="AJ213" s="58">
        <v>31</v>
      </c>
    </row>
    <row r="214" spans="1:36" x14ac:dyDescent="0.25">
      <c r="A214" s="64" t="s">
        <v>363</v>
      </c>
      <c r="B214" s="58">
        <v>5646</v>
      </c>
      <c r="C214" s="58">
        <v>5532</v>
      </c>
      <c r="D214" s="58">
        <v>5189</v>
      </c>
      <c r="E214" s="58">
        <v>343</v>
      </c>
      <c r="F214" s="58">
        <v>114</v>
      </c>
      <c r="G214" s="58">
        <v>3214</v>
      </c>
      <c r="H214" s="58">
        <v>3149</v>
      </c>
      <c r="I214" s="58">
        <v>2966</v>
      </c>
      <c r="J214" s="58">
        <v>183</v>
      </c>
      <c r="K214" s="58">
        <v>65</v>
      </c>
      <c r="L214" s="58">
        <v>2432</v>
      </c>
      <c r="M214" s="58">
        <v>2383</v>
      </c>
      <c r="N214" s="58">
        <v>2223</v>
      </c>
      <c r="O214" s="58">
        <v>160</v>
      </c>
      <c r="P214" s="58">
        <v>49</v>
      </c>
      <c r="Q214" s="58">
        <v>519</v>
      </c>
      <c r="R214" s="58">
        <v>495</v>
      </c>
      <c r="S214" s="58">
        <v>480</v>
      </c>
      <c r="T214" s="58">
        <v>15</v>
      </c>
      <c r="U214" s="58">
        <v>24</v>
      </c>
      <c r="V214" s="58">
        <v>3516</v>
      </c>
      <c r="W214" s="58">
        <v>3441</v>
      </c>
      <c r="X214" s="58">
        <v>3139</v>
      </c>
      <c r="Y214" s="58">
        <v>302</v>
      </c>
      <c r="Z214" s="58">
        <v>75</v>
      </c>
      <c r="AA214" s="58">
        <v>1611</v>
      </c>
      <c r="AB214" s="58">
        <v>1596</v>
      </c>
      <c r="AC214" s="58">
        <v>1570</v>
      </c>
      <c r="AD214" s="58">
        <v>26</v>
      </c>
      <c r="AE214" s="58">
        <v>15</v>
      </c>
      <c r="AF214" s="58">
        <v>1314</v>
      </c>
      <c r="AG214" s="58">
        <v>1284</v>
      </c>
      <c r="AH214" s="58">
        <v>1222</v>
      </c>
      <c r="AI214" s="58">
        <v>62</v>
      </c>
      <c r="AJ214" s="58">
        <v>30</v>
      </c>
    </row>
    <row r="215" spans="1:36" x14ac:dyDescent="0.25">
      <c r="A215" s="64" t="s">
        <v>364</v>
      </c>
      <c r="B215" s="58">
        <v>6445</v>
      </c>
      <c r="C215" s="58">
        <v>6340</v>
      </c>
      <c r="D215" s="58">
        <v>6020</v>
      </c>
      <c r="E215" s="58">
        <v>320</v>
      </c>
      <c r="F215" s="58">
        <v>105</v>
      </c>
      <c r="G215" s="58">
        <v>3567</v>
      </c>
      <c r="H215" s="58">
        <v>3511</v>
      </c>
      <c r="I215" s="58">
        <v>3335</v>
      </c>
      <c r="J215" s="58">
        <v>176</v>
      </c>
      <c r="K215" s="58">
        <v>56</v>
      </c>
      <c r="L215" s="58">
        <v>2878</v>
      </c>
      <c r="M215" s="58">
        <v>2829</v>
      </c>
      <c r="N215" s="58">
        <v>2685</v>
      </c>
      <c r="O215" s="58">
        <v>144</v>
      </c>
      <c r="P215" s="58">
        <v>49</v>
      </c>
      <c r="Q215" s="58">
        <v>601</v>
      </c>
      <c r="R215" s="58">
        <v>579</v>
      </c>
      <c r="S215" s="58">
        <v>563</v>
      </c>
      <c r="T215" s="58">
        <v>16</v>
      </c>
      <c r="U215" s="58">
        <v>22</v>
      </c>
      <c r="V215" s="58">
        <v>4008</v>
      </c>
      <c r="W215" s="58">
        <v>3939</v>
      </c>
      <c r="X215" s="58">
        <v>3658</v>
      </c>
      <c r="Y215" s="58">
        <v>281</v>
      </c>
      <c r="Z215" s="58">
        <v>69</v>
      </c>
      <c r="AA215" s="58">
        <v>1836</v>
      </c>
      <c r="AB215" s="58">
        <v>1822</v>
      </c>
      <c r="AC215" s="58">
        <v>1799</v>
      </c>
      <c r="AD215" s="58">
        <v>23</v>
      </c>
      <c r="AE215" s="58">
        <v>14</v>
      </c>
      <c r="AF215" s="58">
        <v>1673</v>
      </c>
      <c r="AG215" s="58">
        <v>1646</v>
      </c>
      <c r="AH215" s="58">
        <v>1587</v>
      </c>
      <c r="AI215" s="58">
        <v>59</v>
      </c>
      <c r="AJ215" s="58">
        <v>27</v>
      </c>
    </row>
    <row r="216" spans="1:36" x14ac:dyDescent="0.25">
      <c r="A216" s="64" t="s">
        <v>365</v>
      </c>
      <c r="B216" s="58">
        <v>6190</v>
      </c>
      <c r="C216" s="58">
        <v>6093</v>
      </c>
      <c r="D216" s="58">
        <v>5776</v>
      </c>
      <c r="E216" s="58">
        <v>317</v>
      </c>
      <c r="F216" s="58">
        <v>97</v>
      </c>
      <c r="G216" s="58">
        <v>3434</v>
      </c>
      <c r="H216" s="58">
        <v>3375</v>
      </c>
      <c r="I216" s="58">
        <v>3204</v>
      </c>
      <c r="J216" s="58">
        <v>171</v>
      </c>
      <c r="K216" s="58">
        <v>59</v>
      </c>
      <c r="L216" s="58">
        <v>2754</v>
      </c>
      <c r="M216" s="58">
        <v>2716</v>
      </c>
      <c r="N216" s="58">
        <v>2570</v>
      </c>
      <c r="O216" s="58">
        <v>146</v>
      </c>
      <c r="P216" s="58">
        <v>38</v>
      </c>
      <c r="Q216" s="58">
        <v>613</v>
      </c>
      <c r="R216" s="58">
        <v>593</v>
      </c>
      <c r="S216" s="58">
        <v>577</v>
      </c>
      <c r="T216" s="58">
        <v>16</v>
      </c>
      <c r="U216" s="58">
        <v>20</v>
      </c>
      <c r="V216" s="58">
        <v>3789</v>
      </c>
      <c r="W216" s="58">
        <v>3722</v>
      </c>
      <c r="X216" s="58">
        <v>3442</v>
      </c>
      <c r="Y216" s="58">
        <v>280</v>
      </c>
      <c r="Z216" s="58">
        <v>67</v>
      </c>
      <c r="AA216" s="58">
        <v>1788</v>
      </c>
      <c r="AB216" s="58">
        <v>1778</v>
      </c>
      <c r="AC216" s="58">
        <v>1757</v>
      </c>
      <c r="AD216" s="58">
        <v>21</v>
      </c>
      <c r="AE216" s="58">
        <v>10</v>
      </c>
      <c r="AF216" s="58">
        <v>1625</v>
      </c>
      <c r="AG216" s="58">
        <v>1591</v>
      </c>
      <c r="AH216" s="58">
        <v>1536</v>
      </c>
      <c r="AI216" s="58">
        <v>55</v>
      </c>
      <c r="AJ216" s="58">
        <v>34</v>
      </c>
    </row>
    <row r="217" spans="1:36" x14ac:dyDescent="0.25">
      <c r="A217" s="64" t="s">
        <v>366</v>
      </c>
      <c r="B217" s="58">
        <v>5752</v>
      </c>
      <c r="C217" s="58">
        <v>5678</v>
      </c>
      <c r="D217" s="58">
        <v>5348</v>
      </c>
      <c r="E217" s="58">
        <v>330</v>
      </c>
      <c r="F217" s="58">
        <v>74</v>
      </c>
      <c r="G217" s="58">
        <v>3157</v>
      </c>
      <c r="H217" s="58">
        <v>3108</v>
      </c>
      <c r="I217" s="58">
        <v>2923</v>
      </c>
      <c r="J217" s="58">
        <v>185</v>
      </c>
      <c r="K217" s="58">
        <v>49</v>
      </c>
      <c r="L217" s="58">
        <v>2595</v>
      </c>
      <c r="M217" s="58">
        <v>2570</v>
      </c>
      <c r="N217" s="58">
        <v>2425</v>
      </c>
      <c r="O217" s="58">
        <v>145</v>
      </c>
      <c r="P217" s="58">
        <v>25</v>
      </c>
      <c r="Q217" s="58">
        <v>547</v>
      </c>
      <c r="R217" s="58">
        <v>537</v>
      </c>
      <c r="S217" s="58">
        <v>518</v>
      </c>
      <c r="T217" s="58">
        <v>19</v>
      </c>
      <c r="U217" s="58">
        <v>10</v>
      </c>
      <c r="V217" s="58">
        <v>3474</v>
      </c>
      <c r="W217" s="58">
        <v>3419</v>
      </c>
      <c r="X217" s="58">
        <v>3128</v>
      </c>
      <c r="Y217" s="58">
        <v>291</v>
      </c>
      <c r="Z217" s="58">
        <v>55</v>
      </c>
      <c r="AA217" s="58">
        <v>1731</v>
      </c>
      <c r="AB217" s="58">
        <v>1722</v>
      </c>
      <c r="AC217" s="58">
        <v>1702</v>
      </c>
      <c r="AD217" s="58">
        <v>20</v>
      </c>
      <c r="AE217" s="58">
        <v>9</v>
      </c>
      <c r="AF217" s="58">
        <v>1503</v>
      </c>
      <c r="AG217" s="58">
        <v>1485</v>
      </c>
      <c r="AH217" s="58">
        <v>1420</v>
      </c>
      <c r="AI217" s="58">
        <v>65</v>
      </c>
      <c r="AJ217" s="58">
        <v>18</v>
      </c>
    </row>
    <row r="218" spans="1:36" x14ac:dyDescent="0.25">
      <c r="A218" s="64" t="s">
        <v>367</v>
      </c>
      <c r="B218" s="58">
        <v>5342</v>
      </c>
      <c r="C218" s="58">
        <v>5247</v>
      </c>
      <c r="D218" s="58">
        <v>4927</v>
      </c>
      <c r="E218" s="58">
        <v>320</v>
      </c>
      <c r="F218" s="58">
        <v>95</v>
      </c>
      <c r="G218" s="58">
        <v>2906</v>
      </c>
      <c r="H218" s="58">
        <v>2847</v>
      </c>
      <c r="I218" s="58">
        <v>2671</v>
      </c>
      <c r="J218" s="58">
        <v>176</v>
      </c>
      <c r="K218" s="58">
        <v>59</v>
      </c>
      <c r="L218" s="58">
        <v>2436</v>
      </c>
      <c r="M218" s="58">
        <v>2400</v>
      </c>
      <c r="N218" s="58">
        <v>2256</v>
      </c>
      <c r="O218" s="58">
        <v>144</v>
      </c>
      <c r="P218" s="58">
        <v>36</v>
      </c>
      <c r="Q218" s="58">
        <v>482</v>
      </c>
      <c r="R218" s="58">
        <v>468</v>
      </c>
      <c r="S218" s="58">
        <v>450</v>
      </c>
      <c r="T218" s="58">
        <v>18</v>
      </c>
      <c r="U218" s="58">
        <v>14</v>
      </c>
      <c r="V218" s="58">
        <v>3151</v>
      </c>
      <c r="W218" s="58">
        <v>3085</v>
      </c>
      <c r="X218" s="58">
        <v>2801</v>
      </c>
      <c r="Y218" s="58">
        <v>284</v>
      </c>
      <c r="Z218" s="58">
        <v>66</v>
      </c>
      <c r="AA218" s="58">
        <v>1709</v>
      </c>
      <c r="AB218" s="58">
        <v>1694</v>
      </c>
      <c r="AC218" s="58">
        <v>1676</v>
      </c>
      <c r="AD218" s="58">
        <v>18</v>
      </c>
      <c r="AE218" s="58">
        <v>15</v>
      </c>
      <c r="AF218" s="58">
        <v>1374</v>
      </c>
      <c r="AG218" s="58">
        <v>1354</v>
      </c>
      <c r="AH218" s="58">
        <v>1291</v>
      </c>
      <c r="AI218" s="58">
        <v>63</v>
      </c>
      <c r="AJ218" s="58">
        <v>20</v>
      </c>
    </row>
    <row r="219" spans="1:36" x14ac:dyDescent="0.25">
      <c r="A219" s="64" t="s">
        <v>368</v>
      </c>
      <c r="B219" s="58">
        <v>5030</v>
      </c>
      <c r="C219" s="58">
        <v>4939</v>
      </c>
      <c r="D219" s="58">
        <v>4634</v>
      </c>
      <c r="E219" s="58">
        <v>305</v>
      </c>
      <c r="F219" s="58">
        <v>91</v>
      </c>
      <c r="G219" s="58">
        <v>2737</v>
      </c>
      <c r="H219" s="58">
        <v>2684</v>
      </c>
      <c r="I219" s="58">
        <v>2522</v>
      </c>
      <c r="J219" s="58">
        <v>162</v>
      </c>
      <c r="K219" s="58">
        <v>53</v>
      </c>
      <c r="L219" s="58">
        <v>2293</v>
      </c>
      <c r="M219" s="58">
        <v>2255</v>
      </c>
      <c r="N219" s="58">
        <v>2112</v>
      </c>
      <c r="O219" s="58">
        <v>143</v>
      </c>
      <c r="P219" s="58">
        <v>38</v>
      </c>
      <c r="Q219" s="58">
        <v>418</v>
      </c>
      <c r="R219" s="58">
        <v>406</v>
      </c>
      <c r="S219" s="58">
        <v>388</v>
      </c>
      <c r="T219" s="58">
        <v>18</v>
      </c>
      <c r="U219" s="58">
        <v>12</v>
      </c>
      <c r="V219" s="58">
        <v>2955</v>
      </c>
      <c r="W219" s="58">
        <v>2889</v>
      </c>
      <c r="X219" s="58">
        <v>2616</v>
      </c>
      <c r="Y219" s="58">
        <v>273</v>
      </c>
      <c r="Z219" s="58">
        <v>66</v>
      </c>
      <c r="AA219" s="58">
        <v>1657</v>
      </c>
      <c r="AB219" s="58">
        <v>1644</v>
      </c>
      <c r="AC219" s="58">
        <v>1630</v>
      </c>
      <c r="AD219" s="58">
        <v>14</v>
      </c>
      <c r="AE219" s="58">
        <v>13</v>
      </c>
      <c r="AF219" s="58">
        <v>1260</v>
      </c>
      <c r="AG219" s="58">
        <v>1238</v>
      </c>
      <c r="AH219" s="58">
        <v>1178</v>
      </c>
      <c r="AI219" s="58">
        <v>60</v>
      </c>
      <c r="AJ219" s="58">
        <v>22</v>
      </c>
    </row>
    <row r="220" spans="1:36" x14ac:dyDescent="0.25">
      <c r="A220" s="64" t="s">
        <v>369</v>
      </c>
      <c r="B220" s="58">
        <v>4337</v>
      </c>
      <c r="C220" s="58">
        <v>4235</v>
      </c>
      <c r="D220" s="58">
        <v>3948</v>
      </c>
      <c r="E220" s="58">
        <v>287</v>
      </c>
      <c r="F220" s="58">
        <v>102</v>
      </c>
      <c r="G220" s="58">
        <v>2395</v>
      </c>
      <c r="H220" s="58">
        <v>2331</v>
      </c>
      <c r="I220" s="58">
        <v>2183</v>
      </c>
      <c r="J220" s="58">
        <v>148</v>
      </c>
      <c r="K220" s="58">
        <v>64</v>
      </c>
      <c r="L220" s="58">
        <v>1942</v>
      </c>
      <c r="M220" s="58">
        <v>1904</v>
      </c>
      <c r="N220" s="58">
        <v>1765</v>
      </c>
      <c r="O220" s="58">
        <v>139</v>
      </c>
      <c r="P220" s="58">
        <v>38</v>
      </c>
      <c r="Q220" s="58">
        <v>339</v>
      </c>
      <c r="R220" s="58">
        <v>320</v>
      </c>
      <c r="S220" s="58">
        <v>301</v>
      </c>
      <c r="T220" s="58">
        <v>19</v>
      </c>
      <c r="U220" s="58">
        <v>19</v>
      </c>
      <c r="V220" s="58">
        <v>2496</v>
      </c>
      <c r="W220" s="58">
        <v>2430</v>
      </c>
      <c r="X220" s="58">
        <v>2179</v>
      </c>
      <c r="Y220" s="58">
        <v>251</v>
      </c>
      <c r="Z220" s="58">
        <v>66</v>
      </c>
      <c r="AA220" s="58">
        <v>1502</v>
      </c>
      <c r="AB220" s="58">
        <v>1485</v>
      </c>
      <c r="AC220" s="58">
        <v>1468</v>
      </c>
      <c r="AD220" s="58">
        <v>17</v>
      </c>
      <c r="AE220" s="58">
        <v>17</v>
      </c>
      <c r="AF220" s="58">
        <v>986</v>
      </c>
      <c r="AG220" s="58">
        <v>962</v>
      </c>
      <c r="AH220" s="58">
        <v>908</v>
      </c>
      <c r="AI220" s="58">
        <v>54</v>
      </c>
      <c r="AJ220" s="58">
        <v>24</v>
      </c>
    </row>
    <row r="221" spans="1:36" x14ac:dyDescent="0.25">
      <c r="A221" s="64" t="s">
        <v>370</v>
      </c>
      <c r="B221" s="58">
        <v>4216</v>
      </c>
      <c r="C221" s="58">
        <v>4130</v>
      </c>
      <c r="D221" s="58">
        <v>3872</v>
      </c>
      <c r="E221" s="58">
        <v>258</v>
      </c>
      <c r="F221" s="58">
        <v>86</v>
      </c>
      <c r="G221" s="58">
        <v>2313</v>
      </c>
      <c r="H221" s="58">
        <v>2262</v>
      </c>
      <c r="I221" s="58">
        <v>2122</v>
      </c>
      <c r="J221" s="58">
        <v>140</v>
      </c>
      <c r="K221" s="58">
        <v>51</v>
      </c>
      <c r="L221" s="58">
        <v>1903</v>
      </c>
      <c r="M221" s="58">
        <v>1868</v>
      </c>
      <c r="N221" s="58">
        <v>1750</v>
      </c>
      <c r="O221" s="58">
        <v>118</v>
      </c>
      <c r="P221" s="58">
        <v>35</v>
      </c>
      <c r="Q221" s="58">
        <v>394</v>
      </c>
      <c r="R221" s="58">
        <v>379</v>
      </c>
      <c r="S221" s="58">
        <v>364</v>
      </c>
      <c r="T221" s="58">
        <v>15</v>
      </c>
      <c r="U221" s="58">
        <v>15</v>
      </c>
      <c r="V221" s="58">
        <v>2369</v>
      </c>
      <c r="W221" s="58">
        <v>2310</v>
      </c>
      <c r="X221" s="58">
        <v>2084</v>
      </c>
      <c r="Y221" s="58">
        <v>226</v>
      </c>
      <c r="Z221" s="58">
        <v>59</v>
      </c>
      <c r="AA221" s="58">
        <v>1453</v>
      </c>
      <c r="AB221" s="58">
        <v>1441</v>
      </c>
      <c r="AC221" s="58">
        <v>1424</v>
      </c>
      <c r="AD221" s="58">
        <v>17</v>
      </c>
      <c r="AE221" s="58">
        <v>12</v>
      </c>
      <c r="AF221" s="58">
        <v>915</v>
      </c>
      <c r="AG221" s="58">
        <v>896</v>
      </c>
      <c r="AH221" s="58">
        <v>844</v>
      </c>
      <c r="AI221" s="58">
        <v>52</v>
      </c>
      <c r="AJ221" s="58">
        <v>19</v>
      </c>
    </row>
    <row r="222" spans="1:36" x14ac:dyDescent="0.25">
      <c r="A222" s="64" t="s">
        <v>371</v>
      </c>
      <c r="B222" s="58">
        <v>4290</v>
      </c>
      <c r="C222" s="58">
        <v>4187</v>
      </c>
      <c r="D222" s="58">
        <v>3985</v>
      </c>
      <c r="E222" s="58">
        <v>202</v>
      </c>
      <c r="F222" s="58">
        <v>103</v>
      </c>
      <c r="G222" s="58">
        <v>2348</v>
      </c>
      <c r="H222" s="58">
        <v>2280</v>
      </c>
      <c r="I222" s="58">
        <v>2164</v>
      </c>
      <c r="J222" s="58">
        <v>116</v>
      </c>
      <c r="K222" s="58">
        <v>68</v>
      </c>
      <c r="L222" s="58">
        <v>1942</v>
      </c>
      <c r="M222" s="58">
        <v>1907</v>
      </c>
      <c r="N222" s="58">
        <v>1821</v>
      </c>
      <c r="O222" s="58">
        <v>86</v>
      </c>
      <c r="P222" s="58">
        <v>35</v>
      </c>
      <c r="Q222" s="58">
        <v>486</v>
      </c>
      <c r="R222" s="58">
        <v>462</v>
      </c>
      <c r="S222" s="58">
        <v>448</v>
      </c>
      <c r="T222" s="58">
        <v>14</v>
      </c>
      <c r="U222" s="58">
        <v>24</v>
      </c>
      <c r="V222" s="58">
        <v>2329</v>
      </c>
      <c r="W222" s="58">
        <v>2262</v>
      </c>
      <c r="X222" s="58">
        <v>2087</v>
      </c>
      <c r="Y222" s="58">
        <v>175</v>
      </c>
      <c r="Z222" s="58">
        <v>67</v>
      </c>
      <c r="AA222" s="58">
        <v>1475</v>
      </c>
      <c r="AB222" s="58">
        <v>1463</v>
      </c>
      <c r="AC222" s="58">
        <v>1450</v>
      </c>
      <c r="AD222" s="58">
        <v>13</v>
      </c>
      <c r="AE222" s="58">
        <v>12</v>
      </c>
      <c r="AF222" s="58">
        <v>868</v>
      </c>
      <c r="AG222" s="58">
        <v>841</v>
      </c>
      <c r="AH222" s="58">
        <v>803</v>
      </c>
      <c r="AI222" s="58">
        <v>38</v>
      </c>
      <c r="AJ222" s="58">
        <v>27</v>
      </c>
    </row>
    <row r="223" spans="1:36" x14ac:dyDescent="0.25">
      <c r="A223" s="64" t="s">
        <v>372</v>
      </c>
      <c r="B223" s="58">
        <v>3964</v>
      </c>
      <c r="C223" s="58">
        <v>3852</v>
      </c>
      <c r="D223" s="58">
        <v>3631</v>
      </c>
      <c r="E223" s="58">
        <v>221</v>
      </c>
      <c r="F223" s="58">
        <v>112</v>
      </c>
      <c r="G223" s="58">
        <v>2150</v>
      </c>
      <c r="H223" s="58">
        <v>2079</v>
      </c>
      <c r="I223" s="58">
        <v>1953</v>
      </c>
      <c r="J223" s="58">
        <v>126</v>
      </c>
      <c r="K223" s="58">
        <v>71</v>
      </c>
      <c r="L223" s="58">
        <v>1814</v>
      </c>
      <c r="M223" s="58">
        <v>1773</v>
      </c>
      <c r="N223" s="58">
        <v>1678</v>
      </c>
      <c r="O223" s="58">
        <v>95</v>
      </c>
      <c r="P223" s="58">
        <v>41</v>
      </c>
      <c r="Q223" s="58">
        <v>378</v>
      </c>
      <c r="R223" s="58">
        <v>354</v>
      </c>
      <c r="S223" s="58">
        <v>341</v>
      </c>
      <c r="T223" s="58">
        <v>13</v>
      </c>
      <c r="U223" s="58">
        <v>24</v>
      </c>
      <c r="V223" s="58">
        <v>2134</v>
      </c>
      <c r="W223" s="58">
        <v>2055</v>
      </c>
      <c r="X223" s="58">
        <v>1861</v>
      </c>
      <c r="Y223" s="58">
        <v>194</v>
      </c>
      <c r="Z223" s="58">
        <v>79</v>
      </c>
      <c r="AA223" s="58">
        <v>1452</v>
      </c>
      <c r="AB223" s="58">
        <v>1443</v>
      </c>
      <c r="AC223" s="58">
        <v>1429</v>
      </c>
      <c r="AD223" s="58">
        <v>14</v>
      </c>
      <c r="AE223" s="58">
        <v>9</v>
      </c>
      <c r="AF223" s="58">
        <v>772</v>
      </c>
      <c r="AG223" s="58">
        <v>743</v>
      </c>
      <c r="AH223" s="58">
        <v>702</v>
      </c>
      <c r="AI223" s="58">
        <v>41</v>
      </c>
      <c r="AJ223" s="58">
        <v>29</v>
      </c>
    </row>
    <row r="224" spans="1:36" x14ac:dyDescent="0.25">
      <c r="A224" s="64" t="s">
        <v>373</v>
      </c>
      <c r="B224" s="58">
        <v>3777</v>
      </c>
      <c r="C224" s="58">
        <v>3655</v>
      </c>
      <c r="D224" s="58">
        <v>3405</v>
      </c>
      <c r="E224" s="58">
        <v>250</v>
      </c>
      <c r="F224" s="58">
        <v>122</v>
      </c>
      <c r="G224" s="58">
        <v>2084</v>
      </c>
      <c r="H224" s="58">
        <v>2003</v>
      </c>
      <c r="I224" s="58">
        <v>1870</v>
      </c>
      <c r="J224" s="58">
        <v>133</v>
      </c>
      <c r="K224" s="58">
        <v>81</v>
      </c>
      <c r="L224" s="58">
        <v>1693</v>
      </c>
      <c r="M224" s="58">
        <v>1652</v>
      </c>
      <c r="N224" s="58">
        <v>1535</v>
      </c>
      <c r="O224" s="58">
        <v>117</v>
      </c>
      <c r="P224" s="58">
        <v>41</v>
      </c>
      <c r="Q224" s="58">
        <v>300</v>
      </c>
      <c r="R224" s="58">
        <v>283</v>
      </c>
      <c r="S224" s="58">
        <v>272</v>
      </c>
      <c r="T224" s="58">
        <v>11</v>
      </c>
      <c r="U224" s="58">
        <v>17</v>
      </c>
      <c r="V224" s="58">
        <v>2031</v>
      </c>
      <c r="W224" s="58">
        <v>1940</v>
      </c>
      <c r="X224" s="58">
        <v>1718</v>
      </c>
      <c r="Y224" s="58">
        <v>222</v>
      </c>
      <c r="Z224" s="58">
        <v>91</v>
      </c>
      <c r="AA224" s="58">
        <v>1446</v>
      </c>
      <c r="AB224" s="58">
        <v>1432</v>
      </c>
      <c r="AC224" s="58">
        <v>1415</v>
      </c>
      <c r="AD224" s="58">
        <v>17</v>
      </c>
      <c r="AE224" s="58">
        <v>14</v>
      </c>
      <c r="AF224" s="58">
        <v>746</v>
      </c>
      <c r="AG224" s="58">
        <v>712</v>
      </c>
      <c r="AH224" s="58">
        <v>657</v>
      </c>
      <c r="AI224" s="58">
        <v>55</v>
      </c>
      <c r="AJ224" s="58">
        <v>34</v>
      </c>
    </row>
    <row r="225" spans="1:36" x14ac:dyDescent="0.25">
      <c r="A225" s="64" t="s">
        <v>374</v>
      </c>
      <c r="B225" s="58">
        <v>3750</v>
      </c>
      <c r="C225" s="58">
        <v>3650</v>
      </c>
      <c r="D225" s="58">
        <v>3404</v>
      </c>
      <c r="E225" s="58">
        <v>246</v>
      </c>
      <c r="F225" s="58">
        <v>100</v>
      </c>
      <c r="G225" s="58">
        <v>2060</v>
      </c>
      <c r="H225" s="58">
        <v>1999</v>
      </c>
      <c r="I225" s="58">
        <v>1868</v>
      </c>
      <c r="J225" s="58">
        <v>131</v>
      </c>
      <c r="K225" s="58">
        <v>61</v>
      </c>
      <c r="L225" s="58">
        <v>1689</v>
      </c>
      <c r="M225" s="58">
        <v>1651</v>
      </c>
      <c r="N225" s="58">
        <v>1536</v>
      </c>
      <c r="O225" s="58">
        <v>115</v>
      </c>
      <c r="P225" s="58">
        <v>38</v>
      </c>
      <c r="Q225" s="58">
        <v>279</v>
      </c>
      <c r="R225" s="58">
        <v>265</v>
      </c>
      <c r="S225" s="58">
        <v>255</v>
      </c>
      <c r="T225" s="58">
        <v>10</v>
      </c>
      <c r="U225" s="58">
        <v>14</v>
      </c>
      <c r="V225" s="58">
        <v>1996</v>
      </c>
      <c r="W225" s="58">
        <v>1922</v>
      </c>
      <c r="X225" s="58">
        <v>1701</v>
      </c>
      <c r="Y225" s="58">
        <v>221</v>
      </c>
      <c r="Z225" s="58">
        <v>74</v>
      </c>
      <c r="AA225" s="58">
        <v>1475</v>
      </c>
      <c r="AB225" s="58">
        <v>1463</v>
      </c>
      <c r="AC225" s="58">
        <v>1448</v>
      </c>
      <c r="AD225" s="58">
        <v>15</v>
      </c>
      <c r="AE225" s="58">
        <v>12</v>
      </c>
      <c r="AF225" s="58">
        <v>778</v>
      </c>
      <c r="AG225" s="58">
        <v>744</v>
      </c>
      <c r="AH225" s="58">
        <v>689</v>
      </c>
      <c r="AI225" s="58">
        <v>55</v>
      </c>
      <c r="AJ225" s="58">
        <v>34</v>
      </c>
    </row>
    <row r="226" spans="1:36" x14ac:dyDescent="0.25">
      <c r="A226" s="64" t="s">
        <v>375</v>
      </c>
      <c r="B226" s="58">
        <v>3737</v>
      </c>
      <c r="C226" s="58">
        <v>3620</v>
      </c>
      <c r="D226" s="58">
        <v>3383</v>
      </c>
      <c r="E226" s="58">
        <v>237</v>
      </c>
      <c r="F226" s="58">
        <v>117</v>
      </c>
      <c r="G226" s="58">
        <v>2098</v>
      </c>
      <c r="H226" s="58">
        <v>2015</v>
      </c>
      <c r="I226" s="58">
        <v>1884</v>
      </c>
      <c r="J226" s="58">
        <v>131</v>
      </c>
      <c r="K226" s="58">
        <v>83</v>
      </c>
      <c r="L226" s="58">
        <v>1638</v>
      </c>
      <c r="M226" s="58">
        <v>1604</v>
      </c>
      <c r="N226" s="58">
        <v>1498</v>
      </c>
      <c r="O226" s="58">
        <v>106</v>
      </c>
      <c r="P226" s="58">
        <v>34</v>
      </c>
      <c r="Q226" s="58">
        <v>281</v>
      </c>
      <c r="R226" s="58">
        <v>264</v>
      </c>
      <c r="S226" s="58">
        <v>253</v>
      </c>
      <c r="T226" s="58">
        <v>11</v>
      </c>
      <c r="U226" s="58">
        <v>17</v>
      </c>
      <c r="V226" s="58">
        <v>2016</v>
      </c>
      <c r="W226" s="58">
        <v>1931</v>
      </c>
      <c r="X226" s="58">
        <v>1719</v>
      </c>
      <c r="Y226" s="58">
        <v>212</v>
      </c>
      <c r="Z226" s="58">
        <v>85</v>
      </c>
      <c r="AA226" s="58">
        <v>1440</v>
      </c>
      <c r="AB226" s="58">
        <v>1425</v>
      </c>
      <c r="AC226" s="58">
        <v>1411</v>
      </c>
      <c r="AD226" s="58">
        <v>14</v>
      </c>
      <c r="AE226" s="58">
        <v>15</v>
      </c>
      <c r="AF226" s="58">
        <v>809</v>
      </c>
      <c r="AG226" s="58">
        <v>775</v>
      </c>
      <c r="AH226" s="58">
        <v>725</v>
      </c>
      <c r="AI226" s="58">
        <v>50</v>
      </c>
      <c r="AJ226" s="58">
        <v>34</v>
      </c>
    </row>
    <row r="227" spans="1:36" x14ac:dyDescent="0.25">
      <c r="A227" s="64" t="s">
        <v>376</v>
      </c>
      <c r="B227" s="58">
        <v>4228</v>
      </c>
      <c r="C227" s="58">
        <v>4091</v>
      </c>
      <c r="D227" s="58">
        <v>3859</v>
      </c>
      <c r="E227" s="58">
        <v>232</v>
      </c>
      <c r="F227" s="58">
        <v>137</v>
      </c>
      <c r="G227" s="58">
        <v>2356</v>
      </c>
      <c r="H227" s="58">
        <v>2267</v>
      </c>
      <c r="I227" s="58">
        <v>2139</v>
      </c>
      <c r="J227" s="58">
        <v>128</v>
      </c>
      <c r="K227" s="58">
        <v>89</v>
      </c>
      <c r="L227" s="58">
        <v>1872</v>
      </c>
      <c r="M227" s="58">
        <v>1824</v>
      </c>
      <c r="N227" s="58">
        <v>1720</v>
      </c>
      <c r="O227" s="58">
        <v>104</v>
      </c>
      <c r="P227" s="58">
        <v>48</v>
      </c>
      <c r="Q227" s="58">
        <v>322</v>
      </c>
      <c r="R227" s="58">
        <v>299</v>
      </c>
      <c r="S227" s="58">
        <v>288</v>
      </c>
      <c r="T227" s="58">
        <v>11</v>
      </c>
      <c r="U227" s="58">
        <v>23</v>
      </c>
      <c r="V227" s="58">
        <v>2303</v>
      </c>
      <c r="W227" s="58">
        <v>2210</v>
      </c>
      <c r="X227" s="58">
        <v>2006</v>
      </c>
      <c r="Y227" s="58">
        <v>204</v>
      </c>
      <c r="Z227" s="58">
        <v>93</v>
      </c>
      <c r="AA227" s="58">
        <v>1603</v>
      </c>
      <c r="AB227" s="58">
        <v>1582</v>
      </c>
      <c r="AC227" s="58">
        <v>1565</v>
      </c>
      <c r="AD227" s="58">
        <v>17</v>
      </c>
      <c r="AE227" s="58">
        <v>21</v>
      </c>
      <c r="AF227" s="58">
        <v>962</v>
      </c>
      <c r="AG227" s="58">
        <v>929</v>
      </c>
      <c r="AH227" s="58">
        <v>880</v>
      </c>
      <c r="AI227" s="58">
        <v>49</v>
      </c>
      <c r="AJ227" s="58">
        <v>33</v>
      </c>
    </row>
    <row r="228" spans="1:36" x14ac:dyDescent="0.25">
      <c r="A228" s="64" t="s">
        <v>377</v>
      </c>
      <c r="B228" s="58">
        <v>4385</v>
      </c>
      <c r="C228" s="58">
        <v>4268</v>
      </c>
      <c r="D228" s="58">
        <v>4040</v>
      </c>
      <c r="E228" s="58">
        <v>228</v>
      </c>
      <c r="F228" s="58">
        <v>117</v>
      </c>
      <c r="G228" s="58">
        <v>2391</v>
      </c>
      <c r="H228" s="58">
        <v>2320</v>
      </c>
      <c r="I228" s="58">
        <v>2195</v>
      </c>
      <c r="J228" s="58">
        <v>125</v>
      </c>
      <c r="K228" s="58">
        <v>71</v>
      </c>
      <c r="L228" s="58">
        <v>1994</v>
      </c>
      <c r="M228" s="58">
        <v>1948</v>
      </c>
      <c r="N228" s="58">
        <v>1845</v>
      </c>
      <c r="O228" s="58">
        <v>103</v>
      </c>
      <c r="P228" s="58">
        <v>46</v>
      </c>
      <c r="Q228" s="58">
        <v>329</v>
      </c>
      <c r="R228" s="58">
        <v>309</v>
      </c>
      <c r="S228" s="58">
        <v>299</v>
      </c>
      <c r="T228" s="58">
        <v>10</v>
      </c>
      <c r="U228" s="58">
        <v>20</v>
      </c>
      <c r="V228" s="58">
        <v>2408</v>
      </c>
      <c r="W228" s="58">
        <v>2328</v>
      </c>
      <c r="X228" s="58">
        <v>2130</v>
      </c>
      <c r="Y228" s="58">
        <v>198</v>
      </c>
      <c r="Z228" s="58">
        <v>80</v>
      </c>
      <c r="AA228" s="58">
        <v>1648</v>
      </c>
      <c r="AB228" s="58">
        <v>1631</v>
      </c>
      <c r="AC228" s="58">
        <v>1611</v>
      </c>
      <c r="AD228" s="58">
        <v>20</v>
      </c>
      <c r="AE228" s="58">
        <v>17</v>
      </c>
      <c r="AF228" s="58">
        <v>1066</v>
      </c>
      <c r="AG228" s="58">
        <v>1046</v>
      </c>
      <c r="AH228" s="58">
        <v>1000</v>
      </c>
      <c r="AI228" s="58">
        <v>46</v>
      </c>
      <c r="AJ228" s="58">
        <v>20</v>
      </c>
    </row>
    <row r="229" spans="1:36" x14ac:dyDescent="0.25">
      <c r="A229" s="64" t="s">
        <v>378</v>
      </c>
      <c r="B229" s="58">
        <v>4259</v>
      </c>
      <c r="C229" s="58">
        <v>4166</v>
      </c>
      <c r="D229" s="58">
        <v>3935</v>
      </c>
      <c r="E229" s="58">
        <v>231</v>
      </c>
      <c r="F229" s="58">
        <v>93</v>
      </c>
      <c r="G229" s="58">
        <v>2353</v>
      </c>
      <c r="H229" s="58">
        <v>2304</v>
      </c>
      <c r="I229" s="58">
        <v>2174</v>
      </c>
      <c r="J229" s="58">
        <v>130</v>
      </c>
      <c r="K229" s="58">
        <v>49</v>
      </c>
      <c r="L229" s="58">
        <v>1906</v>
      </c>
      <c r="M229" s="58">
        <v>1862</v>
      </c>
      <c r="N229" s="58">
        <v>1761</v>
      </c>
      <c r="O229" s="58">
        <v>101</v>
      </c>
      <c r="P229" s="58">
        <v>44</v>
      </c>
      <c r="Q229" s="58">
        <v>328</v>
      </c>
      <c r="R229" s="58">
        <v>321</v>
      </c>
      <c r="S229" s="58">
        <v>314</v>
      </c>
      <c r="T229" s="58">
        <v>7</v>
      </c>
      <c r="U229" s="58">
        <v>7</v>
      </c>
      <c r="V229" s="58">
        <v>2315</v>
      </c>
      <c r="W229" s="58">
        <v>2244</v>
      </c>
      <c r="X229" s="58">
        <v>2038</v>
      </c>
      <c r="Y229" s="58">
        <v>206</v>
      </c>
      <c r="Z229" s="58">
        <v>71</v>
      </c>
      <c r="AA229" s="58">
        <v>1616</v>
      </c>
      <c r="AB229" s="58">
        <v>1601</v>
      </c>
      <c r="AC229" s="58">
        <v>1583</v>
      </c>
      <c r="AD229" s="58">
        <v>18</v>
      </c>
      <c r="AE229" s="58">
        <v>15</v>
      </c>
      <c r="AF229" s="58">
        <v>970</v>
      </c>
      <c r="AG229" s="58">
        <v>949</v>
      </c>
      <c r="AH229" s="58">
        <v>902</v>
      </c>
      <c r="AI229" s="58">
        <v>47</v>
      </c>
      <c r="AJ229" s="58">
        <v>21</v>
      </c>
    </row>
    <row r="230" spans="1:36" x14ac:dyDescent="0.25">
      <c r="A230" s="64" t="s">
        <v>379</v>
      </c>
      <c r="B230" s="58">
        <v>3809</v>
      </c>
      <c r="C230" s="58">
        <v>3700</v>
      </c>
      <c r="D230" s="58">
        <v>3467</v>
      </c>
      <c r="E230" s="58">
        <v>233</v>
      </c>
      <c r="F230" s="58">
        <v>109</v>
      </c>
      <c r="G230" s="58">
        <v>2161</v>
      </c>
      <c r="H230" s="58">
        <v>2090</v>
      </c>
      <c r="I230" s="58">
        <v>1961</v>
      </c>
      <c r="J230" s="58">
        <v>129</v>
      </c>
      <c r="K230" s="58">
        <v>71</v>
      </c>
      <c r="L230" s="58">
        <v>1648</v>
      </c>
      <c r="M230" s="58">
        <v>1610</v>
      </c>
      <c r="N230" s="58">
        <v>1506</v>
      </c>
      <c r="O230" s="58">
        <v>104</v>
      </c>
      <c r="P230" s="58">
        <v>38</v>
      </c>
      <c r="Q230" s="58">
        <v>269</v>
      </c>
      <c r="R230" s="58">
        <v>254</v>
      </c>
      <c r="S230" s="58">
        <v>247</v>
      </c>
      <c r="T230" s="58">
        <v>7</v>
      </c>
      <c r="U230" s="58">
        <v>15</v>
      </c>
      <c r="V230" s="58">
        <v>2049</v>
      </c>
      <c r="W230" s="58">
        <v>1962</v>
      </c>
      <c r="X230" s="58">
        <v>1752</v>
      </c>
      <c r="Y230" s="58">
        <v>210</v>
      </c>
      <c r="Z230" s="58">
        <v>87</v>
      </c>
      <c r="AA230" s="58">
        <v>1491</v>
      </c>
      <c r="AB230" s="58">
        <v>1484</v>
      </c>
      <c r="AC230" s="58">
        <v>1468</v>
      </c>
      <c r="AD230" s="58">
        <v>16</v>
      </c>
      <c r="AE230" s="58">
        <v>7</v>
      </c>
      <c r="AF230" s="58">
        <v>784</v>
      </c>
      <c r="AG230" s="58">
        <v>752</v>
      </c>
      <c r="AH230" s="58">
        <v>707</v>
      </c>
      <c r="AI230" s="58">
        <v>45</v>
      </c>
      <c r="AJ230" s="58">
        <v>32</v>
      </c>
    </row>
    <row r="231" spans="1:36" x14ac:dyDescent="0.25">
      <c r="A231" s="64" t="s">
        <v>380</v>
      </c>
      <c r="B231" s="58">
        <v>3713</v>
      </c>
      <c r="C231" s="58">
        <v>3588</v>
      </c>
      <c r="D231" s="58">
        <v>3343</v>
      </c>
      <c r="E231" s="58">
        <v>245</v>
      </c>
      <c r="F231" s="58">
        <v>125</v>
      </c>
      <c r="G231" s="58">
        <v>2097</v>
      </c>
      <c r="H231" s="58">
        <v>2012</v>
      </c>
      <c r="I231" s="58">
        <v>1880</v>
      </c>
      <c r="J231" s="58">
        <v>132</v>
      </c>
      <c r="K231" s="58">
        <v>85</v>
      </c>
      <c r="L231" s="58">
        <v>1616</v>
      </c>
      <c r="M231" s="58">
        <v>1576</v>
      </c>
      <c r="N231" s="58">
        <v>1463</v>
      </c>
      <c r="O231" s="58">
        <v>113</v>
      </c>
      <c r="P231" s="58">
        <v>40</v>
      </c>
      <c r="Q231" s="58">
        <v>266</v>
      </c>
      <c r="R231" s="58">
        <v>250</v>
      </c>
      <c r="S231" s="58">
        <v>243</v>
      </c>
      <c r="T231" s="58">
        <v>7</v>
      </c>
      <c r="U231" s="58">
        <v>16</v>
      </c>
      <c r="V231" s="58">
        <v>1978</v>
      </c>
      <c r="W231" s="58">
        <v>1883</v>
      </c>
      <c r="X231" s="58">
        <v>1666</v>
      </c>
      <c r="Y231" s="58">
        <v>217</v>
      </c>
      <c r="Z231" s="58">
        <v>95</v>
      </c>
      <c r="AA231" s="58">
        <v>1469</v>
      </c>
      <c r="AB231" s="58">
        <v>1455</v>
      </c>
      <c r="AC231" s="58">
        <v>1434</v>
      </c>
      <c r="AD231" s="58">
        <v>21</v>
      </c>
      <c r="AE231" s="58">
        <v>14</v>
      </c>
      <c r="AF231" s="58">
        <v>740</v>
      </c>
      <c r="AG231" s="58">
        <v>708</v>
      </c>
      <c r="AH231" s="58">
        <v>657</v>
      </c>
      <c r="AI231" s="58">
        <v>51</v>
      </c>
      <c r="AJ231" s="58">
        <v>32</v>
      </c>
    </row>
    <row r="232" spans="1:36" x14ac:dyDescent="0.25">
      <c r="A232" s="64" t="s">
        <v>381</v>
      </c>
      <c r="B232" s="58">
        <v>3636</v>
      </c>
      <c r="C232" s="58">
        <v>3509</v>
      </c>
      <c r="D232" s="58">
        <v>3269</v>
      </c>
      <c r="E232" s="58">
        <v>240</v>
      </c>
      <c r="F232" s="58">
        <v>127</v>
      </c>
      <c r="G232" s="58">
        <v>2030</v>
      </c>
      <c r="H232" s="58">
        <v>1953</v>
      </c>
      <c r="I232" s="58">
        <v>1824</v>
      </c>
      <c r="J232" s="58">
        <v>129</v>
      </c>
      <c r="K232" s="58">
        <v>77</v>
      </c>
      <c r="L232" s="58">
        <v>1606</v>
      </c>
      <c r="M232" s="58">
        <v>1556</v>
      </c>
      <c r="N232" s="58">
        <v>1445</v>
      </c>
      <c r="O232" s="58">
        <v>111</v>
      </c>
      <c r="P232" s="58">
        <v>50</v>
      </c>
      <c r="Q232" s="58">
        <v>269</v>
      </c>
      <c r="R232" s="58">
        <v>252</v>
      </c>
      <c r="S232" s="58">
        <v>245</v>
      </c>
      <c r="T232" s="58">
        <v>7</v>
      </c>
      <c r="U232" s="58">
        <v>17</v>
      </c>
      <c r="V232" s="58">
        <v>1914</v>
      </c>
      <c r="W232" s="58">
        <v>1822</v>
      </c>
      <c r="X232" s="58">
        <v>1613</v>
      </c>
      <c r="Y232" s="58">
        <v>209</v>
      </c>
      <c r="Z232" s="58">
        <v>92</v>
      </c>
      <c r="AA232" s="58">
        <v>1453</v>
      </c>
      <c r="AB232" s="58">
        <v>1435</v>
      </c>
      <c r="AC232" s="58">
        <v>1411</v>
      </c>
      <c r="AD232" s="58">
        <v>24</v>
      </c>
      <c r="AE232" s="58">
        <v>18</v>
      </c>
      <c r="AF232" s="58">
        <v>709</v>
      </c>
      <c r="AG232" s="58">
        <v>678</v>
      </c>
      <c r="AH232" s="58">
        <v>628</v>
      </c>
      <c r="AI232" s="58">
        <v>50</v>
      </c>
      <c r="AJ232" s="58">
        <v>31</v>
      </c>
    </row>
    <row r="233" spans="1:36" x14ac:dyDescent="0.25">
      <c r="A233" s="64" t="s">
        <v>382</v>
      </c>
      <c r="B233" s="58">
        <v>3754</v>
      </c>
      <c r="C233" s="58">
        <v>3625</v>
      </c>
      <c r="D233" s="58">
        <v>3394</v>
      </c>
      <c r="E233" s="58">
        <v>231</v>
      </c>
      <c r="F233" s="58">
        <v>129</v>
      </c>
      <c r="G233" s="58">
        <v>2105</v>
      </c>
      <c r="H233" s="58">
        <v>2022</v>
      </c>
      <c r="I233" s="58">
        <v>1891</v>
      </c>
      <c r="J233" s="58">
        <v>131</v>
      </c>
      <c r="K233" s="58">
        <v>83</v>
      </c>
      <c r="L233" s="58">
        <v>1649</v>
      </c>
      <c r="M233" s="58">
        <v>1603</v>
      </c>
      <c r="N233" s="58">
        <v>1503</v>
      </c>
      <c r="O233" s="58">
        <v>100</v>
      </c>
      <c r="P233" s="58">
        <v>46</v>
      </c>
      <c r="Q233" s="58">
        <v>333</v>
      </c>
      <c r="R233" s="58">
        <v>314</v>
      </c>
      <c r="S233" s="58">
        <v>306</v>
      </c>
      <c r="T233" s="58">
        <v>8</v>
      </c>
      <c r="U233" s="58">
        <v>19</v>
      </c>
      <c r="V233" s="58">
        <v>1967</v>
      </c>
      <c r="W233" s="58">
        <v>1875</v>
      </c>
      <c r="X233" s="58">
        <v>1672</v>
      </c>
      <c r="Y233" s="58">
        <v>203</v>
      </c>
      <c r="Z233" s="58">
        <v>92</v>
      </c>
      <c r="AA233" s="58">
        <v>1454</v>
      </c>
      <c r="AB233" s="58">
        <v>1436</v>
      </c>
      <c r="AC233" s="58">
        <v>1416</v>
      </c>
      <c r="AD233" s="58">
        <v>20</v>
      </c>
      <c r="AE233" s="58">
        <v>18</v>
      </c>
      <c r="AF233" s="58">
        <v>730</v>
      </c>
      <c r="AG233" s="58">
        <v>696</v>
      </c>
      <c r="AH233" s="58">
        <v>641</v>
      </c>
      <c r="AI233" s="58">
        <v>55</v>
      </c>
      <c r="AJ233" s="58">
        <v>34</v>
      </c>
    </row>
    <row r="234" spans="1:36" x14ac:dyDescent="0.25">
      <c r="A234" s="64" t="s">
        <v>383</v>
      </c>
      <c r="B234" s="58">
        <v>3964</v>
      </c>
      <c r="C234" s="58">
        <v>3851</v>
      </c>
      <c r="D234" s="58">
        <v>3653</v>
      </c>
      <c r="E234" s="58">
        <v>198</v>
      </c>
      <c r="F234" s="58">
        <v>113</v>
      </c>
      <c r="G234" s="58">
        <v>2205</v>
      </c>
      <c r="H234" s="58">
        <v>2132</v>
      </c>
      <c r="I234" s="58">
        <v>2016</v>
      </c>
      <c r="J234" s="58">
        <v>116</v>
      </c>
      <c r="K234" s="58">
        <v>73</v>
      </c>
      <c r="L234" s="58">
        <v>1759</v>
      </c>
      <c r="M234" s="58">
        <v>1719</v>
      </c>
      <c r="N234" s="58">
        <v>1637</v>
      </c>
      <c r="O234" s="58">
        <v>82</v>
      </c>
      <c r="P234" s="58">
        <v>40</v>
      </c>
      <c r="Q234" s="58">
        <v>440</v>
      </c>
      <c r="R234" s="58">
        <v>423</v>
      </c>
      <c r="S234" s="58">
        <v>415</v>
      </c>
      <c r="T234" s="58">
        <v>8</v>
      </c>
      <c r="U234" s="58">
        <v>17</v>
      </c>
      <c r="V234" s="58">
        <v>2071</v>
      </c>
      <c r="W234" s="58">
        <v>1990</v>
      </c>
      <c r="X234" s="58">
        <v>1817</v>
      </c>
      <c r="Y234" s="58">
        <v>173</v>
      </c>
      <c r="Z234" s="58">
        <v>81</v>
      </c>
      <c r="AA234" s="58">
        <v>1453</v>
      </c>
      <c r="AB234" s="58">
        <v>1438</v>
      </c>
      <c r="AC234" s="58">
        <v>1421</v>
      </c>
      <c r="AD234" s="58">
        <v>17</v>
      </c>
      <c r="AE234" s="58">
        <v>15</v>
      </c>
      <c r="AF234" s="58">
        <v>741</v>
      </c>
      <c r="AG234" s="58">
        <v>717</v>
      </c>
      <c r="AH234" s="58">
        <v>668</v>
      </c>
      <c r="AI234" s="58">
        <v>49</v>
      </c>
      <c r="AJ234" s="58">
        <v>24</v>
      </c>
    </row>
    <row r="235" spans="1:36" x14ac:dyDescent="0.25">
      <c r="A235" s="64" t="s">
        <v>384</v>
      </c>
      <c r="B235" s="58">
        <v>3760</v>
      </c>
      <c r="C235" s="58">
        <v>3621</v>
      </c>
      <c r="D235" s="58">
        <v>3420</v>
      </c>
      <c r="E235" s="58">
        <v>201</v>
      </c>
      <c r="F235" s="58">
        <v>139</v>
      </c>
      <c r="G235" s="58">
        <v>2117</v>
      </c>
      <c r="H235" s="58">
        <v>2025</v>
      </c>
      <c r="I235" s="58">
        <v>1904</v>
      </c>
      <c r="J235" s="58">
        <v>121</v>
      </c>
      <c r="K235" s="58">
        <v>92</v>
      </c>
      <c r="L235" s="58">
        <v>1643</v>
      </c>
      <c r="M235" s="58">
        <v>1596</v>
      </c>
      <c r="N235" s="58">
        <v>1516</v>
      </c>
      <c r="O235" s="58">
        <v>80</v>
      </c>
      <c r="P235" s="58">
        <v>47</v>
      </c>
      <c r="Q235" s="58">
        <v>362</v>
      </c>
      <c r="R235" s="58">
        <v>341</v>
      </c>
      <c r="S235" s="58">
        <v>333</v>
      </c>
      <c r="T235" s="58">
        <v>8</v>
      </c>
      <c r="U235" s="58">
        <v>21</v>
      </c>
      <c r="V235" s="58">
        <v>1957</v>
      </c>
      <c r="W235" s="58">
        <v>1857</v>
      </c>
      <c r="X235" s="58">
        <v>1683</v>
      </c>
      <c r="Y235" s="58">
        <v>174</v>
      </c>
      <c r="Z235" s="58">
        <v>100</v>
      </c>
      <c r="AA235" s="58">
        <v>1441</v>
      </c>
      <c r="AB235" s="58">
        <v>1423</v>
      </c>
      <c r="AC235" s="58">
        <v>1404</v>
      </c>
      <c r="AD235" s="58">
        <v>19</v>
      </c>
      <c r="AE235" s="58">
        <v>18</v>
      </c>
      <c r="AF235" s="58">
        <v>711</v>
      </c>
      <c r="AG235" s="58">
        <v>675</v>
      </c>
      <c r="AH235" s="58">
        <v>622</v>
      </c>
      <c r="AI235" s="58">
        <v>53</v>
      </c>
      <c r="AJ235" s="58">
        <v>36</v>
      </c>
    </row>
    <row r="236" spans="1:36" x14ac:dyDescent="0.25">
      <c r="A236" s="64" t="s">
        <v>385</v>
      </c>
      <c r="B236" s="58">
        <v>3720</v>
      </c>
      <c r="C236" s="58">
        <v>3581</v>
      </c>
      <c r="D236" s="58">
        <v>3373</v>
      </c>
      <c r="E236" s="58">
        <v>208</v>
      </c>
      <c r="F236" s="58">
        <v>139</v>
      </c>
      <c r="G236" s="58">
        <v>2089</v>
      </c>
      <c r="H236" s="58">
        <v>1999</v>
      </c>
      <c r="I236" s="58">
        <v>1880</v>
      </c>
      <c r="J236" s="58">
        <v>119</v>
      </c>
      <c r="K236" s="58">
        <v>90</v>
      </c>
      <c r="L236" s="58">
        <v>1631</v>
      </c>
      <c r="M236" s="58">
        <v>1582</v>
      </c>
      <c r="N236" s="58">
        <v>1493</v>
      </c>
      <c r="O236" s="58">
        <v>89</v>
      </c>
      <c r="P236" s="58">
        <v>49</v>
      </c>
      <c r="Q236" s="58">
        <v>311</v>
      </c>
      <c r="R236" s="58">
        <v>292</v>
      </c>
      <c r="S236" s="58">
        <v>281</v>
      </c>
      <c r="T236" s="58">
        <v>11</v>
      </c>
      <c r="U236" s="58">
        <v>19</v>
      </c>
      <c r="V236" s="58">
        <v>1961</v>
      </c>
      <c r="W236" s="58">
        <v>1852</v>
      </c>
      <c r="X236" s="58">
        <v>1670</v>
      </c>
      <c r="Y236" s="58">
        <v>182</v>
      </c>
      <c r="Z236" s="58">
        <v>109</v>
      </c>
      <c r="AA236" s="58">
        <v>1448</v>
      </c>
      <c r="AB236" s="58">
        <v>1437</v>
      </c>
      <c r="AC236" s="58">
        <v>1422</v>
      </c>
      <c r="AD236" s="58">
        <v>15</v>
      </c>
      <c r="AE236" s="58">
        <v>11</v>
      </c>
      <c r="AF236" s="58">
        <v>743</v>
      </c>
      <c r="AG236" s="58">
        <v>701</v>
      </c>
      <c r="AH236" s="58">
        <v>643</v>
      </c>
      <c r="AI236" s="58">
        <v>58</v>
      </c>
      <c r="AJ236" s="58">
        <v>42</v>
      </c>
    </row>
    <row r="237" spans="1:36" x14ac:dyDescent="0.25">
      <c r="A237" s="64" t="s">
        <v>386</v>
      </c>
      <c r="B237" s="58">
        <v>3666</v>
      </c>
      <c r="C237" s="58">
        <v>3542</v>
      </c>
      <c r="D237" s="58">
        <v>3325</v>
      </c>
      <c r="E237" s="58">
        <v>217</v>
      </c>
      <c r="F237" s="58">
        <v>124</v>
      </c>
      <c r="G237" s="58">
        <v>2051</v>
      </c>
      <c r="H237" s="58">
        <v>1971</v>
      </c>
      <c r="I237" s="58">
        <v>1855</v>
      </c>
      <c r="J237" s="58">
        <v>116</v>
      </c>
      <c r="K237" s="58">
        <v>80</v>
      </c>
      <c r="L237" s="58">
        <v>1615</v>
      </c>
      <c r="M237" s="58">
        <v>1571</v>
      </c>
      <c r="N237" s="58">
        <v>1470</v>
      </c>
      <c r="O237" s="58">
        <v>101</v>
      </c>
      <c r="P237" s="58">
        <v>44</v>
      </c>
      <c r="Q237" s="58">
        <v>285</v>
      </c>
      <c r="R237" s="58">
        <v>264</v>
      </c>
      <c r="S237" s="58">
        <v>257</v>
      </c>
      <c r="T237" s="58">
        <v>7</v>
      </c>
      <c r="U237" s="58">
        <v>21</v>
      </c>
      <c r="V237" s="58">
        <v>1979</v>
      </c>
      <c r="W237" s="58">
        <v>1890</v>
      </c>
      <c r="X237" s="58">
        <v>1699</v>
      </c>
      <c r="Y237" s="58">
        <v>191</v>
      </c>
      <c r="Z237" s="58">
        <v>89</v>
      </c>
      <c r="AA237" s="58">
        <v>1402</v>
      </c>
      <c r="AB237" s="58">
        <v>1388</v>
      </c>
      <c r="AC237" s="58">
        <v>1369</v>
      </c>
      <c r="AD237" s="58">
        <v>19</v>
      </c>
      <c r="AE237" s="58">
        <v>14</v>
      </c>
      <c r="AF237" s="58">
        <v>762</v>
      </c>
      <c r="AG237" s="58">
        <v>721</v>
      </c>
      <c r="AH237" s="58">
        <v>665</v>
      </c>
      <c r="AI237" s="58">
        <v>56</v>
      </c>
      <c r="AJ237" s="58">
        <v>41</v>
      </c>
    </row>
    <row r="238" spans="1:36" x14ac:dyDescent="0.25">
      <c r="A238" s="64" t="s">
        <v>387</v>
      </c>
      <c r="B238" s="58">
        <v>3895</v>
      </c>
      <c r="C238" s="58">
        <v>3761</v>
      </c>
      <c r="D238" s="58">
        <v>3552</v>
      </c>
      <c r="E238" s="58">
        <v>209</v>
      </c>
      <c r="F238" s="58">
        <v>134</v>
      </c>
      <c r="G238" s="58">
        <v>2215</v>
      </c>
      <c r="H238" s="58">
        <v>2134</v>
      </c>
      <c r="I238" s="58">
        <v>2015</v>
      </c>
      <c r="J238" s="58">
        <v>119</v>
      </c>
      <c r="K238" s="58">
        <v>81</v>
      </c>
      <c r="L238" s="58">
        <v>1680</v>
      </c>
      <c r="M238" s="58">
        <v>1627</v>
      </c>
      <c r="N238" s="58">
        <v>1537</v>
      </c>
      <c r="O238" s="58">
        <v>90</v>
      </c>
      <c r="P238" s="58">
        <v>53</v>
      </c>
      <c r="Q238" s="58">
        <v>301</v>
      </c>
      <c r="R238" s="58">
        <v>274</v>
      </c>
      <c r="S238" s="58">
        <v>266</v>
      </c>
      <c r="T238" s="58">
        <v>8</v>
      </c>
      <c r="U238" s="58">
        <v>27</v>
      </c>
      <c r="V238" s="58">
        <v>2159</v>
      </c>
      <c r="W238" s="58">
        <v>2060</v>
      </c>
      <c r="X238" s="58">
        <v>1875</v>
      </c>
      <c r="Y238" s="58">
        <v>185</v>
      </c>
      <c r="Z238" s="58">
        <v>99</v>
      </c>
      <c r="AA238" s="58">
        <v>1435</v>
      </c>
      <c r="AB238" s="58">
        <v>1427</v>
      </c>
      <c r="AC238" s="58">
        <v>1411</v>
      </c>
      <c r="AD238" s="58">
        <v>16</v>
      </c>
      <c r="AE238" s="58">
        <v>8</v>
      </c>
      <c r="AF238" s="58">
        <v>833</v>
      </c>
      <c r="AG238" s="58">
        <v>791</v>
      </c>
      <c r="AH238" s="58">
        <v>741</v>
      </c>
      <c r="AI238" s="58">
        <v>50</v>
      </c>
      <c r="AJ238" s="58">
        <v>42</v>
      </c>
    </row>
    <row r="239" spans="1:36" x14ac:dyDescent="0.25">
      <c r="A239" s="64" t="s">
        <v>388</v>
      </c>
      <c r="B239" s="58">
        <v>4303</v>
      </c>
      <c r="C239" s="58">
        <v>4160</v>
      </c>
      <c r="D239" s="58">
        <v>3961</v>
      </c>
      <c r="E239" s="58">
        <v>199</v>
      </c>
      <c r="F239" s="58">
        <v>143</v>
      </c>
      <c r="G239" s="58">
        <v>2414</v>
      </c>
      <c r="H239" s="58">
        <v>2330</v>
      </c>
      <c r="I239" s="58">
        <v>2219</v>
      </c>
      <c r="J239" s="58">
        <v>111</v>
      </c>
      <c r="K239" s="58">
        <v>84</v>
      </c>
      <c r="L239" s="58">
        <v>1889</v>
      </c>
      <c r="M239" s="58">
        <v>1830</v>
      </c>
      <c r="N239" s="58">
        <v>1742</v>
      </c>
      <c r="O239" s="58">
        <v>88</v>
      </c>
      <c r="P239" s="58">
        <v>59</v>
      </c>
      <c r="Q239" s="58">
        <v>342</v>
      </c>
      <c r="R239" s="58">
        <v>312</v>
      </c>
      <c r="S239" s="58">
        <v>303</v>
      </c>
      <c r="T239" s="58">
        <v>9</v>
      </c>
      <c r="U239" s="58">
        <v>30</v>
      </c>
      <c r="V239" s="58">
        <v>2418</v>
      </c>
      <c r="W239" s="58">
        <v>2318</v>
      </c>
      <c r="X239" s="58">
        <v>2146</v>
      </c>
      <c r="Y239" s="58">
        <v>172</v>
      </c>
      <c r="Z239" s="58">
        <v>100</v>
      </c>
      <c r="AA239" s="58">
        <v>1543</v>
      </c>
      <c r="AB239" s="58">
        <v>1530</v>
      </c>
      <c r="AC239" s="58">
        <v>1512</v>
      </c>
      <c r="AD239" s="58">
        <v>18</v>
      </c>
      <c r="AE239" s="58">
        <v>13</v>
      </c>
      <c r="AF239" s="58">
        <v>1013</v>
      </c>
      <c r="AG239" s="58">
        <v>968</v>
      </c>
      <c r="AH239" s="58">
        <v>925</v>
      </c>
      <c r="AI239" s="58">
        <v>43</v>
      </c>
      <c r="AJ239" s="58">
        <v>45</v>
      </c>
    </row>
    <row r="240" spans="1:36" x14ac:dyDescent="0.25">
      <c r="A240" s="64" t="s">
        <v>389</v>
      </c>
      <c r="B240" s="58">
        <v>4678</v>
      </c>
      <c r="C240" s="58">
        <v>4551</v>
      </c>
      <c r="D240" s="58">
        <v>4339</v>
      </c>
      <c r="E240" s="58">
        <v>212</v>
      </c>
      <c r="F240" s="58">
        <v>127</v>
      </c>
      <c r="G240" s="58">
        <v>2575</v>
      </c>
      <c r="H240" s="58">
        <v>2499</v>
      </c>
      <c r="I240" s="58">
        <v>2390</v>
      </c>
      <c r="J240" s="58">
        <v>109</v>
      </c>
      <c r="K240" s="58">
        <v>76</v>
      </c>
      <c r="L240" s="58">
        <v>2103</v>
      </c>
      <c r="M240" s="58">
        <v>2052</v>
      </c>
      <c r="N240" s="58">
        <v>1949</v>
      </c>
      <c r="O240" s="58">
        <v>103</v>
      </c>
      <c r="P240" s="58">
        <v>51</v>
      </c>
      <c r="Q240" s="58">
        <v>412</v>
      </c>
      <c r="R240" s="58">
        <v>380</v>
      </c>
      <c r="S240" s="58">
        <v>371</v>
      </c>
      <c r="T240" s="58">
        <v>9</v>
      </c>
      <c r="U240" s="58">
        <v>32</v>
      </c>
      <c r="V240" s="58">
        <v>2624</v>
      </c>
      <c r="W240" s="58">
        <v>2542</v>
      </c>
      <c r="X240" s="58">
        <v>2360</v>
      </c>
      <c r="Y240" s="58">
        <v>182</v>
      </c>
      <c r="Z240" s="58">
        <v>82</v>
      </c>
      <c r="AA240" s="58">
        <v>1642</v>
      </c>
      <c r="AB240" s="58">
        <v>1629</v>
      </c>
      <c r="AC240" s="58">
        <v>1608</v>
      </c>
      <c r="AD240" s="58">
        <v>21</v>
      </c>
      <c r="AE240" s="58">
        <v>13</v>
      </c>
      <c r="AF240" s="58">
        <v>1222</v>
      </c>
      <c r="AG240" s="58">
        <v>1190</v>
      </c>
      <c r="AH240" s="58">
        <v>1138</v>
      </c>
      <c r="AI240" s="58">
        <v>52</v>
      </c>
      <c r="AJ240" s="58">
        <v>32</v>
      </c>
    </row>
    <row r="241" spans="1:36" x14ac:dyDescent="0.25">
      <c r="A241" s="64" t="s">
        <v>390</v>
      </c>
      <c r="B241" s="58">
        <v>4401</v>
      </c>
      <c r="C241" s="58">
        <v>4267</v>
      </c>
      <c r="D241" s="58">
        <v>4034</v>
      </c>
      <c r="E241" s="58">
        <v>233</v>
      </c>
      <c r="F241" s="58">
        <v>134</v>
      </c>
      <c r="G241" s="58">
        <v>2440</v>
      </c>
      <c r="H241" s="58">
        <v>2356</v>
      </c>
      <c r="I241" s="58">
        <v>2244</v>
      </c>
      <c r="J241" s="58">
        <v>112</v>
      </c>
      <c r="K241" s="58">
        <v>84</v>
      </c>
      <c r="L241" s="58">
        <v>1961</v>
      </c>
      <c r="M241" s="58">
        <v>1911</v>
      </c>
      <c r="N241" s="58">
        <v>1790</v>
      </c>
      <c r="O241" s="58">
        <v>121</v>
      </c>
      <c r="P241" s="58">
        <v>50</v>
      </c>
      <c r="Q241" s="58">
        <v>375</v>
      </c>
      <c r="R241" s="58">
        <v>355</v>
      </c>
      <c r="S241" s="58">
        <v>341</v>
      </c>
      <c r="T241" s="58">
        <v>14</v>
      </c>
      <c r="U241" s="58">
        <v>20</v>
      </c>
      <c r="V241" s="58">
        <v>2441</v>
      </c>
      <c r="W241" s="58">
        <v>2344</v>
      </c>
      <c r="X241" s="58">
        <v>2143</v>
      </c>
      <c r="Y241" s="58">
        <v>201</v>
      </c>
      <c r="Z241" s="58">
        <v>97</v>
      </c>
      <c r="AA241" s="58">
        <v>1585</v>
      </c>
      <c r="AB241" s="58">
        <v>1568</v>
      </c>
      <c r="AC241" s="58">
        <v>1550</v>
      </c>
      <c r="AD241" s="58">
        <v>18</v>
      </c>
      <c r="AE241" s="58">
        <v>17</v>
      </c>
      <c r="AF241" s="58">
        <v>1071</v>
      </c>
      <c r="AG241" s="58">
        <v>1034</v>
      </c>
      <c r="AH241" s="58">
        <v>970</v>
      </c>
      <c r="AI241" s="58">
        <v>64</v>
      </c>
      <c r="AJ241" s="58">
        <v>37</v>
      </c>
    </row>
    <row r="242" spans="1:36" x14ac:dyDescent="0.25">
      <c r="A242" s="64" t="s">
        <v>391</v>
      </c>
      <c r="B242" s="58">
        <v>4050</v>
      </c>
      <c r="C242" s="58">
        <v>3937</v>
      </c>
      <c r="D242" s="58">
        <v>3704</v>
      </c>
      <c r="E242" s="58">
        <v>233</v>
      </c>
      <c r="F242" s="58">
        <v>113</v>
      </c>
      <c r="G242" s="58">
        <v>2264</v>
      </c>
      <c r="H242" s="58">
        <v>2196</v>
      </c>
      <c r="I242" s="58">
        <v>2083</v>
      </c>
      <c r="J242" s="58">
        <v>113</v>
      </c>
      <c r="K242" s="58">
        <v>68</v>
      </c>
      <c r="L242" s="58">
        <v>1786</v>
      </c>
      <c r="M242" s="58">
        <v>1741</v>
      </c>
      <c r="N242" s="58">
        <v>1621</v>
      </c>
      <c r="O242" s="58">
        <v>120</v>
      </c>
      <c r="P242" s="58">
        <v>45</v>
      </c>
      <c r="Q242" s="58">
        <v>335</v>
      </c>
      <c r="R242" s="58">
        <v>313</v>
      </c>
      <c r="S242" s="58">
        <v>303</v>
      </c>
      <c r="T242" s="58">
        <v>10</v>
      </c>
      <c r="U242" s="58">
        <v>22</v>
      </c>
      <c r="V242" s="58">
        <v>2251</v>
      </c>
      <c r="W242" s="58">
        <v>2170</v>
      </c>
      <c r="X242" s="58">
        <v>1965</v>
      </c>
      <c r="Y242" s="58">
        <v>205</v>
      </c>
      <c r="Z242" s="58">
        <v>81</v>
      </c>
      <c r="AA242" s="58">
        <v>1464</v>
      </c>
      <c r="AB242" s="58">
        <v>1454</v>
      </c>
      <c r="AC242" s="58">
        <v>1436</v>
      </c>
      <c r="AD242" s="58">
        <v>18</v>
      </c>
      <c r="AE242" s="58">
        <v>10</v>
      </c>
      <c r="AF242" s="58">
        <v>917</v>
      </c>
      <c r="AG242" s="58">
        <v>882</v>
      </c>
      <c r="AH242" s="58">
        <v>816</v>
      </c>
      <c r="AI242" s="58">
        <v>66</v>
      </c>
      <c r="AJ242" s="58">
        <v>35</v>
      </c>
    </row>
    <row r="243" spans="1:36" x14ac:dyDescent="0.25">
      <c r="A243" s="64" t="s">
        <v>392</v>
      </c>
      <c r="B243" s="58">
        <v>4003</v>
      </c>
      <c r="C243" s="58">
        <v>3909</v>
      </c>
      <c r="D243" s="58">
        <v>3645</v>
      </c>
      <c r="E243" s="58">
        <v>264</v>
      </c>
      <c r="F243" s="58">
        <v>94</v>
      </c>
      <c r="G243" s="58">
        <v>2253</v>
      </c>
      <c r="H243" s="58">
        <v>2189</v>
      </c>
      <c r="I243" s="58">
        <v>2073</v>
      </c>
      <c r="J243" s="58">
        <v>116</v>
      </c>
      <c r="K243" s="58">
        <v>64</v>
      </c>
      <c r="L243" s="58">
        <v>1750</v>
      </c>
      <c r="M243" s="58">
        <v>1720</v>
      </c>
      <c r="N243" s="58">
        <v>1572</v>
      </c>
      <c r="O243" s="58">
        <v>148</v>
      </c>
      <c r="P243" s="58">
        <v>30</v>
      </c>
      <c r="Q243" s="58">
        <v>329</v>
      </c>
      <c r="R243" s="58">
        <v>310</v>
      </c>
      <c r="S243" s="58">
        <v>296</v>
      </c>
      <c r="T243" s="58">
        <v>14</v>
      </c>
      <c r="U243" s="58">
        <v>19</v>
      </c>
      <c r="V243" s="58">
        <v>2217</v>
      </c>
      <c r="W243" s="58">
        <v>2153</v>
      </c>
      <c r="X243" s="58">
        <v>1933</v>
      </c>
      <c r="Y243" s="58">
        <v>220</v>
      </c>
      <c r="Z243" s="58">
        <v>64</v>
      </c>
      <c r="AA243" s="58">
        <v>1457</v>
      </c>
      <c r="AB243" s="58">
        <v>1446</v>
      </c>
      <c r="AC243" s="58">
        <v>1416</v>
      </c>
      <c r="AD243" s="58">
        <v>30</v>
      </c>
      <c r="AE243" s="58">
        <v>11</v>
      </c>
      <c r="AF243" s="58">
        <v>916</v>
      </c>
      <c r="AG243" s="58">
        <v>886</v>
      </c>
      <c r="AH243" s="58">
        <v>817</v>
      </c>
      <c r="AI243" s="58">
        <v>69</v>
      </c>
      <c r="AJ243" s="58">
        <v>30</v>
      </c>
    </row>
    <row r="244" spans="1:36" x14ac:dyDescent="0.25">
      <c r="A244" s="64" t="s">
        <v>393</v>
      </c>
      <c r="B244" s="58">
        <v>4023</v>
      </c>
      <c r="C244" s="58">
        <v>3911</v>
      </c>
      <c r="D244" s="58">
        <v>3673</v>
      </c>
      <c r="E244" s="58">
        <v>238</v>
      </c>
      <c r="F244" s="58">
        <v>112</v>
      </c>
      <c r="G244" s="58">
        <v>2240</v>
      </c>
      <c r="H244" s="58">
        <v>2167</v>
      </c>
      <c r="I244" s="58">
        <v>2056</v>
      </c>
      <c r="J244" s="58">
        <v>111</v>
      </c>
      <c r="K244" s="58">
        <v>73</v>
      </c>
      <c r="L244" s="58">
        <v>1783</v>
      </c>
      <c r="M244" s="58">
        <v>1744</v>
      </c>
      <c r="N244" s="58">
        <v>1617</v>
      </c>
      <c r="O244" s="58">
        <v>127</v>
      </c>
      <c r="P244" s="58">
        <v>39</v>
      </c>
      <c r="Q244" s="58">
        <v>313</v>
      </c>
      <c r="R244" s="58">
        <v>290</v>
      </c>
      <c r="S244" s="58">
        <v>276</v>
      </c>
      <c r="T244" s="58">
        <v>14</v>
      </c>
      <c r="U244" s="58">
        <v>23</v>
      </c>
      <c r="V244" s="58">
        <v>2242</v>
      </c>
      <c r="W244" s="58">
        <v>2167</v>
      </c>
      <c r="X244" s="58">
        <v>1963</v>
      </c>
      <c r="Y244" s="58">
        <v>204</v>
      </c>
      <c r="Z244" s="58">
        <v>75</v>
      </c>
      <c r="AA244" s="58">
        <v>1468</v>
      </c>
      <c r="AB244" s="58">
        <v>1454</v>
      </c>
      <c r="AC244" s="58">
        <v>1434</v>
      </c>
      <c r="AD244" s="58">
        <v>20</v>
      </c>
      <c r="AE244" s="58">
        <v>14</v>
      </c>
      <c r="AF244" s="58">
        <v>925</v>
      </c>
      <c r="AG244" s="58">
        <v>895</v>
      </c>
      <c r="AH244" s="58">
        <v>834</v>
      </c>
      <c r="AI244" s="58">
        <v>61</v>
      </c>
      <c r="AJ244" s="58">
        <v>30</v>
      </c>
    </row>
    <row r="245" spans="1:36" x14ac:dyDescent="0.25">
      <c r="A245" s="64" t="s">
        <v>394</v>
      </c>
      <c r="B245" s="58">
        <v>4142</v>
      </c>
      <c r="C245" s="58">
        <v>4009</v>
      </c>
      <c r="D245" s="58">
        <v>3804</v>
      </c>
      <c r="E245" s="58">
        <v>205</v>
      </c>
      <c r="F245" s="58">
        <v>133</v>
      </c>
      <c r="G245" s="58">
        <v>2288</v>
      </c>
      <c r="H245" s="58">
        <v>2199</v>
      </c>
      <c r="I245" s="58">
        <v>2102</v>
      </c>
      <c r="J245" s="58">
        <v>97</v>
      </c>
      <c r="K245" s="58">
        <v>89</v>
      </c>
      <c r="L245" s="58">
        <v>1854</v>
      </c>
      <c r="M245" s="58">
        <v>1810</v>
      </c>
      <c r="N245" s="58">
        <v>1702</v>
      </c>
      <c r="O245" s="58">
        <v>108</v>
      </c>
      <c r="P245" s="58">
        <v>44</v>
      </c>
      <c r="Q245" s="58">
        <v>407</v>
      </c>
      <c r="R245" s="58">
        <v>384</v>
      </c>
      <c r="S245" s="58">
        <v>371</v>
      </c>
      <c r="T245" s="58">
        <v>13</v>
      </c>
      <c r="U245" s="58">
        <v>23</v>
      </c>
      <c r="V245" s="58">
        <v>2284</v>
      </c>
      <c r="W245" s="58">
        <v>2190</v>
      </c>
      <c r="X245" s="58">
        <v>2017</v>
      </c>
      <c r="Y245" s="58">
        <v>173</v>
      </c>
      <c r="Z245" s="58">
        <v>94</v>
      </c>
      <c r="AA245" s="58">
        <v>1451</v>
      </c>
      <c r="AB245" s="58">
        <v>1435</v>
      </c>
      <c r="AC245" s="58">
        <v>1416</v>
      </c>
      <c r="AD245" s="58">
        <v>19</v>
      </c>
      <c r="AE245" s="58">
        <v>16</v>
      </c>
      <c r="AF245" s="58">
        <v>940</v>
      </c>
      <c r="AG245" s="58">
        <v>909</v>
      </c>
      <c r="AH245" s="58">
        <v>854</v>
      </c>
      <c r="AI245" s="58">
        <v>55</v>
      </c>
      <c r="AJ245" s="58">
        <v>31</v>
      </c>
    </row>
    <row r="246" spans="1:36" x14ac:dyDescent="0.25">
      <c r="A246" s="64" t="s">
        <v>395</v>
      </c>
      <c r="B246" s="58">
        <v>4428</v>
      </c>
      <c r="C246" s="58">
        <v>4277</v>
      </c>
      <c r="D246" s="58">
        <v>4112</v>
      </c>
      <c r="E246" s="58">
        <v>165</v>
      </c>
      <c r="F246" s="58">
        <v>151</v>
      </c>
      <c r="G246" s="58">
        <v>2424</v>
      </c>
      <c r="H246" s="58">
        <v>2324</v>
      </c>
      <c r="I246" s="58">
        <v>2234</v>
      </c>
      <c r="J246" s="58">
        <v>90</v>
      </c>
      <c r="K246" s="58">
        <v>100</v>
      </c>
      <c r="L246" s="58">
        <v>2004</v>
      </c>
      <c r="M246" s="58">
        <v>1953</v>
      </c>
      <c r="N246" s="58">
        <v>1878</v>
      </c>
      <c r="O246" s="58">
        <v>75</v>
      </c>
      <c r="P246" s="58">
        <v>51</v>
      </c>
      <c r="Q246" s="58">
        <v>532</v>
      </c>
      <c r="R246" s="58">
        <v>500</v>
      </c>
      <c r="S246" s="58">
        <v>490</v>
      </c>
      <c r="T246" s="58">
        <v>10</v>
      </c>
      <c r="U246" s="58">
        <v>32</v>
      </c>
      <c r="V246" s="58">
        <v>2421</v>
      </c>
      <c r="W246" s="58">
        <v>2319</v>
      </c>
      <c r="X246" s="58">
        <v>2176</v>
      </c>
      <c r="Y246" s="58">
        <v>143</v>
      </c>
      <c r="Z246" s="58">
        <v>102</v>
      </c>
      <c r="AA246" s="58">
        <v>1475</v>
      </c>
      <c r="AB246" s="58">
        <v>1458</v>
      </c>
      <c r="AC246" s="58">
        <v>1446</v>
      </c>
      <c r="AD246" s="58">
        <v>12</v>
      </c>
      <c r="AE246" s="58">
        <v>17</v>
      </c>
      <c r="AF246" s="58">
        <v>1006</v>
      </c>
      <c r="AG246" s="58">
        <v>959</v>
      </c>
      <c r="AH246" s="58">
        <v>915</v>
      </c>
      <c r="AI246" s="58">
        <v>44</v>
      </c>
      <c r="AJ246" s="58">
        <v>47</v>
      </c>
    </row>
    <row r="247" spans="1:36" x14ac:dyDescent="0.25">
      <c r="A247" s="64" t="s">
        <v>396</v>
      </c>
      <c r="B247" s="58">
        <v>4283</v>
      </c>
      <c r="C247" s="58">
        <v>4130</v>
      </c>
      <c r="D247" s="58">
        <v>3926</v>
      </c>
      <c r="E247" s="58">
        <v>204</v>
      </c>
      <c r="F247" s="58">
        <v>153</v>
      </c>
      <c r="G247" s="58">
        <v>2365</v>
      </c>
      <c r="H247" s="58">
        <v>2261</v>
      </c>
      <c r="I247" s="58">
        <v>2149</v>
      </c>
      <c r="J247" s="58">
        <v>112</v>
      </c>
      <c r="K247" s="58">
        <v>104</v>
      </c>
      <c r="L247" s="58">
        <v>1918</v>
      </c>
      <c r="M247" s="58">
        <v>1869</v>
      </c>
      <c r="N247" s="58">
        <v>1777</v>
      </c>
      <c r="O247" s="58">
        <v>92</v>
      </c>
      <c r="P247" s="58">
        <v>49</v>
      </c>
      <c r="Q247" s="58">
        <v>433</v>
      </c>
      <c r="R247" s="58">
        <v>404</v>
      </c>
      <c r="S247" s="58">
        <v>392</v>
      </c>
      <c r="T247" s="58">
        <v>12</v>
      </c>
      <c r="U247" s="58">
        <v>29</v>
      </c>
      <c r="V247" s="58">
        <v>2402</v>
      </c>
      <c r="W247" s="58">
        <v>2291</v>
      </c>
      <c r="X247" s="58">
        <v>2111</v>
      </c>
      <c r="Y247" s="58">
        <v>180</v>
      </c>
      <c r="Z247" s="58">
        <v>111</v>
      </c>
      <c r="AA247" s="58">
        <v>1448</v>
      </c>
      <c r="AB247" s="58">
        <v>1435</v>
      </c>
      <c r="AC247" s="58">
        <v>1423</v>
      </c>
      <c r="AD247" s="58">
        <v>12</v>
      </c>
      <c r="AE247" s="58">
        <v>13</v>
      </c>
      <c r="AF247" s="58">
        <v>1009</v>
      </c>
      <c r="AG247" s="58">
        <v>960</v>
      </c>
      <c r="AH247" s="58">
        <v>901</v>
      </c>
      <c r="AI247" s="58">
        <v>59</v>
      </c>
      <c r="AJ247" s="58">
        <v>49</v>
      </c>
    </row>
    <row r="248" spans="1:36" x14ac:dyDescent="0.25">
      <c r="A248" s="64" t="s">
        <v>397</v>
      </c>
      <c r="B248" s="58">
        <v>4234</v>
      </c>
      <c r="C248" s="58">
        <v>4091</v>
      </c>
      <c r="D248" s="58">
        <v>3856</v>
      </c>
      <c r="E248" s="58">
        <v>235</v>
      </c>
      <c r="F248" s="58">
        <v>143</v>
      </c>
      <c r="G248" s="58">
        <v>2355</v>
      </c>
      <c r="H248" s="58">
        <v>2254</v>
      </c>
      <c r="I248" s="58">
        <v>2125</v>
      </c>
      <c r="J248" s="58">
        <v>129</v>
      </c>
      <c r="K248" s="58">
        <v>101</v>
      </c>
      <c r="L248" s="58">
        <v>1879</v>
      </c>
      <c r="M248" s="58">
        <v>1837</v>
      </c>
      <c r="N248" s="58">
        <v>1731</v>
      </c>
      <c r="O248" s="58">
        <v>106</v>
      </c>
      <c r="P248" s="58">
        <v>42</v>
      </c>
      <c r="Q248" s="58">
        <v>356</v>
      </c>
      <c r="R248" s="58">
        <v>321</v>
      </c>
      <c r="S248" s="58">
        <v>307</v>
      </c>
      <c r="T248" s="58">
        <v>14</v>
      </c>
      <c r="U248" s="58">
        <v>35</v>
      </c>
      <c r="V248" s="58">
        <v>2393</v>
      </c>
      <c r="W248" s="58">
        <v>2297</v>
      </c>
      <c r="X248" s="58">
        <v>2090</v>
      </c>
      <c r="Y248" s="58">
        <v>207</v>
      </c>
      <c r="Z248" s="58">
        <v>96</v>
      </c>
      <c r="AA248" s="58">
        <v>1485</v>
      </c>
      <c r="AB248" s="58">
        <v>1473</v>
      </c>
      <c r="AC248" s="58">
        <v>1459</v>
      </c>
      <c r="AD248" s="58">
        <v>14</v>
      </c>
      <c r="AE248" s="58">
        <v>12</v>
      </c>
      <c r="AF248" s="58">
        <v>1024</v>
      </c>
      <c r="AG248" s="58">
        <v>979</v>
      </c>
      <c r="AH248" s="58">
        <v>906</v>
      </c>
      <c r="AI248" s="58">
        <v>73</v>
      </c>
      <c r="AJ248" s="58">
        <v>45</v>
      </c>
    </row>
    <row r="249" spans="1:36" x14ac:dyDescent="0.25">
      <c r="A249" s="64" t="s">
        <v>398</v>
      </c>
      <c r="B249" s="58">
        <v>4280</v>
      </c>
      <c r="C249" s="58">
        <v>4158</v>
      </c>
      <c r="D249" s="58">
        <v>3926</v>
      </c>
      <c r="E249" s="58">
        <v>232</v>
      </c>
      <c r="F249" s="58">
        <v>122</v>
      </c>
      <c r="G249" s="58">
        <v>2381</v>
      </c>
      <c r="H249" s="58">
        <v>2305</v>
      </c>
      <c r="I249" s="58">
        <v>2183</v>
      </c>
      <c r="J249" s="58">
        <v>122</v>
      </c>
      <c r="K249" s="58">
        <v>76</v>
      </c>
      <c r="L249" s="58">
        <v>1899</v>
      </c>
      <c r="M249" s="58">
        <v>1853</v>
      </c>
      <c r="N249" s="58">
        <v>1743</v>
      </c>
      <c r="O249" s="58">
        <v>110</v>
      </c>
      <c r="P249" s="58">
        <v>46</v>
      </c>
      <c r="Q249" s="58">
        <v>353</v>
      </c>
      <c r="R249" s="58">
        <v>322</v>
      </c>
      <c r="S249" s="58">
        <v>311</v>
      </c>
      <c r="T249" s="58">
        <v>11</v>
      </c>
      <c r="U249" s="58">
        <v>31</v>
      </c>
      <c r="V249" s="58">
        <v>2429</v>
      </c>
      <c r="W249" s="58">
        <v>2354</v>
      </c>
      <c r="X249" s="58">
        <v>2151</v>
      </c>
      <c r="Y249" s="58">
        <v>203</v>
      </c>
      <c r="Z249" s="58">
        <v>75</v>
      </c>
      <c r="AA249" s="58">
        <v>1498</v>
      </c>
      <c r="AB249" s="58">
        <v>1482</v>
      </c>
      <c r="AC249" s="58">
        <v>1464</v>
      </c>
      <c r="AD249" s="58">
        <v>18</v>
      </c>
      <c r="AE249" s="58">
        <v>16</v>
      </c>
      <c r="AF249" s="58">
        <v>1045</v>
      </c>
      <c r="AG249" s="58">
        <v>1003</v>
      </c>
      <c r="AH249" s="58">
        <v>940</v>
      </c>
      <c r="AI249" s="58">
        <v>63</v>
      </c>
      <c r="AJ249" s="58">
        <v>42</v>
      </c>
    </row>
    <row r="250" spans="1:36" x14ac:dyDescent="0.25">
      <c r="A250" s="64" t="s">
        <v>399</v>
      </c>
      <c r="B250" s="58">
        <v>4490</v>
      </c>
      <c r="C250" s="58">
        <v>4350</v>
      </c>
      <c r="D250" s="58">
        <v>4114</v>
      </c>
      <c r="E250" s="58">
        <v>236</v>
      </c>
      <c r="F250" s="58">
        <v>140</v>
      </c>
      <c r="G250" s="58">
        <v>2506</v>
      </c>
      <c r="H250" s="58">
        <v>2423</v>
      </c>
      <c r="I250" s="58">
        <v>2294</v>
      </c>
      <c r="J250" s="58">
        <v>129</v>
      </c>
      <c r="K250" s="58">
        <v>83</v>
      </c>
      <c r="L250" s="58">
        <v>1984</v>
      </c>
      <c r="M250" s="58">
        <v>1927</v>
      </c>
      <c r="N250" s="58">
        <v>1820</v>
      </c>
      <c r="O250" s="58">
        <v>107</v>
      </c>
      <c r="P250" s="58">
        <v>57</v>
      </c>
      <c r="Q250" s="58">
        <v>375</v>
      </c>
      <c r="R250" s="58">
        <v>345</v>
      </c>
      <c r="S250" s="58">
        <v>331</v>
      </c>
      <c r="T250" s="58">
        <v>14</v>
      </c>
      <c r="U250" s="58">
        <v>30</v>
      </c>
      <c r="V250" s="58">
        <v>2571</v>
      </c>
      <c r="W250" s="58">
        <v>2476</v>
      </c>
      <c r="X250" s="58">
        <v>2271</v>
      </c>
      <c r="Y250" s="58">
        <v>205</v>
      </c>
      <c r="Z250" s="58">
        <v>95</v>
      </c>
      <c r="AA250" s="58">
        <v>1544</v>
      </c>
      <c r="AB250" s="58">
        <v>1529</v>
      </c>
      <c r="AC250" s="58">
        <v>1512</v>
      </c>
      <c r="AD250" s="58">
        <v>17</v>
      </c>
      <c r="AE250" s="58">
        <v>15</v>
      </c>
      <c r="AF250" s="58">
        <v>1092</v>
      </c>
      <c r="AG250" s="58">
        <v>1049</v>
      </c>
      <c r="AH250" s="58">
        <v>985</v>
      </c>
      <c r="AI250" s="58">
        <v>64</v>
      </c>
      <c r="AJ250" s="58">
        <v>43</v>
      </c>
    </row>
    <row r="251" spans="1:36" x14ac:dyDescent="0.25">
      <c r="A251" s="64" t="s">
        <v>400</v>
      </c>
      <c r="B251" s="58">
        <v>5034</v>
      </c>
      <c r="C251" s="58">
        <v>4900</v>
      </c>
      <c r="D251" s="58">
        <v>4670</v>
      </c>
      <c r="E251" s="58">
        <v>230</v>
      </c>
      <c r="F251" s="58">
        <v>134</v>
      </c>
      <c r="G251" s="58">
        <v>2795</v>
      </c>
      <c r="H251" s="58">
        <v>2715</v>
      </c>
      <c r="I251" s="58">
        <v>2588</v>
      </c>
      <c r="J251" s="58">
        <v>127</v>
      </c>
      <c r="K251" s="58">
        <v>80</v>
      </c>
      <c r="L251" s="58">
        <v>2239</v>
      </c>
      <c r="M251" s="58">
        <v>2185</v>
      </c>
      <c r="N251" s="58">
        <v>2082</v>
      </c>
      <c r="O251" s="58">
        <v>103</v>
      </c>
      <c r="P251" s="58">
        <v>54</v>
      </c>
      <c r="Q251" s="58">
        <v>438</v>
      </c>
      <c r="R251" s="58">
        <v>410</v>
      </c>
      <c r="S251" s="58">
        <v>400</v>
      </c>
      <c r="T251" s="58">
        <v>10</v>
      </c>
      <c r="U251" s="58">
        <v>28</v>
      </c>
      <c r="V251" s="58">
        <v>2929</v>
      </c>
      <c r="W251" s="58">
        <v>2841</v>
      </c>
      <c r="X251" s="58">
        <v>2638</v>
      </c>
      <c r="Y251" s="58">
        <v>203</v>
      </c>
      <c r="Z251" s="58">
        <v>88</v>
      </c>
      <c r="AA251" s="58">
        <v>1667</v>
      </c>
      <c r="AB251" s="58">
        <v>1649</v>
      </c>
      <c r="AC251" s="58">
        <v>1632</v>
      </c>
      <c r="AD251" s="58">
        <v>17</v>
      </c>
      <c r="AE251" s="58">
        <v>18</v>
      </c>
      <c r="AF251" s="58">
        <v>1383</v>
      </c>
      <c r="AG251" s="58">
        <v>1340</v>
      </c>
      <c r="AH251" s="58">
        <v>1277</v>
      </c>
      <c r="AI251" s="58">
        <v>63</v>
      </c>
      <c r="AJ251" s="58">
        <v>43</v>
      </c>
    </row>
    <row r="252" spans="1:36" x14ac:dyDescent="0.25">
      <c r="A252" s="64" t="s">
        <v>401</v>
      </c>
      <c r="B252" s="58">
        <v>5407</v>
      </c>
      <c r="C252" s="58">
        <v>5272</v>
      </c>
      <c r="D252" s="58">
        <v>5033</v>
      </c>
      <c r="E252" s="58">
        <v>239</v>
      </c>
      <c r="F252" s="58">
        <v>135</v>
      </c>
      <c r="G252" s="58">
        <v>3003</v>
      </c>
      <c r="H252" s="58">
        <v>2926</v>
      </c>
      <c r="I252" s="58">
        <v>2799</v>
      </c>
      <c r="J252" s="58">
        <v>127</v>
      </c>
      <c r="K252" s="58">
        <v>77</v>
      </c>
      <c r="L252" s="58">
        <v>2404</v>
      </c>
      <c r="M252" s="58">
        <v>2346</v>
      </c>
      <c r="N252" s="58">
        <v>2234</v>
      </c>
      <c r="O252" s="58">
        <v>112</v>
      </c>
      <c r="P252" s="58">
        <v>58</v>
      </c>
      <c r="Q252" s="58">
        <v>509</v>
      </c>
      <c r="R252" s="58">
        <v>474</v>
      </c>
      <c r="S252" s="58">
        <v>462</v>
      </c>
      <c r="T252" s="58">
        <v>12</v>
      </c>
      <c r="U252" s="58">
        <v>35</v>
      </c>
      <c r="V252" s="58">
        <v>3175</v>
      </c>
      <c r="W252" s="58">
        <v>3094</v>
      </c>
      <c r="X252" s="58">
        <v>2887</v>
      </c>
      <c r="Y252" s="58">
        <v>207</v>
      </c>
      <c r="Z252" s="58">
        <v>81</v>
      </c>
      <c r="AA252" s="58">
        <v>1723</v>
      </c>
      <c r="AB252" s="58">
        <v>1704</v>
      </c>
      <c r="AC252" s="58">
        <v>1684</v>
      </c>
      <c r="AD252" s="58">
        <v>20</v>
      </c>
      <c r="AE252" s="58">
        <v>19</v>
      </c>
      <c r="AF252" s="58">
        <v>1598</v>
      </c>
      <c r="AG252" s="58">
        <v>1557</v>
      </c>
      <c r="AH252" s="58">
        <v>1491</v>
      </c>
      <c r="AI252" s="58">
        <v>66</v>
      </c>
      <c r="AJ252" s="58">
        <v>41</v>
      </c>
    </row>
    <row r="253" spans="1:36" x14ac:dyDescent="0.25">
      <c r="A253" s="64" t="s">
        <v>402</v>
      </c>
      <c r="B253" s="58">
        <v>5047</v>
      </c>
      <c r="C253" s="58">
        <v>4937</v>
      </c>
      <c r="D253" s="58">
        <v>4679</v>
      </c>
      <c r="E253" s="58">
        <v>258</v>
      </c>
      <c r="F253" s="58">
        <v>110</v>
      </c>
      <c r="G253" s="58">
        <v>2793</v>
      </c>
      <c r="H253" s="58">
        <v>2728</v>
      </c>
      <c r="I253" s="58">
        <v>2592</v>
      </c>
      <c r="J253" s="58">
        <v>136</v>
      </c>
      <c r="K253" s="58">
        <v>65</v>
      </c>
      <c r="L253" s="58">
        <v>2254</v>
      </c>
      <c r="M253" s="58">
        <v>2209</v>
      </c>
      <c r="N253" s="58">
        <v>2087</v>
      </c>
      <c r="O253" s="58">
        <v>122</v>
      </c>
      <c r="P253" s="58">
        <v>45</v>
      </c>
      <c r="Q253" s="58">
        <v>481</v>
      </c>
      <c r="R253" s="58">
        <v>450</v>
      </c>
      <c r="S253" s="58">
        <v>439</v>
      </c>
      <c r="T253" s="58">
        <v>11</v>
      </c>
      <c r="U253" s="58">
        <v>31</v>
      </c>
      <c r="V253" s="58">
        <v>2908</v>
      </c>
      <c r="W253" s="58">
        <v>2848</v>
      </c>
      <c r="X253" s="58">
        <v>2625</v>
      </c>
      <c r="Y253" s="58">
        <v>223</v>
      </c>
      <c r="Z253" s="58">
        <v>60</v>
      </c>
      <c r="AA253" s="58">
        <v>1658</v>
      </c>
      <c r="AB253" s="58">
        <v>1639</v>
      </c>
      <c r="AC253" s="58">
        <v>1615</v>
      </c>
      <c r="AD253" s="58">
        <v>24</v>
      </c>
      <c r="AE253" s="58">
        <v>19</v>
      </c>
      <c r="AF253" s="58">
        <v>1421</v>
      </c>
      <c r="AG253" s="58">
        <v>1397</v>
      </c>
      <c r="AH253" s="58">
        <v>1331</v>
      </c>
      <c r="AI253" s="58">
        <v>66</v>
      </c>
      <c r="AJ253" s="58">
        <v>24</v>
      </c>
    </row>
    <row r="254" spans="1:36" x14ac:dyDescent="0.25">
      <c r="A254" s="64" t="s">
        <v>403</v>
      </c>
      <c r="B254" s="58">
        <v>4535</v>
      </c>
      <c r="C254" s="58">
        <v>4408</v>
      </c>
      <c r="D254" s="58">
        <v>4140</v>
      </c>
      <c r="E254" s="58">
        <v>268</v>
      </c>
      <c r="F254" s="58">
        <v>127</v>
      </c>
      <c r="G254" s="58">
        <v>2541</v>
      </c>
      <c r="H254" s="58">
        <v>2464</v>
      </c>
      <c r="I254" s="58">
        <v>2329</v>
      </c>
      <c r="J254" s="58">
        <v>135</v>
      </c>
      <c r="K254" s="58">
        <v>77</v>
      </c>
      <c r="L254" s="58">
        <v>1994</v>
      </c>
      <c r="M254" s="58">
        <v>1944</v>
      </c>
      <c r="N254" s="58">
        <v>1811</v>
      </c>
      <c r="O254" s="58">
        <v>133</v>
      </c>
      <c r="P254" s="58">
        <v>50</v>
      </c>
      <c r="Q254" s="58">
        <v>404</v>
      </c>
      <c r="R254" s="58">
        <v>370</v>
      </c>
      <c r="S254" s="58">
        <v>358</v>
      </c>
      <c r="T254" s="58">
        <v>12</v>
      </c>
      <c r="U254" s="58">
        <v>34</v>
      </c>
      <c r="V254" s="58">
        <v>2620</v>
      </c>
      <c r="W254" s="58">
        <v>2544</v>
      </c>
      <c r="X254" s="58">
        <v>2308</v>
      </c>
      <c r="Y254" s="58">
        <v>236</v>
      </c>
      <c r="Z254" s="58">
        <v>76</v>
      </c>
      <c r="AA254" s="58">
        <v>1511</v>
      </c>
      <c r="AB254" s="58">
        <v>1494</v>
      </c>
      <c r="AC254" s="58">
        <v>1474</v>
      </c>
      <c r="AD254" s="58">
        <v>20</v>
      </c>
      <c r="AE254" s="58">
        <v>17</v>
      </c>
      <c r="AF254" s="58">
        <v>1085</v>
      </c>
      <c r="AG254" s="58">
        <v>1057</v>
      </c>
      <c r="AH254" s="58">
        <v>991</v>
      </c>
      <c r="AI254" s="58">
        <v>66</v>
      </c>
      <c r="AJ254" s="58">
        <v>28</v>
      </c>
    </row>
    <row r="255" spans="1:36" x14ac:dyDescent="0.25">
      <c r="A255" s="64" t="s">
        <v>404</v>
      </c>
      <c r="B255" s="58">
        <v>4616</v>
      </c>
      <c r="C255" s="58">
        <v>4488</v>
      </c>
      <c r="D255" s="58">
        <v>4211</v>
      </c>
      <c r="E255" s="58">
        <v>277</v>
      </c>
      <c r="F255" s="58">
        <v>128</v>
      </c>
      <c r="G255" s="58">
        <v>2540</v>
      </c>
      <c r="H255" s="58">
        <v>2464</v>
      </c>
      <c r="I255" s="58">
        <v>2327</v>
      </c>
      <c r="J255" s="58">
        <v>137</v>
      </c>
      <c r="K255" s="58">
        <v>76</v>
      </c>
      <c r="L255" s="58">
        <v>2076</v>
      </c>
      <c r="M255" s="58">
        <v>2024</v>
      </c>
      <c r="N255" s="58">
        <v>1884</v>
      </c>
      <c r="O255" s="58">
        <v>140</v>
      </c>
      <c r="P255" s="58">
        <v>52</v>
      </c>
      <c r="Q255" s="58">
        <v>394</v>
      </c>
      <c r="R255" s="58">
        <v>365</v>
      </c>
      <c r="S255" s="58">
        <v>352</v>
      </c>
      <c r="T255" s="58">
        <v>13</v>
      </c>
      <c r="U255" s="58">
        <v>29</v>
      </c>
      <c r="V255" s="58">
        <v>2681</v>
      </c>
      <c r="W255" s="58">
        <v>2599</v>
      </c>
      <c r="X255" s="58">
        <v>2356</v>
      </c>
      <c r="Y255" s="58">
        <v>243</v>
      </c>
      <c r="Z255" s="58">
        <v>82</v>
      </c>
      <c r="AA255" s="58">
        <v>1541</v>
      </c>
      <c r="AB255" s="58">
        <v>1524</v>
      </c>
      <c r="AC255" s="58">
        <v>1503</v>
      </c>
      <c r="AD255" s="58">
        <v>21</v>
      </c>
      <c r="AE255" s="58">
        <v>17</v>
      </c>
      <c r="AF255" s="58">
        <v>1123</v>
      </c>
      <c r="AG255" s="58">
        <v>1087</v>
      </c>
      <c r="AH255" s="58">
        <v>1018</v>
      </c>
      <c r="AI255" s="58">
        <v>69</v>
      </c>
      <c r="AJ255" s="58">
        <v>36</v>
      </c>
    </row>
    <row r="256" spans="1:36" x14ac:dyDescent="0.25">
      <c r="A256" s="64" t="s">
        <v>405</v>
      </c>
      <c r="B256" s="58">
        <v>4611</v>
      </c>
      <c r="C256" s="58">
        <v>4472</v>
      </c>
      <c r="D256" s="58">
        <v>4185</v>
      </c>
      <c r="E256" s="58">
        <v>287</v>
      </c>
      <c r="F256" s="58">
        <v>139</v>
      </c>
      <c r="G256" s="58">
        <v>2535</v>
      </c>
      <c r="H256" s="58">
        <v>2450</v>
      </c>
      <c r="I256" s="58">
        <v>2297</v>
      </c>
      <c r="J256" s="58">
        <v>153</v>
      </c>
      <c r="K256" s="58">
        <v>85</v>
      </c>
      <c r="L256" s="58">
        <v>2076</v>
      </c>
      <c r="M256" s="58">
        <v>2022</v>
      </c>
      <c r="N256" s="58">
        <v>1888</v>
      </c>
      <c r="O256" s="58">
        <v>134</v>
      </c>
      <c r="P256" s="58">
        <v>54</v>
      </c>
      <c r="Q256" s="58">
        <v>417</v>
      </c>
      <c r="R256" s="58">
        <v>381</v>
      </c>
      <c r="S256" s="58">
        <v>370</v>
      </c>
      <c r="T256" s="58">
        <v>11</v>
      </c>
      <c r="U256" s="58">
        <v>36</v>
      </c>
      <c r="V256" s="58">
        <v>2651</v>
      </c>
      <c r="W256" s="58">
        <v>2562</v>
      </c>
      <c r="X256" s="58">
        <v>2310</v>
      </c>
      <c r="Y256" s="58">
        <v>252</v>
      </c>
      <c r="Z256" s="58">
        <v>89</v>
      </c>
      <c r="AA256" s="58">
        <v>1543</v>
      </c>
      <c r="AB256" s="58">
        <v>1529</v>
      </c>
      <c r="AC256" s="58">
        <v>1505</v>
      </c>
      <c r="AD256" s="58">
        <v>24</v>
      </c>
      <c r="AE256" s="58">
        <v>14</v>
      </c>
      <c r="AF256" s="58">
        <v>1111</v>
      </c>
      <c r="AG256" s="58">
        <v>1069</v>
      </c>
      <c r="AH256" s="58">
        <v>996</v>
      </c>
      <c r="AI256" s="58">
        <v>73</v>
      </c>
      <c r="AJ256" s="58">
        <v>42</v>
      </c>
    </row>
    <row r="257" spans="1:36" x14ac:dyDescent="0.25">
      <c r="A257" s="64" t="s">
        <v>406</v>
      </c>
      <c r="B257" s="58">
        <v>4622</v>
      </c>
      <c r="C257" s="58">
        <v>4493</v>
      </c>
      <c r="D257" s="58">
        <v>4253</v>
      </c>
      <c r="E257" s="58">
        <v>240</v>
      </c>
      <c r="F257" s="58">
        <v>129</v>
      </c>
      <c r="G257" s="58">
        <v>2568</v>
      </c>
      <c r="H257" s="58">
        <v>2490</v>
      </c>
      <c r="I257" s="58">
        <v>2353</v>
      </c>
      <c r="J257" s="58">
        <v>137</v>
      </c>
      <c r="K257" s="58">
        <v>78</v>
      </c>
      <c r="L257" s="58">
        <v>2054</v>
      </c>
      <c r="M257" s="58">
        <v>2003</v>
      </c>
      <c r="N257" s="58">
        <v>1900</v>
      </c>
      <c r="O257" s="58">
        <v>103</v>
      </c>
      <c r="P257" s="58">
        <v>51</v>
      </c>
      <c r="Q257" s="58">
        <v>490</v>
      </c>
      <c r="R257" s="58">
        <v>467</v>
      </c>
      <c r="S257" s="58">
        <v>458</v>
      </c>
      <c r="T257" s="58">
        <v>9</v>
      </c>
      <c r="U257" s="58">
        <v>23</v>
      </c>
      <c r="V257" s="58">
        <v>2590</v>
      </c>
      <c r="W257" s="58">
        <v>2507</v>
      </c>
      <c r="X257" s="58">
        <v>2300</v>
      </c>
      <c r="Y257" s="58">
        <v>207</v>
      </c>
      <c r="Z257" s="58">
        <v>83</v>
      </c>
      <c r="AA257" s="58">
        <v>1542</v>
      </c>
      <c r="AB257" s="58">
        <v>1519</v>
      </c>
      <c r="AC257" s="58">
        <v>1495</v>
      </c>
      <c r="AD257" s="58">
        <v>24</v>
      </c>
      <c r="AE257" s="58">
        <v>23</v>
      </c>
      <c r="AF257" s="58">
        <v>1079</v>
      </c>
      <c r="AG257" s="58">
        <v>1044</v>
      </c>
      <c r="AH257" s="58">
        <v>977</v>
      </c>
      <c r="AI257" s="58">
        <v>67</v>
      </c>
      <c r="AJ257" s="58">
        <v>35</v>
      </c>
    </row>
    <row r="258" spans="1:36" x14ac:dyDescent="0.25">
      <c r="A258" s="64" t="s">
        <v>407</v>
      </c>
      <c r="B258" s="58">
        <v>4845</v>
      </c>
      <c r="C258" s="58">
        <v>4670</v>
      </c>
      <c r="D258" s="58">
        <v>4471</v>
      </c>
      <c r="E258" s="58">
        <v>199</v>
      </c>
      <c r="F258" s="58">
        <v>175</v>
      </c>
      <c r="G258" s="58">
        <v>2638</v>
      </c>
      <c r="H258" s="58">
        <v>2528</v>
      </c>
      <c r="I258" s="58">
        <v>2414</v>
      </c>
      <c r="J258" s="58">
        <v>114</v>
      </c>
      <c r="K258" s="58">
        <v>110</v>
      </c>
      <c r="L258" s="58">
        <v>2207</v>
      </c>
      <c r="M258" s="58">
        <v>2142</v>
      </c>
      <c r="N258" s="58">
        <v>2057</v>
      </c>
      <c r="O258" s="58">
        <v>85</v>
      </c>
      <c r="P258" s="58">
        <v>65</v>
      </c>
      <c r="Q258" s="58">
        <v>571</v>
      </c>
      <c r="R258" s="58">
        <v>531</v>
      </c>
      <c r="S258" s="58">
        <v>523</v>
      </c>
      <c r="T258" s="58">
        <v>8</v>
      </c>
      <c r="U258" s="58">
        <v>40</v>
      </c>
      <c r="V258" s="58">
        <v>2716</v>
      </c>
      <c r="W258" s="58">
        <v>2602</v>
      </c>
      <c r="X258" s="58">
        <v>2433</v>
      </c>
      <c r="Y258" s="58">
        <v>169</v>
      </c>
      <c r="Z258" s="58">
        <v>114</v>
      </c>
      <c r="AA258" s="58">
        <v>1558</v>
      </c>
      <c r="AB258" s="58">
        <v>1537</v>
      </c>
      <c r="AC258" s="58">
        <v>1515</v>
      </c>
      <c r="AD258" s="58">
        <v>22</v>
      </c>
      <c r="AE258" s="58">
        <v>21</v>
      </c>
      <c r="AF258" s="58">
        <v>1107</v>
      </c>
      <c r="AG258" s="58">
        <v>1056</v>
      </c>
      <c r="AH258" s="58">
        <v>1010</v>
      </c>
      <c r="AI258" s="58">
        <v>46</v>
      </c>
      <c r="AJ258" s="58">
        <v>51</v>
      </c>
    </row>
    <row r="259" spans="1:36" x14ac:dyDescent="0.25">
      <c r="A259" s="64" t="s">
        <v>408</v>
      </c>
      <c r="B259" s="58">
        <v>4720</v>
      </c>
      <c r="C259" s="58">
        <v>4548</v>
      </c>
      <c r="D259" s="58">
        <v>4341</v>
      </c>
      <c r="E259" s="58">
        <v>207</v>
      </c>
      <c r="F259" s="58">
        <v>172</v>
      </c>
      <c r="G259" s="58">
        <v>2575</v>
      </c>
      <c r="H259" s="58">
        <v>2467</v>
      </c>
      <c r="I259" s="58">
        <v>2348</v>
      </c>
      <c r="J259" s="58">
        <v>119</v>
      </c>
      <c r="K259" s="58">
        <v>108</v>
      </c>
      <c r="L259" s="58">
        <v>2145</v>
      </c>
      <c r="M259" s="58">
        <v>2081</v>
      </c>
      <c r="N259" s="58">
        <v>1993</v>
      </c>
      <c r="O259" s="58">
        <v>88</v>
      </c>
      <c r="P259" s="58">
        <v>64</v>
      </c>
      <c r="Q259" s="58">
        <v>477</v>
      </c>
      <c r="R259" s="58">
        <v>438</v>
      </c>
      <c r="S259" s="58">
        <v>430</v>
      </c>
      <c r="T259" s="58">
        <v>8</v>
      </c>
      <c r="U259" s="58">
        <v>39</v>
      </c>
      <c r="V259" s="58">
        <v>2693</v>
      </c>
      <c r="W259" s="58">
        <v>2580</v>
      </c>
      <c r="X259" s="58">
        <v>2399</v>
      </c>
      <c r="Y259" s="58">
        <v>181</v>
      </c>
      <c r="Z259" s="58">
        <v>113</v>
      </c>
      <c r="AA259" s="58">
        <v>1550</v>
      </c>
      <c r="AB259" s="58">
        <v>1530</v>
      </c>
      <c r="AC259" s="58">
        <v>1512</v>
      </c>
      <c r="AD259" s="58">
        <v>18</v>
      </c>
      <c r="AE259" s="58">
        <v>20</v>
      </c>
      <c r="AF259" s="58">
        <v>1117</v>
      </c>
      <c r="AG259" s="58">
        <v>1060</v>
      </c>
      <c r="AH259" s="58">
        <v>1009</v>
      </c>
      <c r="AI259" s="58">
        <v>51</v>
      </c>
      <c r="AJ259" s="58">
        <v>57</v>
      </c>
    </row>
    <row r="260" spans="1:36" x14ac:dyDescent="0.25">
      <c r="A260" s="64" t="s">
        <v>409</v>
      </c>
      <c r="B260" s="58">
        <v>4726</v>
      </c>
      <c r="C260" s="58">
        <v>4592</v>
      </c>
      <c r="D260" s="58">
        <v>4358</v>
      </c>
      <c r="E260" s="58">
        <v>234</v>
      </c>
      <c r="F260" s="58">
        <v>134</v>
      </c>
      <c r="G260" s="58">
        <v>2609</v>
      </c>
      <c r="H260" s="58">
        <v>2525</v>
      </c>
      <c r="I260" s="58">
        <v>2399</v>
      </c>
      <c r="J260" s="58">
        <v>126</v>
      </c>
      <c r="K260" s="58">
        <v>84</v>
      </c>
      <c r="L260" s="58">
        <v>2117</v>
      </c>
      <c r="M260" s="58">
        <v>2067</v>
      </c>
      <c r="N260" s="58">
        <v>1959</v>
      </c>
      <c r="O260" s="58">
        <v>108</v>
      </c>
      <c r="P260" s="58">
        <v>50</v>
      </c>
      <c r="Q260" s="58">
        <v>421</v>
      </c>
      <c r="R260" s="58">
        <v>395</v>
      </c>
      <c r="S260" s="58">
        <v>380</v>
      </c>
      <c r="T260" s="58">
        <v>15</v>
      </c>
      <c r="U260" s="58">
        <v>26</v>
      </c>
      <c r="V260" s="58">
        <v>2734</v>
      </c>
      <c r="W260" s="58">
        <v>2642</v>
      </c>
      <c r="X260" s="58">
        <v>2454</v>
      </c>
      <c r="Y260" s="58">
        <v>188</v>
      </c>
      <c r="Z260" s="58">
        <v>92</v>
      </c>
      <c r="AA260" s="58">
        <v>1571</v>
      </c>
      <c r="AB260" s="58">
        <v>1555</v>
      </c>
      <c r="AC260" s="58">
        <v>1524</v>
      </c>
      <c r="AD260" s="58">
        <v>31</v>
      </c>
      <c r="AE260" s="58">
        <v>16</v>
      </c>
      <c r="AF260" s="58">
        <v>1144</v>
      </c>
      <c r="AG260" s="58">
        <v>1097</v>
      </c>
      <c r="AH260" s="58">
        <v>1044</v>
      </c>
      <c r="AI260" s="58">
        <v>53</v>
      </c>
      <c r="AJ260" s="58">
        <v>47</v>
      </c>
    </row>
    <row r="261" spans="1:36" x14ac:dyDescent="0.25">
      <c r="A261" s="64" t="s">
        <v>410</v>
      </c>
      <c r="B261" s="58">
        <v>4734</v>
      </c>
      <c r="C261" s="58">
        <v>4580</v>
      </c>
      <c r="D261" s="58">
        <v>4338</v>
      </c>
      <c r="E261" s="58">
        <v>242</v>
      </c>
      <c r="F261" s="58">
        <v>154</v>
      </c>
      <c r="G261" s="58">
        <v>2634</v>
      </c>
      <c r="H261" s="58">
        <v>2546</v>
      </c>
      <c r="I261" s="58">
        <v>2421</v>
      </c>
      <c r="J261" s="58">
        <v>125</v>
      </c>
      <c r="K261" s="58">
        <v>88</v>
      </c>
      <c r="L261" s="58">
        <v>2100</v>
      </c>
      <c r="M261" s="58">
        <v>2034</v>
      </c>
      <c r="N261" s="58">
        <v>1917</v>
      </c>
      <c r="O261" s="58">
        <v>117</v>
      </c>
      <c r="P261" s="58">
        <v>66</v>
      </c>
      <c r="Q261" s="58">
        <v>405</v>
      </c>
      <c r="R261" s="58">
        <v>380</v>
      </c>
      <c r="S261" s="58">
        <v>366</v>
      </c>
      <c r="T261" s="58">
        <v>14</v>
      </c>
      <c r="U261" s="58">
        <v>25</v>
      </c>
      <c r="V261" s="58">
        <v>2744</v>
      </c>
      <c r="W261" s="58">
        <v>2628</v>
      </c>
      <c r="X261" s="58">
        <v>2431</v>
      </c>
      <c r="Y261" s="58">
        <v>197</v>
      </c>
      <c r="Z261" s="58">
        <v>116</v>
      </c>
      <c r="AA261" s="58">
        <v>1585</v>
      </c>
      <c r="AB261" s="58">
        <v>1572</v>
      </c>
      <c r="AC261" s="58">
        <v>1541</v>
      </c>
      <c r="AD261" s="58">
        <v>31</v>
      </c>
      <c r="AE261" s="58">
        <v>13</v>
      </c>
      <c r="AF261" s="58">
        <v>1178</v>
      </c>
      <c r="AG261" s="58">
        <v>1130</v>
      </c>
      <c r="AH261" s="58">
        <v>1074</v>
      </c>
      <c r="AI261" s="58">
        <v>56</v>
      </c>
      <c r="AJ261" s="58">
        <v>48</v>
      </c>
    </row>
    <row r="262" spans="1:36" x14ac:dyDescent="0.25">
      <c r="A262" s="64" t="s">
        <v>411</v>
      </c>
      <c r="B262" s="58">
        <v>4870</v>
      </c>
      <c r="C262" s="58">
        <v>4723</v>
      </c>
      <c r="D262" s="58">
        <v>4470</v>
      </c>
      <c r="E262" s="58">
        <v>253</v>
      </c>
      <c r="F262" s="58">
        <v>147</v>
      </c>
      <c r="G262" s="58">
        <v>2736</v>
      </c>
      <c r="H262" s="58">
        <v>2638</v>
      </c>
      <c r="I262" s="58">
        <v>2506</v>
      </c>
      <c r="J262" s="58">
        <v>132</v>
      </c>
      <c r="K262" s="58">
        <v>98</v>
      </c>
      <c r="L262" s="58">
        <v>2134</v>
      </c>
      <c r="M262" s="58">
        <v>2085</v>
      </c>
      <c r="N262" s="58">
        <v>1964</v>
      </c>
      <c r="O262" s="58">
        <v>121</v>
      </c>
      <c r="P262" s="58">
        <v>49</v>
      </c>
      <c r="Q262" s="58">
        <v>428</v>
      </c>
      <c r="R262" s="58">
        <v>406</v>
      </c>
      <c r="S262" s="58">
        <v>390</v>
      </c>
      <c r="T262" s="58">
        <v>16</v>
      </c>
      <c r="U262" s="58">
        <v>22</v>
      </c>
      <c r="V262" s="58">
        <v>2854</v>
      </c>
      <c r="W262" s="58">
        <v>2745</v>
      </c>
      <c r="X262" s="58">
        <v>2532</v>
      </c>
      <c r="Y262" s="58">
        <v>213</v>
      </c>
      <c r="Z262" s="58">
        <v>109</v>
      </c>
      <c r="AA262" s="58">
        <v>1588</v>
      </c>
      <c r="AB262" s="58">
        <v>1572</v>
      </c>
      <c r="AC262" s="58">
        <v>1548</v>
      </c>
      <c r="AD262" s="58">
        <v>24</v>
      </c>
      <c r="AE262" s="58">
        <v>16</v>
      </c>
      <c r="AF262" s="58">
        <v>1239</v>
      </c>
      <c r="AG262" s="58">
        <v>1189</v>
      </c>
      <c r="AH262" s="58">
        <v>1130</v>
      </c>
      <c r="AI262" s="58">
        <v>59</v>
      </c>
      <c r="AJ262" s="58">
        <v>50</v>
      </c>
    </row>
    <row r="263" spans="1:36" x14ac:dyDescent="0.25">
      <c r="A263" s="64" t="s">
        <v>412</v>
      </c>
      <c r="B263" s="58">
        <v>5386</v>
      </c>
      <c r="C263" s="58">
        <v>5222</v>
      </c>
      <c r="D263" s="58">
        <v>4974</v>
      </c>
      <c r="E263" s="58">
        <v>248</v>
      </c>
      <c r="F263" s="58">
        <v>164</v>
      </c>
      <c r="G263" s="58">
        <v>3003</v>
      </c>
      <c r="H263" s="58">
        <v>2904</v>
      </c>
      <c r="I263" s="58">
        <v>2775</v>
      </c>
      <c r="J263" s="58">
        <v>129</v>
      </c>
      <c r="K263" s="58">
        <v>99</v>
      </c>
      <c r="L263" s="58">
        <v>2383</v>
      </c>
      <c r="M263" s="58">
        <v>2318</v>
      </c>
      <c r="N263" s="58">
        <v>2199</v>
      </c>
      <c r="O263" s="58">
        <v>119</v>
      </c>
      <c r="P263" s="58">
        <v>65</v>
      </c>
      <c r="Q263" s="58">
        <v>467</v>
      </c>
      <c r="R263" s="58">
        <v>447</v>
      </c>
      <c r="S263" s="58">
        <v>435</v>
      </c>
      <c r="T263" s="58">
        <v>12</v>
      </c>
      <c r="U263" s="58">
        <v>20</v>
      </c>
      <c r="V263" s="58">
        <v>3162</v>
      </c>
      <c r="W263" s="58">
        <v>3036</v>
      </c>
      <c r="X263" s="58">
        <v>2829</v>
      </c>
      <c r="Y263" s="58">
        <v>207</v>
      </c>
      <c r="Z263" s="58">
        <v>126</v>
      </c>
      <c r="AA263" s="58">
        <v>1757</v>
      </c>
      <c r="AB263" s="58">
        <v>1739</v>
      </c>
      <c r="AC263" s="58">
        <v>1710</v>
      </c>
      <c r="AD263" s="58">
        <v>29</v>
      </c>
      <c r="AE263" s="58">
        <v>18</v>
      </c>
      <c r="AF263" s="58">
        <v>1433</v>
      </c>
      <c r="AG263" s="58">
        <v>1376</v>
      </c>
      <c r="AH263" s="58">
        <v>1322</v>
      </c>
      <c r="AI263" s="58">
        <v>54</v>
      </c>
      <c r="AJ263" s="58">
        <v>57</v>
      </c>
    </row>
    <row r="264" spans="1:36" x14ac:dyDescent="0.25">
      <c r="A264" s="64" t="s">
        <v>413</v>
      </c>
      <c r="B264" s="58">
        <v>5839</v>
      </c>
      <c r="C264" s="58">
        <v>5673</v>
      </c>
      <c r="D264" s="58">
        <v>5432</v>
      </c>
      <c r="E264" s="58">
        <v>241</v>
      </c>
      <c r="F264" s="58">
        <v>166</v>
      </c>
      <c r="G264" s="58">
        <v>3229</v>
      </c>
      <c r="H264" s="58">
        <v>3135</v>
      </c>
      <c r="I264" s="58">
        <v>3007</v>
      </c>
      <c r="J264" s="58">
        <v>128</v>
      </c>
      <c r="K264" s="58">
        <v>94</v>
      </c>
      <c r="L264" s="58">
        <v>2610</v>
      </c>
      <c r="M264" s="58">
        <v>2538</v>
      </c>
      <c r="N264" s="58">
        <v>2425</v>
      </c>
      <c r="O264" s="58">
        <v>113</v>
      </c>
      <c r="P264" s="58">
        <v>72</v>
      </c>
      <c r="Q264" s="58">
        <v>521</v>
      </c>
      <c r="R264" s="58">
        <v>493</v>
      </c>
      <c r="S264" s="58">
        <v>486</v>
      </c>
      <c r="T264" s="58">
        <v>7</v>
      </c>
      <c r="U264" s="58">
        <v>28</v>
      </c>
      <c r="V264" s="58">
        <v>3443</v>
      </c>
      <c r="W264" s="58">
        <v>3328</v>
      </c>
      <c r="X264" s="58">
        <v>3119</v>
      </c>
      <c r="Y264" s="58">
        <v>209</v>
      </c>
      <c r="Z264" s="58">
        <v>115</v>
      </c>
      <c r="AA264" s="58">
        <v>1875</v>
      </c>
      <c r="AB264" s="58">
        <v>1852</v>
      </c>
      <c r="AC264" s="58">
        <v>1827</v>
      </c>
      <c r="AD264" s="58">
        <v>25</v>
      </c>
      <c r="AE264" s="58">
        <v>23</v>
      </c>
      <c r="AF264" s="58">
        <v>1772</v>
      </c>
      <c r="AG264" s="58">
        <v>1716</v>
      </c>
      <c r="AH264" s="58">
        <v>1657</v>
      </c>
      <c r="AI264" s="58">
        <v>59</v>
      </c>
      <c r="AJ264" s="58">
        <v>56</v>
      </c>
    </row>
    <row r="265" spans="1:36" x14ac:dyDescent="0.25">
      <c r="A265" s="64" t="s">
        <v>414</v>
      </c>
      <c r="B265" s="58">
        <v>5258</v>
      </c>
      <c r="C265" s="58">
        <v>5115</v>
      </c>
      <c r="D265" s="58">
        <v>4872</v>
      </c>
      <c r="E265" s="58">
        <v>243</v>
      </c>
      <c r="F265" s="58">
        <v>143</v>
      </c>
      <c r="G265" s="58">
        <v>2930</v>
      </c>
      <c r="H265" s="58">
        <v>2845</v>
      </c>
      <c r="I265" s="58">
        <v>2715</v>
      </c>
      <c r="J265" s="58">
        <v>130</v>
      </c>
      <c r="K265" s="58">
        <v>85</v>
      </c>
      <c r="L265" s="58">
        <v>2328</v>
      </c>
      <c r="M265" s="58">
        <v>2270</v>
      </c>
      <c r="N265" s="58">
        <v>2157</v>
      </c>
      <c r="O265" s="58">
        <v>113</v>
      </c>
      <c r="P265" s="58">
        <v>58</v>
      </c>
      <c r="Q265" s="58">
        <v>479</v>
      </c>
      <c r="R265" s="58">
        <v>454</v>
      </c>
      <c r="S265" s="58">
        <v>445</v>
      </c>
      <c r="T265" s="58">
        <v>9</v>
      </c>
      <c r="U265" s="58">
        <v>25</v>
      </c>
      <c r="V265" s="58">
        <v>3067</v>
      </c>
      <c r="W265" s="58">
        <v>2967</v>
      </c>
      <c r="X265" s="58">
        <v>2759</v>
      </c>
      <c r="Y265" s="58">
        <v>208</v>
      </c>
      <c r="Z265" s="58">
        <v>100</v>
      </c>
      <c r="AA265" s="58">
        <v>1712</v>
      </c>
      <c r="AB265" s="58">
        <v>1694</v>
      </c>
      <c r="AC265" s="58">
        <v>1668</v>
      </c>
      <c r="AD265" s="58">
        <v>26</v>
      </c>
      <c r="AE265" s="58">
        <v>18</v>
      </c>
      <c r="AF265" s="58">
        <v>1418</v>
      </c>
      <c r="AG265" s="58">
        <v>1366</v>
      </c>
      <c r="AH265" s="58">
        <v>1315</v>
      </c>
      <c r="AI265" s="58">
        <v>51</v>
      </c>
      <c r="AJ265" s="58">
        <v>52</v>
      </c>
    </row>
    <row r="266" spans="1:36" x14ac:dyDescent="0.25">
      <c r="A266" s="64" t="s">
        <v>415</v>
      </c>
      <c r="B266" s="58">
        <v>4996</v>
      </c>
      <c r="C266" s="58">
        <v>4856</v>
      </c>
      <c r="D266" s="58">
        <v>4612</v>
      </c>
      <c r="E266" s="58">
        <v>244</v>
      </c>
      <c r="F266" s="58">
        <v>140</v>
      </c>
      <c r="G266" s="58">
        <v>2781</v>
      </c>
      <c r="H266" s="58">
        <v>2692</v>
      </c>
      <c r="I266" s="58">
        <v>2559</v>
      </c>
      <c r="J266" s="58">
        <v>133</v>
      </c>
      <c r="K266" s="58">
        <v>89</v>
      </c>
      <c r="L266" s="58">
        <v>2215</v>
      </c>
      <c r="M266" s="58">
        <v>2164</v>
      </c>
      <c r="N266" s="58">
        <v>2053</v>
      </c>
      <c r="O266" s="58">
        <v>111</v>
      </c>
      <c r="P266" s="58">
        <v>51</v>
      </c>
      <c r="Q266" s="58">
        <v>428</v>
      </c>
      <c r="R266" s="58">
        <v>398</v>
      </c>
      <c r="S266" s="58">
        <v>390</v>
      </c>
      <c r="T266" s="58">
        <v>8</v>
      </c>
      <c r="U266" s="58">
        <v>30</v>
      </c>
      <c r="V266" s="58">
        <v>2905</v>
      </c>
      <c r="W266" s="58">
        <v>2813</v>
      </c>
      <c r="X266" s="58">
        <v>2604</v>
      </c>
      <c r="Y266" s="58">
        <v>209</v>
      </c>
      <c r="Z266" s="58">
        <v>92</v>
      </c>
      <c r="AA266" s="58">
        <v>1663</v>
      </c>
      <c r="AB266" s="58">
        <v>1645</v>
      </c>
      <c r="AC266" s="58">
        <v>1618</v>
      </c>
      <c r="AD266" s="58">
        <v>27</v>
      </c>
      <c r="AE266" s="58">
        <v>18</v>
      </c>
      <c r="AF266" s="58">
        <v>1292</v>
      </c>
      <c r="AG266" s="58">
        <v>1245</v>
      </c>
      <c r="AH266" s="58">
        <v>1193</v>
      </c>
      <c r="AI266" s="58">
        <v>52</v>
      </c>
      <c r="AJ266" s="58">
        <v>47</v>
      </c>
    </row>
    <row r="267" spans="1:36" x14ac:dyDescent="0.25">
      <c r="A267" s="64" t="s">
        <v>416</v>
      </c>
      <c r="B267" s="58">
        <v>4893</v>
      </c>
      <c r="C267" s="58">
        <v>4738</v>
      </c>
      <c r="D267" s="58">
        <v>4490</v>
      </c>
      <c r="E267" s="58">
        <v>248</v>
      </c>
      <c r="F267" s="58">
        <v>155</v>
      </c>
      <c r="G267" s="58">
        <v>2734</v>
      </c>
      <c r="H267" s="58">
        <v>2632</v>
      </c>
      <c r="I267" s="58">
        <v>2499</v>
      </c>
      <c r="J267" s="58">
        <v>133</v>
      </c>
      <c r="K267" s="58">
        <v>102</v>
      </c>
      <c r="L267" s="58">
        <v>2159</v>
      </c>
      <c r="M267" s="58">
        <v>2106</v>
      </c>
      <c r="N267" s="58">
        <v>1991</v>
      </c>
      <c r="O267" s="58">
        <v>115</v>
      </c>
      <c r="P267" s="58">
        <v>53</v>
      </c>
      <c r="Q267" s="58">
        <v>407</v>
      </c>
      <c r="R267" s="58">
        <v>372</v>
      </c>
      <c r="S267" s="58">
        <v>361</v>
      </c>
      <c r="T267" s="58">
        <v>11</v>
      </c>
      <c r="U267" s="58">
        <v>35</v>
      </c>
      <c r="V267" s="58">
        <v>2803</v>
      </c>
      <c r="W267" s="58">
        <v>2706</v>
      </c>
      <c r="X267" s="58">
        <v>2495</v>
      </c>
      <c r="Y267" s="58">
        <v>211</v>
      </c>
      <c r="Z267" s="58">
        <v>97</v>
      </c>
      <c r="AA267" s="58">
        <v>1683</v>
      </c>
      <c r="AB267" s="58">
        <v>1660</v>
      </c>
      <c r="AC267" s="58">
        <v>1634</v>
      </c>
      <c r="AD267" s="58">
        <v>26</v>
      </c>
      <c r="AE267" s="58">
        <v>23</v>
      </c>
      <c r="AF267" s="58">
        <v>1216</v>
      </c>
      <c r="AG267" s="58">
        <v>1176</v>
      </c>
      <c r="AH267" s="58">
        <v>1126</v>
      </c>
      <c r="AI267" s="58">
        <v>50</v>
      </c>
      <c r="AJ267" s="58">
        <v>40</v>
      </c>
    </row>
    <row r="268" spans="1:36" x14ac:dyDescent="0.25">
      <c r="A268" s="64" t="s">
        <v>417</v>
      </c>
      <c r="B268" s="58">
        <v>4913</v>
      </c>
      <c r="C268" s="58">
        <v>4753</v>
      </c>
      <c r="D268" s="58">
        <v>4523</v>
      </c>
      <c r="E268" s="58">
        <v>230</v>
      </c>
      <c r="F268" s="58">
        <v>160</v>
      </c>
      <c r="G268" s="58">
        <v>2761</v>
      </c>
      <c r="H268" s="58">
        <v>2654</v>
      </c>
      <c r="I268" s="58">
        <v>2535</v>
      </c>
      <c r="J268" s="58">
        <v>119</v>
      </c>
      <c r="K268" s="58">
        <v>107</v>
      </c>
      <c r="L268" s="58">
        <v>2152</v>
      </c>
      <c r="M268" s="58">
        <v>2099</v>
      </c>
      <c r="N268" s="58">
        <v>1988</v>
      </c>
      <c r="O268" s="58">
        <v>111</v>
      </c>
      <c r="P268" s="58">
        <v>53</v>
      </c>
      <c r="Q268" s="58">
        <v>398</v>
      </c>
      <c r="R268" s="58">
        <v>360</v>
      </c>
      <c r="S268" s="58">
        <v>351</v>
      </c>
      <c r="T268" s="58">
        <v>9</v>
      </c>
      <c r="U268" s="58">
        <v>38</v>
      </c>
      <c r="V268" s="58">
        <v>2796</v>
      </c>
      <c r="W268" s="58">
        <v>2691</v>
      </c>
      <c r="X268" s="58">
        <v>2492</v>
      </c>
      <c r="Y268" s="58">
        <v>199</v>
      </c>
      <c r="Z268" s="58">
        <v>105</v>
      </c>
      <c r="AA268" s="58">
        <v>1719</v>
      </c>
      <c r="AB268" s="58">
        <v>1702</v>
      </c>
      <c r="AC268" s="58">
        <v>1680</v>
      </c>
      <c r="AD268" s="58">
        <v>22</v>
      </c>
      <c r="AE268" s="58">
        <v>17</v>
      </c>
      <c r="AF268" s="58">
        <v>1231</v>
      </c>
      <c r="AG268" s="58">
        <v>1184</v>
      </c>
      <c r="AH268" s="58">
        <v>1135</v>
      </c>
      <c r="AI268" s="58">
        <v>49</v>
      </c>
      <c r="AJ268" s="58">
        <v>47</v>
      </c>
    </row>
    <row r="269" spans="1:36" x14ac:dyDescent="0.25">
      <c r="A269" s="64" t="s">
        <v>418</v>
      </c>
      <c r="B269" s="58">
        <v>4988</v>
      </c>
      <c r="C269" s="58">
        <v>4849</v>
      </c>
      <c r="D269" s="58">
        <v>4636</v>
      </c>
      <c r="E269" s="58">
        <v>213</v>
      </c>
      <c r="F269" s="58">
        <v>139</v>
      </c>
      <c r="G269" s="58">
        <v>2747</v>
      </c>
      <c r="H269" s="58">
        <v>2657</v>
      </c>
      <c r="I269" s="58">
        <v>2547</v>
      </c>
      <c r="J269" s="58">
        <v>110</v>
      </c>
      <c r="K269" s="58">
        <v>90</v>
      </c>
      <c r="L269" s="58">
        <v>2241</v>
      </c>
      <c r="M269" s="58">
        <v>2192</v>
      </c>
      <c r="N269" s="58">
        <v>2089</v>
      </c>
      <c r="O269" s="58">
        <v>103</v>
      </c>
      <c r="P269" s="58">
        <v>49</v>
      </c>
      <c r="Q269" s="58">
        <v>479</v>
      </c>
      <c r="R269" s="58">
        <v>444</v>
      </c>
      <c r="S269" s="58">
        <v>435</v>
      </c>
      <c r="T269" s="58">
        <v>9</v>
      </c>
      <c r="U269" s="58">
        <v>35</v>
      </c>
      <c r="V269" s="58">
        <v>2776</v>
      </c>
      <c r="W269" s="58">
        <v>2686</v>
      </c>
      <c r="X269" s="58">
        <v>2494</v>
      </c>
      <c r="Y269" s="58">
        <v>192</v>
      </c>
      <c r="Z269" s="58">
        <v>90</v>
      </c>
      <c r="AA269" s="58">
        <v>1733</v>
      </c>
      <c r="AB269" s="58">
        <v>1719</v>
      </c>
      <c r="AC269" s="58">
        <v>1707</v>
      </c>
      <c r="AD269" s="58">
        <v>12</v>
      </c>
      <c r="AE269" s="58">
        <v>14</v>
      </c>
      <c r="AF269" s="58">
        <v>1230</v>
      </c>
      <c r="AG269" s="58">
        <v>1191</v>
      </c>
      <c r="AH269" s="58">
        <v>1145</v>
      </c>
      <c r="AI269" s="58">
        <v>46</v>
      </c>
      <c r="AJ269" s="58">
        <v>39</v>
      </c>
    </row>
    <row r="270" spans="1:36" x14ac:dyDescent="0.25">
      <c r="A270" s="64" t="s">
        <v>419</v>
      </c>
      <c r="B270" s="58">
        <v>5237</v>
      </c>
      <c r="C270" s="58">
        <v>5060</v>
      </c>
      <c r="D270" s="58">
        <v>4883</v>
      </c>
      <c r="E270" s="58">
        <v>177</v>
      </c>
      <c r="F270" s="58">
        <v>177</v>
      </c>
      <c r="G270" s="58">
        <v>2886</v>
      </c>
      <c r="H270" s="58">
        <v>2776</v>
      </c>
      <c r="I270" s="58">
        <v>2676</v>
      </c>
      <c r="J270" s="58">
        <v>100</v>
      </c>
      <c r="K270" s="58">
        <v>110</v>
      </c>
      <c r="L270" s="58">
        <v>2351</v>
      </c>
      <c r="M270" s="58">
        <v>2284</v>
      </c>
      <c r="N270" s="58">
        <v>2207</v>
      </c>
      <c r="O270" s="58">
        <v>77</v>
      </c>
      <c r="P270" s="58">
        <v>67</v>
      </c>
      <c r="Q270" s="58">
        <v>610</v>
      </c>
      <c r="R270" s="58">
        <v>558</v>
      </c>
      <c r="S270" s="58">
        <v>549</v>
      </c>
      <c r="T270" s="58">
        <v>9</v>
      </c>
      <c r="U270" s="58">
        <v>52</v>
      </c>
      <c r="V270" s="58">
        <v>2882</v>
      </c>
      <c r="W270" s="58">
        <v>2771</v>
      </c>
      <c r="X270" s="58">
        <v>2611</v>
      </c>
      <c r="Y270" s="58">
        <v>160</v>
      </c>
      <c r="Z270" s="58">
        <v>111</v>
      </c>
      <c r="AA270" s="58">
        <v>1745</v>
      </c>
      <c r="AB270" s="58">
        <v>1731</v>
      </c>
      <c r="AC270" s="58">
        <v>1723</v>
      </c>
      <c r="AD270" s="58">
        <v>8</v>
      </c>
      <c r="AE270" s="58">
        <v>14</v>
      </c>
      <c r="AF270" s="58">
        <v>1231</v>
      </c>
      <c r="AG270" s="58">
        <v>1199</v>
      </c>
      <c r="AH270" s="58">
        <v>1160</v>
      </c>
      <c r="AI270" s="58">
        <v>39</v>
      </c>
      <c r="AJ270" s="58">
        <v>32</v>
      </c>
    </row>
    <row r="271" spans="1:36" x14ac:dyDescent="0.25">
      <c r="A271" s="64" t="s">
        <v>420</v>
      </c>
      <c r="B271" s="58">
        <v>5258</v>
      </c>
      <c r="C271" s="58">
        <v>5099</v>
      </c>
      <c r="D271" s="58">
        <v>4912</v>
      </c>
      <c r="E271" s="58">
        <v>187</v>
      </c>
      <c r="F271" s="58">
        <v>159</v>
      </c>
      <c r="G271" s="58">
        <v>2926</v>
      </c>
      <c r="H271" s="58">
        <v>2831</v>
      </c>
      <c r="I271" s="58">
        <v>2727</v>
      </c>
      <c r="J271" s="58">
        <v>104</v>
      </c>
      <c r="K271" s="58">
        <v>95</v>
      </c>
      <c r="L271" s="58">
        <v>2332</v>
      </c>
      <c r="M271" s="58">
        <v>2268</v>
      </c>
      <c r="N271" s="58">
        <v>2185</v>
      </c>
      <c r="O271" s="58">
        <v>83</v>
      </c>
      <c r="P271" s="58">
        <v>64</v>
      </c>
      <c r="Q271" s="58">
        <v>542</v>
      </c>
      <c r="R271" s="58">
        <v>511</v>
      </c>
      <c r="S271" s="58">
        <v>502</v>
      </c>
      <c r="T271" s="58">
        <v>9</v>
      </c>
      <c r="U271" s="58">
        <v>31</v>
      </c>
      <c r="V271" s="58">
        <v>2919</v>
      </c>
      <c r="W271" s="58">
        <v>2808</v>
      </c>
      <c r="X271" s="58">
        <v>2643</v>
      </c>
      <c r="Y271" s="58">
        <v>165</v>
      </c>
      <c r="Z271" s="58">
        <v>111</v>
      </c>
      <c r="AA271" s="58">
        <v>1797</v>
      </c>
      <c r="AB271" s="58">
        <v>1780</v>
      </c>
      <c r="AC271" s="58">
        <v>1767</v>
      </c>
      <c r="AD271" s="58">
        <v>13</v>
      </c>
      <c r="AE271" s="58">
        <v>17</v>
      </c>
      <c r="AF271" s="58">
        <v>1258</v>
      </c>
      <c r="AG271" s="58">
        <v>1222</v>
      </c>
      <c r="AH271" s="58">
        <v>1175</v>
      </c>
      <c r="AI271" s="58">
        <v>47</v>
      </c>
      <c r="AJ271" s="58">
        <v>36</v>
      </c>
    </row>
    <row r="272" spans="1:36" x14ac:dyDescent="0.25">
      <c r="A272" s="64" t="s">
        <v>421</v>
      </c>
      <c r="B272" s="58">
        <v>5108</v>
      </c>
      <c r="C272" s="58">
        <v>4950</v>
      </c>
      <c r="D272" s="58">
        <v>4720</v>
      </c>
      <c r="E272" s="58">
        <v>230</v>
      </c>
      <c r="F272" s="58">
        <v>158</v>
      </c>
      <c r="G272" s="58">
        <v>2847</v>
      </c>
      <c r="H272" s="58">
        <v>2751</v>
      </c>
      <c r="I272" s="58">
        <v>2633</v>
      </c>
      <c r="J272" s="58">
        <v>118</v>
      </c>
      <c r="K272" s="58">
        <v>96</v>
      </c>
      <c r="L272" s="58">
        <v>2261</v>
      </c>
      <c r="M272" s="58">
        <v>2199</v>
      </c>
      <c r="N272" s="58">
        <v>2087</v>
      </c>
      <c r="O272" s="58">
        <v>112</v>
      </c>
      <c r="P272" s="58">
        <v>62</v>
      </c>
      <c r="Q272" s="58">
        <v>481</v>
      </c>
      <c r="R272" s="58">
        <v>453</v>
      </c>
      <c r="S272" s="58">
        <v>441</v>
      </c>
      <c r="T272" s="58">
        <v>12</v>
      </c>
      <c r="U272" s="58">
        <v>28</v>
      </c>
      <c r="V272" s="58">
        <v>2820</v>
      </c>
      <c r="W272" s="58">
        <v>2715</v>
      </c>
      <c r="X272" s="58">
        <v>2511</v>
      </c>
      <c r="Y272" s="58">
        <v>204</v>
      </c>
      <c r="Z272" s="58">
        <v>105</v>
      </c>
      <c r="AA272" s="58">
        <v>1806</v>
      </c>
      <c r="AB272" s="58">
        <v>1781</v>
      </c>
      <c r="AC272" s="58">
        <v>1767</v>
      </c>
      <c r="AD272" s="58">
        <v>14</v>
      </c>
      <c r="AE272" s="58">
        <v>25</v>
      </c>
      <c r="AF272" s="58">
        <v>1254</v>
      </c>
      <c r="AG272" s="58">
        <v>1205</v>
      </c>
      <c r="AH272" s="58">
        <v>1150</v>
      </c>
      <c r="AI272" s="58">
        <v>55</v>
      </c>
      <c r="AJ272" s="58">
        <v>49</v>
      </c>
    </row>
    <row r="273" spans="1:36" x14ac:dyDescent="0.25">
      <c r="A273" s="64" t="s">
        <v>422</v>
      </c>
      <c r="B273" s="58">
        <v>5058</v>
      </c>
      <c r="C273" s="58">
        <v>4912</v>
      </c>
      <c r="D273" s="58">
        <v>4669</v>
      </c>
      <c r="E273" s="58">
        <v>243</v>
      </c>
      <c r="F273" s="58">
        <v>146</v>
      </c>
      <c r="G273" s="58">
        <v>2802</v>
      </c>
      <c r="H273" s="58">
        <v>2713</v>
      </c>
      <c r="I273" s="58">
        <v>2596</v>
      </c>
      <c r="J273" s="58">
        <v>117</v>
      </c>
      <c r="K273" s="58">
        <v>89</v>
      </c>
      <c r="L273" s="58">
        <v>2256</v>
      </c>
      <c r="M273" s="58">
        <v>2199</v>
      </c>
      <c r="N273" s="58">
        <v>2073</v>
      </c>
      <c r="O273" s="58">
        <v>126</v>
      </c>
      <c r="P273" s="58">
        <v>57</v>
      </c>
      <c r="Q273" s="58">
        <v>460</v>
      </c>
      <c r="R273" s="58">
        <v>437</v>
      </c>
      <c r="S273" s="58">
        <v>424</v>
      </c>
      <c r="T273" s="58">
        <v>13</v>
      </c>
      <c r="U273" s="58">
        <v>23</v>
      </c>
      <c r="V273" s="58">
        <v>2791</v>
      </c>
      <c r="W273" s="58">
        <v>2695</v>
      </c>
      <c r="X273" s="58">
        <v>2481</v>
      </c>
      <c r="Y273" s="58">
        <v>214</v>
      </c>
      <c r="Z273" s="58">
        <v>96</v>
      </c>
      <c r="AA273" s="58">
        <v>1807</v>
      </c>
      <c r="AB273" s="58">
        <v>1780</v>
      </c>
      <c r="AC273" s="58">
        <v>1764</v>
      </c>
      <c r="AD273" s="58">
        <v>16</v>
      </c>
      <c r="AE273" s="58">
        <v>27</v>
      </c>
      <c r="AF273" s="58">
        <v>1275</v>
      </c>
      <c r="AG273" s="58">
        <v>1224</v>
      </c>
      <c r="AH273" s="58">
        <v>1160</v>
      </c>
      <c r="AI273" s="58">
        <v>64</v>
      </c>
      <c r="AJ273" s="58">
        <v>51</v>
      </c>
    </row>
    <row r="274" spans="1:36" x14ac:dyDescent="0.25">
      <c r="A274" s="64" t="s">
        <v>423</v>
      </c>
      <c r="B274" s="58">
        <v>5245</v>
      </c>
      <c r="C274" s="58">
        <v>5093</v>
      </c>
      <c r="D274" s="58">
        <v>4837</v>
      </c>
      <c r="E274" s="58">
        <v>256</v>
      </c>
      <c r="F274" s="58">
        <v>152</v>
      </c>
      <c r="G274" s="58">
        <v>2915</v>
      </c>
      <c r="H274" s="58">
        <v>2813</v>
      </c>
      <c r="I274" s="58">
        <v>2687</v>
      </c>
      <c r="J274" s="58">
        <v>126</v>
      </c>
      <c r="K274" s="58">
        <v>102</v>
      </c>
      <c r="L274" s="58">
        <v>2330</v>
      </c>
      <c r="M274" s="58">
        <v>2280</v>
      </c>
      <c r="N274" s="58">
        <v>2150</v>
      </c>
      <c r="O274" s="58">
        <v>130</v>
      </c>
      <c r="P274" s="58">
        <v>50</v>
      </c>
      <c r="Q274" s="58">
        <v>499</v>
      </c>
      <c r="R274" s="58">
        <v>472</v>
      </c>
      <c r="S274" s="58">
        <v>458</v>
      </c>
      <c r="T274" s="58">
        <v>14</v>
      </c>
      <c r="U274" s="58">
        <v>27</v>
      </c>
      <c r="V274" s="58">
        <v>2953</v>
      </c>
      <c r="W274" s="58">
        <v>2853</v>
      </c>
      <c r="X274" s="58">
        <v>2627</v>
      </c>
      <c r="Y274" s="58">
        <v>226</v>
      </c>
      <c r="Z274" s="58">
        <v>100</v>
      </c>
      <c r="AA274" s="58">
        <v>1793</v>
      </c>
      <c r="AB274" s="58">
        <v>1768</v>
      </c>
      <c r="AC274" s="58">
        <v>1752</v>
      </c>
      <c r="AD274" s="58">
        <v>16</v>
      </c>
      <c r="AE274" s="58">
        <v>25</v>
      </c>
      <c r="AF274" s="58">
        <v>1376</v>
      </c>
      <c r="AG274" s="58">
        <v>1319</v>
      </c>
      <c r="AH274" s="58">
        <v>1255</v>
      </c>
      <c r="AI274" s="58">
        <v>64</v>
      </c>
      <c r="AJ274" s="58">
        <v>57</v>
      </c>
    </row>
    <row r="275" spans="1:36" x14ac:dyDescent="0.25">
      <c r="A275" s="64" t="s">
        <v>424</v>
      </c>
      <c r="B275" s="58">
        <v>5674</v>
      </c>
      <c r="C275" s="58">
        <v>5510</v>
      </c>
      <c r="D275" s="58">
        <v>5269</v>
      </c>
      <c r="E275" s="58">
        <v>241</v>
      </c>
      <c r="F275" s="58">
        <v>164</v>
      </c>
      <c r="G275" s="58">
        <v>3191</v>
      </c>
      <c r="H275" s="58">
        <v>3089</v>
      </c>
      <c r="I275" s="58">
        <v>2961</v>
      </c>
      <c r="J275" s="58">
        <v>128</v>
      </c>
      <c r="K275" s="58">
        <v>102</v>
      </c>
      <c r="L275" s="58">
        <v>2483</v>
      </c>
      <c r="M275" s="58">
        <v>2421</v>
      </c>
      <c r="N275" s="58">
        <v>2308</v>
      </c>
      <c r="O275" s="58">
        <v>113</v>
      </c>
      <c r="P275" s="58">
        <v>62</v>
      </c>
      <c r="Q275" s="58">
        <v>543</v>
      </c>
      <c r="R275" s="58">
        <v>515</v>
      </c>
      <c r="S275" s="58">
        <v>503</v>
      </c>
      <c r="T275" s="58">
        <v>12</v>
      </c>
      <c r="U275" s="58">
        <v>28</v>
      </c>
      <c r="V275" s="58">
        <v>3208</v>
      </c>
      <c r="W275" s="58">
        <v>3093</v>
      </c>
      <c r="X275" s="58">
        <v>2880</v>
      </c>
      <c r="Y275" s="58">
        <v>213</v>
      </c>
      <c r="Z275" s="58">
        <v>115</v>
      </c>
      <c r="AA275" s="58">
        <v>1923</v>
      </c>
      <c r="AB275" s="58">
        <v>1902</v>
      </c>
      <c r="AC275" s="58">
        <v>1886</v>
      </c>
      <c r="AD275" s="58">
        <v>16</v>
      </c>
      <c r="AE275" s="58">
        <v>21</v>
      </c>
      <c r="AF275" s="58">
        <v>1538</v>
      </c>
      <c r="AG275" s="58">
        <v>1490</v>
      </c>
      <c r="AH275" s="58">
        <v>1429</v>
      </c>
      <c r="AI275" s="58">
        <v>61</v>
      </c>
      <c r="AJ275" s="58">
        <v>48</v>
      </c>
    </row>
    <row r="276" spans="1:36" x14ac:dyDescent="0.25">
      <c r="A276" s="64" t="s">
        <v>425</v>
      </c>
      <c r="B276" s="58">
        <v>6245</v>
      </c>
      <c r="C276" s="58">
        <v>6077</v>
      </c>
      <c r="D276" s="58">
        <v>5840</v>
      </c>
      <c r="E276" s="58">
        <v>237</v>
      </c>
      <c r="F276" s="58">
        <v>168</v>
      </c>
      <c r="G276" s="58">
        <v>3429</v>
      </c>
      <c r="H276" s="58">
        <v>3336</v>
      </c>
      <c r="I276" s="58">
        <v>3216</v>
      </c>
      <c r="J276" s="58">
        <v>120</v>
      </c>
      <c r="K276" s="58">
        <v>93</v>
      </c>
      <c r="L276" s="58">
        <v>2816</v>
      </c>
      <c r="M276" s="58">
        <v>2741</v>
      </c>
      <c r="N276" s="58">
        <v>2624</v>
      </c>
      <c r="O276" s="58">
        <v>117</v>
      </c>
      <c r="P276" s="58">
        <v>75</v>
      </c>
      <c r="Q276" s="58">
        <v>652</v>
      </c>
      <c r="R276" s="58">
        <v>611</v>
      </c>
      <c r="S276" s="58">
        <v>600</v>
      </c>
      <c r="T276" s="58">
        <v>11</v>
      </c>
      <c r="U276" s="58">
        <v>41</v>
      </c>
      <c r="V276" s="58">
        <v>3547</v>
      </c>
      <c r="W276" s="58">
        <v>3438</v>
      </c>
      <c r="X276" s="58">
        <v>3231</v>
      </c>
      <c r="Y276" s="58">
        <v>207</v>
      </c>
      <c r="Z276" s="58">
        <v>109</v>
      </c>
      <c r="AA276" s="58">
        <v>2045</v>
      </c>
      <c r="AB276" s="58">
        <v>2028</v>
      </c>
      <c r="AC276" s="58">
        <v>2009</v>
      </c>
      <c r="AD276" s="58">
        <v>19</v>
      </c>
      <c r="AE276" s="58">
        <v>17</v>
      </c>
      <c r="AF276" s="58">
        <v>1927</v>
      </c>
      <c r="AG276" s="58">
        <v>1875</v>
      </c>
      <c r="AH276" s="58">
        <v>1814</v>
      </c>
      <c r="AI276" s="58">
        <v>61</v>
      </c>
      <c r="AJ276" s="58">
        <v>52</v>
      </c>
    </row>
    <row r="277" spans="1:36" x14ac:dyDescent="0.25">
      <c r="A277" s="64" t="s">
        <v>426</v>
      </c>
      <c r="B277" s="58">
        <v>6167</v>
      </c>
      <c r="C277" s="58">
        <v>5995</v>
      </c>
      <c r="D277" s="58">
        <v>5756</v>
      </c>
      <c r="E277" s="58">
        <v>239</v>
      </c>
      <c r="F277" s="58">
        <v>172</v>
      </c>
      <c r="G277" s="58">
        <v>3380</v>
      </c>
      <c r="H277" s="58">
        <v>3283</v>
      </c>
      <c r="I277" s="58">
        <v>3157</v>
      </c>
      <c r="J277" s="58">
        <v>126</v>
      </c>
      <c r="K277" s="58">
        <v>97</v>
      </c>
      <c r="L277" s="58">
        <v>2787</v>
      </c>
      <c r="M277" s="58">
        <v>2712</v>
      </c>
      <c r="N277" s="58">
        <v>2599</v>
      </c>
      <c r="O277" s="58">
        <v>113</v>
      </c>
      <c r="P277" s="58">
        <v>75</v>
      </c>
      <c r="Q277" s="58">
        <v>681</v>
      </c>
      <c r="R277" s="58">
        <v>638</v>
      </c>
      <c r="S277" s="58">
        <v>627</v>
      </c>
      <c r="T277" s="58">
        <v>11</v>
      </c>
      <c r="U277" s="58">
        <v>43</v>
      </c>
      <c r="V277" s="58">
        <v>3473</v>
      </c>
      <c r="W277" s="58">
        <v>3360</v>
      </c>
      <c r="X277" s="58">
        <v>3151</v>
      </c>
      <c r="Y277" s="58">
        <v>209</v>
      </c>
      <c r="Z277" s="58">
        <v>113</v>
      </c>
      <c r="AA277" s="58">
        <v>2012</v>
      </c>
      <c r="AB277" s="58">
        <v>1996</v>
      </c>
      <c r="AC277" s="58">
        <v>1977</v>
      </c>
      <c r="AD277" s="58">
        <v>19</v>
      </c>
      <c r="AE277" s="58">
        <v>16</v>
      </c>
      <c r="AF277" s="58">
        <v>1862</v>
      </c>
      <c r="AG277" s="58">
        <v>1815</v>
      </c>
      <c r="AH277" s="58">
        <v>1754</v>
      </c>
      <c r="AI277" s="58">
        <v>61</v>
      </c>
      <c r="AJ277" s="58">
        <v>47</v>
      </c>
    </row>
    <row r="278" spans="1:36" x14ac:dyDescent="0.25">
      <c r="A278" s="64" t="s">
        <v>427</v>
      </c>
      <c r="B278" s="58">
        <v>5490</v>
      </c>
      <c r="C278" s="58">
        <v>5334</v>
      </c>
      <c r="D278" s="58">
        <v>5089</v>
      </c>
      <c r="E278" s="58">
        <v>245</v>
      </c>
      <c r="F278" s="58">
        <v>156</v>
      </c>
      <c r="G278" s="58">
        <v>3067</v>
      </c>
      <c r="H278" s="58">
        <v>2970</v>
      </c>
      <c r="I278" s="58">
        <v>2844</v>
      </c>
      <c r="J278" s="58">
        <v>126</v>
      </c>
      <c r="K278" s="58">
        <v>97</v>
      </c>
      <c r="L278" s="58">
        <v>2423</v>
      </c>
      <c r="M278" s="58">
        <v>2364</v>
      </c>
      <c r="N278" s="58">
        <v>2245</v>
      </c>
      <c r="O278" s="58">
        <v>119</v>
      </c>
      <c r="P278" s="58">
        <v>59</v>
      </c>
      <c r="Q278" s="58">
        <v>573</v>
      </c>
      <c r="R278" s="58">
        <v>525</v>
      </c>
      <c r="S278" s="58">
        <v>512</v>
      </c>
      <c r="T278" s="58">
        <v>13</v>
      </c>
      <c r="U278" s="58">
        <v>48</v>
      </c>
      <c r="V278" s="58">
        <v>3020</v>
      </c>
      <c r="W278" s="58">
        <v>2933</v>
      </c>
      <c r="X278" s="58">
        <v>2722</v>
      </c>
      <c r="Y278" s="58">
        <v>211</v>
      </c>
      <c r="Z278" s="58">
        <v>87</v>
      </c>
      <c r="AA278" s="58">
        <v>1897</v>
      </c>
      <c r="AB278" s="58">
        <v>1876</v>
      </c>
      <c r="AC278" s="58">
        <v>1855</v>
      </c>
      <c r="AD278" s="58">
        <v>21</v>
      </c>
      <c r="AE278" s="58">
        <v>21</v>
      </c>
      <c r="AF278" s="58">
        <v>1422</v>
      </c>
      <c r="AG278" s="58">
        <v>1376</v>
      </c>
      <c r="AH278" s="58">
        <v>1316</v>
      </c>
      <c r="AI278" s="58">
        <v>60</v>
      </c>
      <c r="AJ278" s="58">
        <v>46</v>
      </c>
    </row>
    <row r="279" spans="1:36" x14ac:dyDescent="0.25">
      <c r="A279" s="64" t="s">
        <v>428</v>
      </c>
      <c r="B279" s="58">
        <v>5423</v>
      </c>
      <c r="C279" s="58">
        <v>5269</v>
      </c>
      <c r="D279" s="58">
        <v>5013</v>
      </c>
      <c r="E279" s="58">
        <v>256</v>
      </c>
      <c r="F279" s="58">
        <v>154</v>
      </c>
      <c r="G279" s="58">
        <v>3035</v>
      </c>
      <c r="H279" s="58">
        <v>2939</v>
      </c>
      <c r="I279" s="58">
        <v>2805</v>
      </c>
      <c r="J279" s="58">
        <v>134</v>
      </c>
      <c r="K279" s="58">
        <v>96</v>
      </c>
      <c r="L279" s="58">
        <v>2388</v>
      </c>
      <c r="M279" s="58">
        <v>2330</v>
      </c>
      <c r="N279" s="58">
        <v>2208</v>
      </c>
      <c r="O279" s="58">
        <v>122</v>
      </c>
      <c r="P279" s="58">
        <v>58</v>
      </c>
      <c r="Q279" s="58">
        <v>562</v>
      </c>
      <c r="R279" s="58">
        <v>526</v>
      </c>
      <c r="S279" s="58">
        <v>511</v>
      </c>
      <c r="T279" s="58">
        <v>15</v>
      </c>
      <c r="U279" s="58">
        <v>36</v>
      </c>
      <c r="V279" s="58">
        <v>2957</v>
      </c>
      <c r="W279" s="58">
        <v>2861</v>
      </c>
      <c r="X279" s="58">
        <v>2639</v>
      </c>
      <c r="Y279" s="58">
        <v>222</v>
      </c>
      <c r="Z279" s="58">
        <v>96</v>
      </c>
      <c r="AA279" s="58">
        <v>1904</v>
      </c>
      <c r="AB279" s="58">
        <v>1882</v>
      </c>
      <c r="AC279" s="58">
        <v>1863</v>
      </c>
      <c r="AD279" s="58">
        <v>19</v>
      </c>
      <c r="AE279" s="58">
        <v>22</v>
      </c>
      <c r="AF279" s="58">
        <v>1366</v>
      </c>
      <c r="AG279" s="58">
        <v>1319</v>
      </c>
      <c r="AH279" s="58">
        <v>1255</v>
      </c>
      <c r="AI279" s="58">
        <v>64</v>
      </c>
      <c r="AJ279" s="58">
        <v>47</v>
      </c>
    </row>
    <row r="280" spans="1:36" x14ac:dyDescent="0.25">
      <c r="A280" s="64" t="s">
        <v>429</v>
      </c>
      <c r="B280" s="58">
        <v>5378</v>
      </c>
      <c r="C280" s="58">
        <v>5217</v>
      </c>
      <c r="D280" s="58">
        <v>4946</v>
      </c>
      <c r="E280" s="58">
        <v>271</v>
      </c>
      <c r="F280" s="58">
        <v>161</v>
      </c>
      <c r="G280" s="58">
        <v>3003</v>
      </c>
      <c r="H280" s="58">
        <v>2902</v>
      </c>
      <c r="I280" s="58">
        <v>2769</v>
      </c>
      <c r="J280" s="58">
        <v>133</v>
      </c>
      <c r="K280" s="58">
        <v>101</v>
      </c>
      <c r="L280" s="58">
        <v>2375</v>
      </c>
      <c r="M280" s="58">
        <v>2315</v>
      </c>
      <c r="N280" s="58">
        <v>2177</v>
      </c>
      <c r="O280" s="58">
        <v>138</v>
      </c>
      <c r="P280" s="58">
        <v>60</v>
      </c>
      <c r="Q280" s="58">
        <v>532</v>
      </c>
      <c r="R280" s="58">
        <v>504</v>
      </c>
      <c r="S280" s="58">
        <v>489</v>
      </c>
      <c r="T280" s="58">
        <v>15</v>
      </c>
      <c r="U280" s="58">
        <v>28</v>
      </c>
      <c r="V280" s="58">
        <v>2950</v>
      </c>
      <c r="W280" s="58">
        <v>2836</v>
      </c>
      <c r="X280" s="58">
        <v>2605</v>
      </c>
      <c r="Y280" s="58">
        <v>231</v>
      </c>
      <c r="Z280" s="58">
        <v>114</v>
      </c>
      <c r="AA280" s="58">
        <v>1896</v>
      </c>
      <c r="AB280" s="58">
        <v>1877</v>
      </c>
      <c r="AC280" s="58">
        <v>1852</v>
      </c>
      <c r="AD280" s="58">
        <v>25</v>
      </c>
      <c r="AE280" s="58">
        <v>19</v>
      </c>
      <c r="AF280" s="58">
        <v>1314</v>
      </c>
      <c r="AG280" s="58">
        <v>1266</v>
      </c>
      <c r="AH280" s="58">
        <v>1198</v>
      </c>
      <c r="AI280" s="58">
        <v>68</v>
      </c>
      <c r="AJ280" s="58">
        <v>48</v>
      </c>
    </row>
    <row r="281" spans="1:36" x14ac:dyDescent="0.25">
      <c r="A281" s="64" t="s">
        <v>430</v>
      </c>
      <c r="B281" s="58">
        <v>5567</v>
      </c>
      <c r="C281" s="58">
        <v>5388</v>
      </c>
      <c r="D281" s="58">
        <v>5127</v>
      </c>
      <c r="E281" s="58">
        <v>261</v>
      </c>
      <c r="F281" s="58">
        <v>179</v>
      </c>
      <c r="G281" s="58">
        <v>3100</v>
      </c>
      <c r="H281" s="58">
        <v>2991</v>
      </c>
      <c r="I281" s="58">
        <v>2859</v>
      </c>
      <c r="J281" s="58">
        <v>132</v>
      </c>
      <c r="K281" s="58">
        <v>109</v>
      </c>
      <c r="L281" s="58">
        <v>2467</v>
      </c>
      <c r="M281" s="58">
        <v>2397</v>
      </c>
      <c r="N281" s="58">
        <v>2268</v>
      </c>
      <c r="O281" s="58">
        <v>129</v>
      </c>
      <c r="P281" s="58">
        <v>70</v>
      </c>
      <c r="Q281" s="58">
        <v>596</v>
      </c>
      <c r="R281" s="58">
        <v>570</v>
      </c>
      <c r="S281" s="58">
        <v>556</v>
      </c>
      <c r="T281" s="58">
        <v>14</v>
      </c>
      <c r="U281" s="58">
        <v>26</v>
      </c>
      <c r="V281" s="58">
        <v>3053</v>
      </c>
      <c r="W281" s="58">
        <v>2922</v>
      </c>
      <c r="X281" s="58">
        <v>2693</v>
      </c>
      <c r="Y281" s="58">
        <v>229</v>
      </c>
      <c r="Z281" s="58">
        <v>131</v>
      </c>
      <c r="AA281" s="58">
        <v>1918</v>
      </c>
      <c r="AB281" s="58">
        <v>1896</v>
      </c>
      <c r="AC281" s="58">
        <v>1878</v>
      </c>
      <c r="AD281" s="58">
        <v>18</v>
      </c>
      <c r="AE281" s="58">
        <v>22</v>
      </c>
      <c r="AF281" s="58">
        <v>1344</v>
      </c>
      <c r="AG281" s="58">
        <v>1286</v>
      </c>
      <c r="AH281" s="58">
        <v>1217</v>
      </c>
      <c r="AI281" s="58">
        <v>69</v>
      </c>
      <c r="AJ281" s="58">
        <v>58</v>
      </c>
    </row>
    <row r="282" spans="1:36" x14ac:dyDescent="0.25">
      <c r="A282" s="64" t="s">
        <v>431</v>
      </c>
      <c r="B282" s="58">
        <v>5868</v>
      </c>
      <c r="C282" s="58">
        <v>5689</v>
      </c>
      <c r="D282" s="58">
        <v>5459</v>
      </c>
      <c r="E282" s="58">
        <v>230</v>
      </c>
      <c r="F282" s="58">
        <v>179</v>
      </c>
      <c r="G282" s="58">
        <v>3246</v>
      </c>
      <c r="H282" s="58">
        <v>3143</v>
      </c>
      <c r="I282" s="58">
        <v>3019</v>
      </c>
      <c r="J282" s="58">
        <v>124</v>
      </c>
      <c r="K282" s="58">
        <v>103</v>
      </c>
      <c r="L282" s="58">
        <v>2622</v>
      </c>
      <c r="M282" s="58">
        <v>2546</v>
      </c>
      <c r="N282" s="58">
        <v>2440</v>
      </c>
      <c r="O282" s="58">
        <v>106</v>
      </c>
      <c r="P282" s="58">
        <v>76</v>
      </c>
      <c r="Q282" s="58">
        <v>708</v>
      </c>
      <c r="R282" s="58">
        <v>682</v>
      </c>
      <c r="S282" s="58">
        <v>667</v>
      </c>
      <c r="T282" s="58">
        <v>15</v>
      </c>
      <c r="U282" s="58">
        <v>26</v>
      </c>
      <c r="V282" s="58">
        <v>3212</v>
      </c>
      <c r="W282" s="58">
        <v>3086</v>
      </c>
      <c r="X282" s="58">
        <v>2885</v>
      </c>
      <c r="Y282" s="58">
        <v>201</v>
      </c>
      <c r="Z282" s="58">
        <v>126</v>
      </c>
      <c r="AA282" s="58">
        <v>1948</v>
      </c>
      <c r="AB282" s="58">
        <v>1921</v>
      </c>
      <c r="AC282" s="58">
        <v>1907</v>
      </c>
      <c r="AD282" s="58">
        <v>14</v>
      </c>
      <c r="AE282" s="58">
        <v>27</v>
      </c>
      <c r="AF282" s="58">
        <v>1334</v>
      </c>
      <c r="AG282" s="58">
        <v>1290</v>
      </c>
      <c r="AH282" s="58">
        <v>1231</v>
      </c>
      <c r="AI282" s="58">
        <v>59</v>
      </c>
      <c r="AJ282" s="58">
        <v>44</v>
      </c>
    </row>
    <row r="283" spans="1:36" x14ac:dyDescent="0.25">
      <c r="A283" s="64" t="s">
        <v>432</v>
      </c>
      <c r="B283" s="58" t="s">
        <v>433</v>
      </c>
      <c r="C283" s="58" t="s">
        <v>433</v>
      </c>
      <c r="D283" s="58">
        <v>5238</v>
      </c>
      <c r="E283" s="58" t="s">
        <v>433</v>
      </c>
      <c r="F283" s="58" t="s">
        <v>433</v>
      </c>
      <c r="G283" s="58" t="s">
        <v>433</v>
      </c>
      <c r="H283" s="58" t="s">
        <v>433</v>
      </c>
      <c r="I283" s="58" t="s">
        <v>433</v>
      </c>
      <c r="J283" s="58" t="s">
        <v>433</v>
      </c>
      <c r="K283" s="58" t="s">
        <v>433</v>
      </c>
      <c r="L283" s="58" t="s">
        <v>433</v>
      </c>
      <c r="M283" s="58" t="s">
        <v>433</v>
      </c>
      <c r="N283" s="58" t="s">
        <v>433</v>
      </c>
      <c r="O283" s="58" t="s">
        <v>433</v>
      </c>
      <c r="P283" s="58" t="s">
        <v>433</v>
      </c>
      <c r="Q283" s="58" t="s">
        <v>433</v>
      </c>
      <c r="R283" s="58" t="s">
        <v>433</v>
      </c>
      <c r="S283" s="58" t="s">
        <v>433</v>
      </c>
      <c r="T283" s="58" t="s">
        <v>433</v>
      </c>
      <c r="U283" s="58" t="s">
        <v>433</v>
      </c>
      <c r="V283" s="58" t="s">
        <v>433</v>
      </c>
      <c r="W283" s="58" t="s">
        <v>433</v>
      </c>
      <c r="X283" s="58" t="s">
        <v>433</v>
      </c>
      <c r="Y283" s="58" t="s">
        <v>433</v>
      </c>
      <c r="Z283" s="58" t="s">
        <v>433</v>
      </c>
      <c r="AA283" s="58" t="s">
        <v>433</v>
      </c>
      <c r="AB283" s="58" t="s">
        <v>433</v>
      </c>
      <c r="AC283" s="58" t="s">
        <v>433</v>
      </c>
      <c r="AD283" s="58" t="s">
        <v>433</v>
      </c>
      <c r="AE283" s="58" t="s">
        <v>433</v>
      </c>
      <c r="AF283" s="58" t="s">
        <v>433</v>
      </c>
      <c r="AG283" s="58" t="s">
        <v>433</v>
      </c>
      <c r="AH283" s="58" t="s">
        <v>433</v>
      </c>
      <c r="AI283" s="58" t="s">
        <v>433</v>
      </c>
      <c r="AJ283" s="58" t="s">
        <v>433</v>
      </c>
    </row>
    <row r="284" spans="1:36" x14ac:dyDescent="0.25">
      <c r="A284" s="64" t="s">
        <v>434</v>
      </c>
      <c r="B284" s="58" t="s">
        <v>433</v>
      </c>
      <c r="C284" s="58" t="s">
        <v>433</v>
      </c>
      <c r="D284" s="58">
        <v>5232</v>
      </c>
      <c r="E284" s="58" t="s">
        <v>433</v>
      </c>
      <c r="F284" s="58" t="s">
        <v>433</v>
      </c>
      <c r="G284" s="58" t="s">
        <v>433</v>
      </c>
      <c r="H284" s="58" t="s">
        <v>433</v>
      </c>
      <c r="I284" s="58" t="s">
        <v>433</v>
      </c>
      <c r="J284" s="58" t="s">
        <v>433</v>
      </c>
      <c r="K284" s="58" t="s">
        <v>433</v>
      </c>
      <c r="L284" s="58" t="s">
        <v>433</v>
      </c>
      <c r="M284" s="58" t="s">
        <v>433</v>
      </c>
      <c r="N284" s="58" t="s">
        <v>433</v>
      </c>
      <c r="O284" s="58" t="s">
        <v>433</v>
      </c>
      <c r="P284" s="58" t="s">
        <v>433</v>
      </c>
      <c r="Q284" s="58" t="s">
        <v>433</v>
      </c>
      <c r="R284" s="58" t="s">
        <v>433</v>
      </c>
      <c r="S284" s="58" t="s">
        <v>433</v>
      </c>
      <c r="T284" s="58" t="s">
        <v>433</v>
      </c>
      <c r="U284" s="58" t="s">
        <v>433</v>
      </c>
      <c r="V284" s="58" t="s">
        <v>433</v>
      </c>
      <c r="W284" s="58" t="s">
        <v>433</v>
      </c>
      <c r="X284" s="58" t="s">
        <v>433</v>
      </c>
      <c r="Y284" s="58" t="s">
        <v>433</v>
      </c>
      <c r="Z284" s="58" t="s">
        <v>433</v>
      </c>
      <c r="AA284" s="58" t="s">
        <v>433</v>
      </c>
      <c r="AB284" s="58" t="s">
        <v>433</v>
      </c>
      <c r="AC284" s="58" t="s">
        <v>433</v>
      </c>
      <c r="AD284" s="58" t="s">
        <v>433</v>
      </c>
      <c r="AE284" s="58" t="s">
        <v>433</v>
      </c>
      <c r="AF284" s="58" t="s">
        <v>433</v>
      </c>
      <c r="AG284" s="58" t="s">
        <v>433</v>
      </c>
      <c r="AH284" s="58" t="s">
        <v>433</v>
      </c>
      <c r="AI284" s="58" t="s">
        <v>433</v>
      </c>
      <c r="AJ284" s="58" t="s">
        <v>433</v>
      </c>
    </row>
  </sheetData>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rgb="FFFF0000"/>
  </sheetPr>
  <dimension ref="A1:AC282"/>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435</v>
      </c>
      <c r="C1" s="58" t="s">
        <v>436</v>
      </c>
      <c r="D1" s="58" t="s">
        <v>437</v>
      </c>
      <c r="E1" s="58" t="s">
        <v>438</v>
      </c>
      <c r="F1" s="58" t="s">
        <v>439</v>
      </c>
      <c r="G1" s="58" t="s">
        <v>440</v>
      </c>
      <c r="H1" s="58" t="s">
        <v>441</v>
      </c>
      <c r="I1" s="58" t="s">
        <v>442</v>
      </c>
      <c r="J1" s="58" t="s">
        <v>443</v>
      </c>
      <c r="K1" s="58" t="s">
        <v>444</v>
      </c>
      <c r="L1" s="58" t="s">
        <v>445</v>
      </c>
      <c r="M1" s="58" t="s">
        <v>446</v>
      </c>
      <c r="N1" s="58" t="s">
        <v>447</v>
      </c>
      <c r="O1" s="58" t="s">
        <v>448</v>
      </c>
      <c r="P1" s="58" t="s">
        <v>449</v>
      </c>
      <c r="Q1" s="58" t="s">
        <v>450</v>
      </c>
      <c r="R1" s="58" t="s">
        <v>451</v>
      </c>
      <c r="S1" s="58" t="s">
        <v>452</v>
      </c>
      <c r="T1" s="58" t="s">
        <v>453</v>
      </c>
      <c r="U1" s="58" t="s">
        <v>454</v>
      </c>
      <c r="V1" s="58" t="s">
        <v>455</v>
      </c>
      <c r="W1" s="58" t="s">
        <v>456</v>
      </c>
      <c r="X1" s="58" t="s">
        <v>457</v>
      </c>
      <c r="Y1" s="58" t="s">
        <v>458</v>
      </c>
      <c r="Z1" s="58" t="s">
        <v>459</v>
      </c>
      <c r="AA1" s="58" t="s">
        <v>460</v>
      </c>
      <c r="AB1" s="58" t="s">
        <v>461</v>
      </c>
      <c r="AC1" s="58" t="s">
        <v>462</v>
      </c>
    </row>
    <row r="2" spans="1:29" x14ac:dyDescent="0.25">
      <c r="A2" s="64" t="s">
        <v>149</v>
      </c>
      <c r="B2" s="58" t="s">
        <v>150</v>
      </c>
      <c r="C2" s="58">
        <v>387.33333333333297</v>
      </c>
      <c r="D2" s="58">
        <v>165.833333333333</v>
      </c>
      <c r="E2" s="58">
        <v>38.4166666666667</v>
      </c>
      <c r="F2" s="58" t="s">
        <v>150</v>
      </c>
      <c r="G2" s="58">
        <v>191.333333333333</v>
      </c>
      <c r="H2" s="58">
        <v>86.75</v>
      </c>
      <c r="I2" s="58">
        <v>19</v>
      </c>
      <c r="J2" s="58" t="s">
        <v>150</v>
      </c>
      <c r="K2" s="58">
        <v>196</v>
      </c>
      <c r="L2" s="58">
        <v>79.0833333333333</v>
      </c>
      <c r="M2" s="58">
        <v>19.4166666666667</v>
      </c>
      <c r="N2" s="58" t="s">
        <v>150</v>
      </c>
      <c r="O2" s="58">
        <v>58.9166666666667</v>
      </c>
      <c r="P2" s="58">
        <v>16.6666666666667</v>
      </c>
      <c r="Q2" s="58">
        <v>2.0833333333333299</v>
      </c>
      <c r="R2" s="58" t="s">
        <v>150</v>
      </c>
      <c r="S2" s="58">
        <v>327.58333333333297</v>
      </c>
      <c r="T2" s="58">
        <v>110.333333333333</v>
      </c>
      <c r="U2" s="58">
        <v>27.75</v>
      </c>
      <c r="V2" s="58" t="s">
        <v>150</v>
      </c>
      <c r="W2" s="58">
        <v>0.83333333333333304</v>
      </c>
      <c r="X2" s="58">
        <v>38.8333333333333</v>
      </c>
      <c r="Y2" s="58">
        <v>8.5833333333333304</v>
      </c>
      <c r="Z2" s="58" t="s">
        <v>150</v>
      </c>
      <c r="AA2" s="58">
        <v>23.5</v>
      </c>
      <c r="AB2" s="58">
        <v>21.9166666666667</v>
      </c>
      <c r="AC2" s="58">
        <v>4.5</v>
      </c>
    </row>
    <row r="3" spans="1:29" x14ac:dyDescent="0.25">
      <c r="A3" s="64" t="s">
        <v>151</v>
      </c>
      <c r="B3" s="58" t="s">
        <v>150</v>
      </c>
      <c r="C3" s="58">
        <v>245.25</v>
      </c>
      <c r="D3" s="58">
        <v>143.333333333333</v>
      </c>
      <c r="E3" s="58">
        <v>52.8333333333333</v>
      </c>
      <c r="F3" s="58" t="s">
        <v>150</v>
      </c>
      <c r="G3" s="58">
        <v>140.5</v>
      </c>
      <c r="H3" s="58">
        <v>71.0833333333333</v>
      </c>
      <c r="I3" s="58">
        <v>30.4166666666667</v>
      </c>
      <c r="J3" s="58" t="s">
        <v>150</v>
      </c>
      <c r="K3" s="58">
        <v>104.75</v>
      </c>
      <c r="L3" s="58">
        <v>72.25</v>
      </c>
      <c r="M3" s="58">
        <v>22.4166666666667</v>
      </c>
      <c r="N3" s="58" t="s">
        <v>150</v>
      </c>
      <c r="O3" s="58">
        <v>58.3333333333333</v>
      </c>
      <c r="P3" s="58">
        <v>13.4166666666667</v>
      </c>
      <c r="Q3" s="58">
        <v>2.3333333333333299</v>
      </c>
      <c r="R3" s="58" t="s">
        <v>150</v>
      </c>
      <c r="S3" s="58">
        <v>186.833333333333</v>
      </c>
      <c r="T3" s="58">
        <v>94.75</v>
      </c>
      <c r="U3" s="58">
        <v>36.3333333333333</v>
      </c>
      <c r="V3" s="58" t="s">
        <v>150</v>
      </c>
      <c r="W3" s="58" t="s">
        <v>152</v>
      </c>
      <c r="X3" s="58">
        <v>35.1666666666667</v>
      </c>
      <c r="Y3" s="58">
        <v>14.1666666666667</v>
      </c>
      <c r="Z3" s="58" t="s">
        <v>150</v>
      </c>
      <c r="AA3" s="58">
        <v>16.75</v>
      </c>
      <c r="AB3" s="58">
        <v>18.8333333333333</v>
      </c>
      <c r="AC3" s="58">
        <v>6.0833333333333304</v>
      </c>
    </row>
    <row r="4" spans="1:29" x14ac:dyDescent="0.25">
      <c r="A4" s="64" t="s">
        <v>153</v>
      </c>
      <c r="B4" s="58">
        <v>1604.6666666666699</v>
      </c>
      <c r="C4" s="58">
        <v>185.083333333333</v>
      </c>
      <c r="D4" s="58">
        <v>152.5</v>
      </c>
      <c r="E4" s="58">
        <v>65.8333333333333</v>
      </c>
      <c r="F4" s="58">
        <v>884.58333333333303</v>
      </c>
      <c r="G4" s="58">
        <v>112.166666666667</v>
      </c>
      <c r="H4" s="58">
        <v>70.4166666666667</v>
      </c>
      <c r="I4" s="58">
        <v>35.4166666666667</v>
      </c>
      <c r="J4" s="58">
        <v>720.08333333333303</v>
      </c>
      <c r="K4" s="58">
        <v>72.9166666666667</v>
      </c>
      <c r="L4" s="58">
        <v>82.0833333333333</v>
      </c>
      <c r="M4" s="58">
        <v>30.4166666666667</v>
      </c>
      <c r="N4" s="58">
        <v>108.666666666667</v>
      </c>
      <c r="O4" s="58">
        <v>53.75</v>
      </c>
      <c r="P4" s="58">
        <v>11.5833333333333</v>
      </c>
      <c r="Q4" s="58">
        <v>1.5</v>
      </c>
      <c r="R4" s="58">
        <v>468.91666666666703</v>
      </c>
      <c r="S4" s="58">
        <v>129.333333333333</v>
      </c>
      <c r="T4" s="58">
        <v>97.3333333333333</v>
      </c>
      <c r="U4" s="58">
        <v>44.5</v>
      </c>
      <c r="V4" s="58">
        <v>1027.0833333333301</v>
      </c>
      <c r="W4" s="58">
        <v>2</v>
      </c>
      <c r="X4" s="58">
        <v>43.5833333333333</v>
      </c>
      <c r="Y4" s="58">
        <v>19.8333333333333</v>
      </c>
      <c r="Z4" s="58">
        <v>179.583333333333</v>
      </c>
      <c r="AA4" s="58">
        <v>15.6666666666667</v>
      </c>
      <c r="AB4" s="58">
        <v>21.8333333333333</v>
      </c>
      <c r="AC4" s="58">
        <v>6.0833333333333304</v>
      </c>
    </row>
    <row r="5" spans="1:29" x14ac:dyDescent="0.25">
      <c r="A5" s="64" t="s">
        <v>154</v>
      </c>
      <c r="B5" s="58">
        <v>1182.25</v>
      </c>
      <c r="C5" s="58">
        <v>164.833333333333</v>
      </c>
      <c r="D5" s="58">
        <v>153</v>
      </c>
      <c r="E5" s="58">
        <v>76.25</v>
      </c>
      <c r="F5" s="58">
        <v>626.83333333333303</v>
      </c>
      <c r="G5" s="58">
        <v>109.75</v>
      </c>
      <c r="H5" s="58">
        <v>75.4166666666667</v>
      </c>
      <c r="I5" s="58">
        <v>39.1666666666667</v>
      </c>
      <c r="J5" s="58">
        <v>555.41666666666697</v>
      </c>
      <c r="K5" s="58">
        <v>55.0833333333333</v>
      </c>
      <c r="L5" s="58">
        <v>77.5833333333333</v>
      </c>
      <c r="M5" s="58">
        <v>37.0833333333333</v>
      </c>
      <c r="N5" s="58">
        <v>98.4166666666667</v>
      </c>
      <c r="O5" s="58">
        <v>43.3333333333333</v>
      </c>
      <c r="P5" s="58">
        <v>13.9166666666667</v>
      </c>
      <c r="Q5" s="58">
        <v>2.6666666666666701</v>
      </c>
      <c r="R5" s="58">
        <v>436.83333333333297</v>
      </c>
      <c r="S5" s="58">
        <v>118.5</v>
      </c>
      <c r="T5" s="58">
        <v>99.1666666666667</v>
      </c>
      <c r="U5" s="58">
        <v>41.9166666666667</v>
      </c>
      <c r="V5" s="58">
        <v>647</v>
      </c>
      <c r="W5" s="58">
        <v>3</v>
      </c>
      <c r="X5" s="58">
        <v>39.9166666666667</v>
      </c>
      <c r="Y5" s="58">
        <v>31.6666666666667</v>
      </c>
      <c r="Z5" s="58">
        <v>122</v>
      </c>
      <c r="AA5" s="58">
        <v>13.5833333333333</v>
      </c>
      <c r="AB5" s="58">
        <v>22.25</v>
      </c>
      <c r="AC5" s="58">
        <v>3.4166666666666701</v>
      </c>
    </row>
    <row r="6" spans="1:29" x14ac:dyDescent="0.25">
      <c r="A6" s="64" t="s">
        <v>155</v>
      </c>
      <c r="B6" s="58">
        <v>1229.5</v>
      </c>
      <c r="C6" s="58">
        <v>256.08333333333297</v>
      </c>
      <c r="D6" s="58">
        <v>200.25</v>
      </c>
      <c r="E6" s="58">
        <v>53.4166666666667</v>
      </c>
      <c r="F6" s="58">
        <v>709.25</v>
      </c>
      <c r="G6" s="58">
        <v>193</v>
      </c>
      <c r="H6" s="58">
        <v>112.666666666667</v>
      </c>
      <c r="I6" s="58">
        <v>28.9166666666667</v>
      </c>
      <c r="J6" s="58">
        <v>520.25</v>
      </c>
      <c r="K6" s="58">
        <v>63.0833333333333</v>
      </c>
      <c r="L6" s="58">
        <v>87.5833333333333</v>
      </c>
      <c r="M6" s="58">
        <v>24.5</v>
      </c>
      <c r="N6" s="58">
        <v>145.666666666667</v>
      </c>
      <c r="O6" s="58">
        <v>35.1666666666667</v>
      </c>
      <c r="P6" s="58">
        <v>20.5</v>
      </c>
      <c r="Q6" s="58">
        <v>0.91666666666666696</v>
      </c>
      <c r="R6" s="58">
        <v>760.25</v>
      </c>
      <c r="S6" s="58">
        <v>215.083333333333</v>
      </c>
      <c r="T6" s="58">
        <v>131.5</v>
      </c>
      <c r="U6" s="58">
        <v>36.0833333333333</v>
      </c>
      <c r="V6" s="58">
        <v>323.58333333333297</v>
      </c>
      <c r="W6" s="58">
        <v>5.8333333333333304</v>
      </c>
      <c r="X6" s="58">
        <v>48.25</v>
      </c>
      <c r="Y6" s="58">
        <v>16.4166666666667</v>
      </c>
      <c r="Z6" s="58">
        <v>154</v>
      </c>
      <c r="AA6" s="58">
        <v>30.4166666666667</v>
      </c>
      <c r="AB6" s="58">
        <v>28.3333333333333</v>
      </c>
      <c r="AC6" s="58">
        <v>5.75</v>
      </c>
    </row>
    <row r="7" spans="1:29" x14ac:dyDescent="0.25">
      <c r="A7" s="64" t="s">
        <v>156</v>
      </c>
      <c r="B7" s="58">
        <v>1006.33333333333</v>
      </c>
      <c r="C7" s="58">
        <v>257.16666666666703</v>
      </c>
      <c r="D7" s="58">
        <v>193.583333333333</v>
      </c>
      <c r="E7" s="58">
        <v>52.1666666666667</v>
      </c>
      <c r="F7" s="58">
        <v>578.25</v>
      </c>
      <c r="G7" s="58">
        <v>184.666666666667</v>
      </c>
      <c r="H7" s="58">
        <v>107.583333333333</v>
      </c>
      <c r="I7" s="58">
        <v>29.5</v>
      </c>
      <c r="J7" s="58">
        <v>428.08333333333297</v>
      </c>
      <c r="K7" s="58">
        <v>72.5</v>
      </c>
      <c r="L7" s="58">
        <v>86</v>
      </c>
      <c r="M7" s="58">
        <v>22.6666666666667</v>
      </c>
      <c r="N7" s="58">
        <v>107.5</v>
      </c>
      <c r="O7" s="58">
        <v>23.6666666666667</v>
      </c>
      <c r="P7" s="58">
        <v>16.0833333333333</v>
      </c>
      <c r="Q7" s="58">
        <v>1.0833333333333299</v>
      </c>
      <c r="R7" s="58">
        <v>636.58333333333303</v>
      </c>
      <c r="S7" s="58">
        <v>231.25</v>
      </c>
      <c r="T7" s="58">
        <v>115.25</v>
      </c>
      <c r="U7" s="58">
        <v>37.25</v>
      </c>
      <c r="V7" s="58">
        <v>262.25</v>
      </c>
      <c r="W7" s="58">
        <v>2.25</v>
      </c>
      <c r="X7" s="58">
        <v>62.25</v>
      </c>
      <c r="Y7" s="58">
        <v>13.8333333333333</v>
      </c>
      <c r="Z7" s="58">
        <v>120.916666666667</v>
      </c>
      <c r="AA7" s="58">
        <v>29.75</v>
      </c>
      <c r="AB7" s="58">
        <v>22.9166666666667</v>
      </c>
      <c r="AC7" s="58">
        <v>7.75</v>
      </c>
    </row>
    <row r="8" spans="1:29" x14ac:dyDescent="0.25">
      <c r="A8" s="64" t="s">
        <v>157</v>
      </c>
      <c r="B8" s="58">
        <v>692.08333333333303</v>
      </c>
      <c r="C8" s="58">
        <v>224.833333333333</v>
      </c>
      <c r="D8" s="58">
        <v>164.75</v>
      </c>
      <c r="E8" s="58">
        <v>54.75</v>
      </c>
      <c r="F8" s="58">
        <v>386.41666666666703</v>
      </c>
      <c r="G8" s="58">
        <v>155.5</v>
      </c>
      <c r="H8" s="58">
        <v>84.25</v>
      </c>
      <c r="I8" s="58">
        <v>29.9166666666667</v>
      </c>
      <c r="J8" s="58">
        <v>305.66666666666703</v>
      </c>
      <c r="K8" s="58">
        <v>69.3333333333333</v>
      </c>
      <c r="L8" s="58">
        <v>80.5</v>
      </c>
      <c r="M8" s="58">
        <v>24.8333333333333</v>
      </c>
      <c r="N8" s="58">
        <v>76.3333333333333</v>
      </c>
      <c r="O8" s="58">
        <v>21.8333333333333</v>
      </c>
      <c r="P8" s="58">
        <v>12.5</v>
      </c>
      <c r="Q8" s="58">
        <v>2.75</v>
      </c>
      <c r="R8" s="58">
        <v>468.16666666666703</v>
      </c>
      <c r="S8" s="58">
        <v>200</v>
      </c>
      <c r="T8" s="58">
        <v>96.5833333333333</v>
      </c>
      <c r="U8" s="58">
        <v>35.1666666666667</v>
      </c>
      <c r="V8" s="58">
        <v>147.583333333333</v>
      </c>
      <c r="W8" s="58">
        <v>3</v>
      </c>
      <c r="X8" s="58">
        <v>55.6666666666667</v>
      </c>
      <c r="Y8" s="58">
        <v>16.8333333333333</v>
      </c>
      <c r="Z8" s="58">
        <v>75.8333333333333</v>
      </c>
      <c r="AA8" s="58">
        <v>24.5833333333333</v>
      </c>
      <c r="AB8" s="58">
        <v>18.5</v>
      </c>
      <c r="AC8" s="58">
        <v>2.6666666666666701</v>
      </c>
    </row>
    <row r="9" spans="1:29" x14ac:dyDescent="0.25">
      <c r="A9" s="64" t="s">
        <v>158</v>
      </c>
      <c r="B9" s="58">
        <v>583.5</v>
      </c>
      <c r="C9" s="58">
        <v>203.083333333333</v>
      </c>
      <c r="D9" s="58">
        <v>151.583333333333</v>
      </c>
      <c r="E9" s="58">
        <v>44.5</v>
      </c>
      <c r="F9" s="58">
        <v>322.83333333333297</v>
      </c>
      <c r="G9" s="58">
        <v>136.166666666667</v>
      </c>
      <c r="H9" s="58">
        <v>76.5</v>
      </c>
      <c r="I9" s="58">
        <v>26.25</v>
      </c>
      <c r="J9" s="58">
        <v>260.66666666666703</v>
      </c>
      <c r="K9" s="58">
        <v>66.9166666666667</v>
      </c>
      <c r="L9" s="58">
        <v>75.0833333333333</v>
      </c>
      <c r="M9" s="58">
        <v>18.25</v>
      </c>
      <c r="N9" s="58">
        <v>68.3333333333333</v>
      </c>
      <c r="O9" s="58">
        <v>21</v>
      </c>
      <c r="P9" s="58">
        <v>11.1666666666667</v>
      </c>
      <c r="Q9" s="58">
        <v>4.0833333333333304</v>
      </c>
      <c r="R9" s="58">
        <v>412</v>
      </c>
      <c r="S9" s="58">
        <v>175.416666666667</v>
      </c>
      <c r="T9" s="58">
        <v>93.0833333333333</v>
      </c>
      <c r="U9" s="58">
        <v>23.3333333333333</v>
      </c>
      <c r="V9" s="58">
        <v>103.166666666667</v>
      </c>
      <c r="W9" s="58">
        <v>6.6666666666666696</v>
      </c>
      <c r="X9" s="58">
        <v>47.3333333333333</v>
      </c>
      <c r="Y9" s="58">
        <v>17.0833333333333</v>
      </c>
      <c r="Z9" s="58">
        <v>66.5833333333333</v>
      </c>
      <c r="AA9" s="58">
        <v>20.25</v>
      </c>
      <c r="AB9" s="58">
        <v>15.75</v>
      </c>
      <c r="AC9" s="58">
        <v>2.75</v>
      </c>
    </row>
    <row r="10" spans="1:29" x14ac:dyDescent="0.25">
      <c r="A10" s="64" t="s">
        <v>159</v>
      </c>
      <c r="B10" s="58">
        <v>700.58333333333303</v>
      </c>
      <c r="C10" s="58">
        <v>242.583333333333</v>
      </c>
      <c r="D10" s="58">
        <v>167</v>
      </c>
      <c r="E10" s="58">
        <v>67.6666666666667</v>
      </c>
      <c r="F10" s="58">
        <v>400.16666666666703</v>
      </c>
      <c r="G10" s="58">
        <v>161.833333333333</v>
      </c>
      <c r="H10" s="58">
        <v>88.0833333333333</v>
      </c>
      <c r="I10" s="58">
        <v>35.9166666666667</v>
      </c>
      <c r="J10" s="58">
        <v>300.41666666666703</v>
      </c>
      <c r="K10" s="58">
        <v>80.75</v>
      </c>
      <c r="L10" s="58">
        <v>78.9166666666667</v>
      </c>
      <c r="M10" s="58">
        <v>31.75</v>
      </c>
      <c r="N10" s="58">
        <v>88.9166666666667</v>
      </c>
      <c r="O10" s="58">
        <v>17.6666666666667</v>
      </c>
      <c r="P10" s="58">
        <v>15.5833333333333</v>
      </c>
      <c r="Q10" s="58">
        <v>5.5</v>
      </c>
      <c r="R10" s="58">
        <v>508.75</v>
      </c>
      <c r="S10" s="58">
        <v>215.75</v>
      </c>
      <c r="T10" s="58">
        <v>109.166666666667</v>
      </c>
      <c r="U10" s="58">
        <v>45</v>
      </c>
      <c r="V10" s="58">
        <v>102.916666666667</v>
      </c>
      <c r="W10" s="58">
        <v>9.1666666666666696</v>
      </c>
      <c r="X10" s="58">
        <v>42.25</v>
      </c>
      <c r="Y10" s="58">
        <v>17.1666666666667</v>
      </c>
      <c r="Z10" s="58">
        <v>96</v>
      </c>
      <c r="AA10" s="58">
        <v>27.25</v>
      </c>
      <c r="AB10" s="58">
        <v>20.75</v>
      </c>
      <c r="AC10" s="58">
        <v>5.4166666666666696</v>
      </c>
    </row>
    <row r="11" spans="1:29" x14ac:dyDescent="0.25">
      <c r="A11" s="64" t="s">
        <v>160</v>
      </c>
      <c r="B11" s="58">
        <v>712.75</v>
      </c>
      <c r="C11" s="58">
        <v>253.833333333333</v>
      </c>
      <c r="D11" s="58">
        <v>155.833333333333</v>
      </c>
      <c r="E11" s="58">
        <v>77.5833333333333</v>
      </c>
      <c r="F11" s="58">
        <v>394.66666666666703</v>
      </c>
      <c r="G11" s="58">
        <v>160.166666666667</v>
      </c>
      <c r="H11" s="58">
        <v>80.75</v>
      </c>
      <c r="I11" s="58">
        <v>34.9166666666667</v>
      </c>
      <c r="J11" s="58">
        <v>318.08333333333297</v>
      </c>
      <c r="K11" s="58">
        <v>93.6666666666667</v>
      </c>
      <c r="L11" s="58">
        <v>75.0833333333333</v>
      </c>
      <c r="M11" s="58">
        <v>42.6666666666667</v>
      </c>
      <c r="N11" s="58">
        <v>75.9166666666667</v>
      </c>
      <c r="O11" s="58">
        <v>18.9166666666667</v>
      </c>
      <c r="P11" s="58">
        <v>13.4166666666667</v>
      </c>
      <c r="Q11" s="58">
        <v>4.5833333333333304</v>
      </c>
      <c r="R11" s="58">
        <v>510.91666666666703</v>
      </c>
      <c r="S11" s="58">
        <v>227.166666666667</v>
      </c>
      <c r="T11" s="58">
        <v>94.6666666666667</v>
      </c>
      <c r="U11" s="58">
        <v>46.9166666666667</v>
      </c>
      <c r="V11" s="58">
        <v>125.916666666667</v>
      </c>
      <c r="W11" s="58">
        <v>7.75</v>
      </c>
      <c r="X11" s="58">
        <v>47.75</v>
      </c>
      <c r="Y11" s="58">
        <v>26.0833333333333</v>
      </c>
      <c r="Z11" s="58">
        <v>104.416666666667</v>
      </c>
      <c r="AA11" s="58">
        <v>34.75</v>
      </c>
      <c r="AB11" s="58">
        <v>21.8333333333333</v>
      </c>
      <c r="AC11" s="58">
        <v>7.5833333333333304</v>
      </c>
    </row>
    <row r="12" spans="1:29" x14ac:dyDescent="0.25">
      <c r="A12" s="64" t="s">
        <v>161</v>
      </c>
      <c r="B12" s="58">
        <v>692.58333333333303</v>
      </c>
      <c r="C12" s="58">
        <v>243.083333333333</v>
      </c>
      <c r="D12" s="58">
        <v>150.75</v>
      </c>
      <c r="E12" s="58">
        <v>113.416666666667</v>
      </c>
      <c r="F12" s="58">
        <v>384.33333333333297</v>
      </c>
      <c r="G12" s="58">
        <v>148.25</v>
      </c>
      <c r="H12" s="58">
        <v>80.0833333333333</v>
      </c>
      <c r="I12" s="58">
        <v>49.3333333333333</v>
      </c>
      <c r="J12" s="58">
        <v>308.25</v>
      </c>
      <c r="K12" s="58">
        <v>94.8333333333333</v>
      </c>
      <c r="L12" s="58">
        <v>70.6666666666667</v>
      </c>
      <c r="M12" s="58">
        <v>64.0833333333333</v>
      </c>
      <c r="N12" s="58">
        <v>58.0833333333333</v>
      </c>
      <c r="O12" s="58">
        <v>15.3333333333333</v>
      </c>
      <c r="P12" s="58">
        <v>11.5833333333333</v>
      </c>
      <c r="Q12" s="58">
        <v>3.1666666666666701</v>
      </c>
      <c r="R12" s="58">
        <v>487</v>
      </c>
      <c r="S12" s="58">
        <v>214.916666666667</v>
      </c>
      <c r="T12" s="58">
        <v>93.6666666666667</v>
      </c>
      <c r="U12" s="58">
        <v>58.0833333333333</v>
      </c>
      <c r="V12" s="58">
        <v>147.5</v>
      </c>
      <c r="W12" s="58">
        <v>12.8333333333333</v>
      </c>
      <c r="X12" s="58">
        <v>45.5</v>
      </c>
      <c r="Y12" s="58">
        <v>52.1666666666667</v>
      </c>
      <c r="Z12" s="58">
        <v>98.25</v>
      </c>
      <c r="AA12" s="58">
        <v>28.8333333333333</v>
      </c>
      <c r="AB12" s="58">
        <v>21.25</v>
      </c>
      <c r="AC12" s="58">
        <v>11.8333333333333</v>
      </c>
    </row>
    <row r="13" spans="1:29" x14ac:dyDescent="0.25">
      <c r="A13" s="64" t="s">
        <v>162</v>
      </c>
      <c r="B13" s="58">
        <v>654.41666666666697</v>
      </c>
      <c r="C13" s="58">
        <v>221.5</v>
      </c>
      <c r="D13" s="58">
        <v>140.583333333333</v>
      </c>
      <c r="E13" s="58">
        <v>146.25</v>
      </c>
      <c r="F13" s="58">
        <v>359.75</v>
      </c>
      <c r="G13" s="58">
        <v>136.416666666667</v>
      </c>
      <c r="H13" s="58">
        <v>79.75</v>
      </c>
      <c r="I13" s="58">
        <v>66</v>
      </c>
      <c r="J13" s="58">
        <v>294.66666666666703</v>
      </c>
      <c r="K13" s="58">
        <v>85.0833333333333</v>
      </c>
      <c r="L13" s="58">
        <v>60.8333333333333</v>
      </c>
      <c r="M13" s="58">
        <v>80.25</v>
      </c>
      <c r="N13" s="58">
        <v>44</v>
      </c>
      <c r="O13" s="58">
        <v>12.1666666666667</v>
      </c>
      <c r="P13" s="58">
        <v>9.5833333333333304</v>
      </c>
      <c r="Q13" s="58">
        <v>3.5833333333333299</v>
      </c>
      <c r="R13" s="58">
        <v>469.33333333333297</v>
      </c>
      <c r="S13" s="58">
        <v>200.083333333333</v>
      </c>
      <c r="T13" s="58">
        <v>92.5</v>
      </c>
      <c r="U13" s="58">
        <v>78.9166666666667</v>
      </c>
      <c r="V13" s="58">
        <v>141.083333333333</v>
      </c>
      <c r="W13" s="58">
        <v>9.25</v>
      </c>
      <c r="X13" s="58">
        <v>38.5</v>
      </c>
      <c r="Y13" s="58">
        <v>63.75</v>
      </c>
      <c r="Z13" s="58">
        <v>97.75</v>
      </c>
      <c r="AA13" s="58">
        <v>28.1666666666667</v>
      </c>
      <c r="AB13" s="58">
        <v>22.5</v>
      </c>
      <c r="AC13" s="58">
        <v>15.9166666666667</v>
      </c>
    </row>
    <row r="14" spans="1:29" x14ac:dyDescent="0.25">
      <c r="A14" s="64" t="s">
        <v>163</v>
      </c>
      <c r="B14" s="58">
        <v>615</v>
      </c>
      <c r="C14" s="58">
        <v>199</v>
      </c>
      <c r="D14" s="58">
        <v>137.166666666667</v>
      </c>
      <c r="E14" s="58">
        <v>184.75</v>
      </c>
      <c r="F14" s="58">
        <v>336.58333333333297</v>
      </c>
      <c r="G14" s="58">
        <v>117.416666666667</v>
      </c>
      <c r="H14" s="58">
        <v>75.5833333333333</v>
      </c>
      <c r="I14" s="58">
        <v>90.1666666666667</v>
      </c>
      <c r="J14" s="58">
        <v>278.41666666666703</v>
      </c>
      <c r="K14" s="58">
        <v>81.5833333333333</v>
      </c>
      <c r="L14" s="58">
        <v>61.5833333333333</v>
      </c>
      <c r="M14" s="58">
        <v>94.5833333333333</v>
      </c>
      <c r="N14" s="58">
        <v>42.5833333333333</v>
      </c>
      <c r="O14" s="58">
        <v>10.6666666666667</v>
      </c>
      <c r="P14" s="58">
        <v>12.5</v>
      </c>
      <c r="Q14" s="58">
        <v>6</v>
      </c>
      <c r="R14" s="58">
        <v>424.83333333333297</v>
      </c>
      <c r="S14" s="58">
        <v>182.5</v>
      </c>
      <c r="T14" s="58">
        <v>88.6666666666667</v>
      </c>
      <c r="U14" s="58">
        <v>96.8333333333333</v>
      </c>
      <c r="V14" s="58">
        <v>147.583333333333</v>
      </c>
      <c r="W14" s="58">
        <v>5.8333333333333304</v>
      </c>
      <c r="X14" s="58">
        <v>36</v>
      </c>
      <c r="Y14" s="58">
        <v>81.9166666666667</v>
      </c>
      <c r="Z14" s="58">
        <v>93.3333333333333</v>
      </c>
      <c r="AA14" s="58">
        <v>27.4166666666667</v>
      </c>
      <c r="AB14" s="58">
        <v>24.6666666666667</v>
      </c>
      <c r="AC14" s="58">
        <v>20.3333333333333</v>
      </c>
    </row>
    <row r="15" spans="1:29" x14ac:dyDescent="0.25">
      <c r="A15" s="64" t="s">
        <v>164</v>
      </c>
      <c r="B15" s="58">
        <v>642.08333333333303</v>
      </c>
      <c r="C15" s="58">
        <v>205</v>
      </c>
      <c r="D15" s="58">
        <v>130.5</v>
      </c>
      <c r="E15" s="58">
        <v>203.083333333333</v>
      </c>
      <c r="F15" s="58">
        <v>336</v>
      </c>
      <c r="G15" s="58">
        <v>109.083333333333</v>
      </c>
      <c r="H15" s="58">
        <v>66.5</v>
      </c>
      <c r="I15" s="58">
        <v>103.583333333333</v>
      </c>
      <c r="J15" s="58">
        <v>306.08333333333297</v>
      </c>
      <c r="K15" s="58">
        <v>95.9166666666667</v>
      </c>
      <c r="L15" s="58">
        <v>64</v>
      </c>
      <c r="M15" s="58">
        <v>99.5</v>
      </c>
      <c r="N15" s="58">
        <v>38.3333333333333</v>
      </c>
      <c r="O15" s="58">
        <v>12.1666666666667</v>
      </c>
      <c r="P15" s="58">
        <v>8.9166666666666696</v>
      </c>
      <c r="Q15" s="58">
        <v>4.3333333333333304</v>
      </c>
      <c r="R15" s="58">
        <v>424.5</v>
      </c>
      <c r="S15" s="58">
        <v>176.833333333333</v>
      </c>
      <c r="T15" s="58">
        <v>81.0833333333333</v>
      </c>
      <c r="U15" s="58">
        <v>101.25</v>
      </c>
      <c r="V15" s="58">
        <v>179.25</v>
      </c>
      <c r="W15" s="58">
        <v>16</v>
      </c>
      <c r="X15" s="58">
        <v>40.5</v>
      </c>
      <c r="Y15" s="58">
        <v>97.5</v>
      </c>
      <c r="Z15" s="58">
        <v>108.25</v>
      </c>
      <c r="AA15" s="58">
        <v>34.5</v>
      </c>
      <c r="AB15" s="58">
        <v>24</v>
      </c>
      <c r="AC15" s="58">
        <v>19.9166666666667</v>
      </c>
    </row>
    <row r="16" spans="1:29" x14ac:dyDescent="0.25">
      <c r="A16" s="64" t="s">
        <v>165</v>
      </c>
      <c r="B16" s="58">
        <v>727.83333333333303</v>
      </c>
      <c r="C16" s="58">
        <v>238</v>
      </c>
      <c r="D16" s="58">
        <v>136.916666666667</v>
      </c>
      <c r="E16" s="58">
        <v>216.166666666667</v>
      </c>
      <c r="F16" s="58">
        <v>381</v>
      </c>
      <c r="G16" s="58">
        <v>129.416666666667</v>
      </c>
      <c r="H16" s="58">
        <v>72.5833333333333</v>
      </c>
      <c r="I16" s="58">
        <v>98.4166666666667</v>
      </c>
      <c r="J16" s="58">
        <v>346.83333333333297</v>
      </c>
      <c r="K16" s="58">
        <v>108.583333333333</v>
      </c>
      <c r="L16" s="58">
        <v>64.3333333333333</v>
      </c>
      <c r="M16" s="58">
        <v>117.75</v>
      </c>
      <c r="N16" s="58">
        <v>44.5833333333333</v>
      </c>
      <c r="O16" s="58">
        <v>14.9166666666667</v>
      </c>
      <c r="P16" s="58">
        <v>10</v>
      </c>
      <c r="Q16" s="58">
        <v>3.4166666666666701</v>
      </c>
      <c r="R16" s="58">
        <v>494.5</v>
      </c>
      <c r="S16" s="58">
        <v>207.083333333333</v>
      </c>
      <c r="T16" s="58">
        <v>88</v>
      </c>
      <c r="U16" s="58">
        <v>105.25</v>
      </c>
      <c r="V16" s="58">
        <v>188.75</v>
      </c>
      <c r="W16" s="58">
        <v>16</v>
      </c>
      <c r="X16" s="58">
        <v>38.9166666666667</v>
      </c>
      <c r="Y16" s="58">
        <v>107.5</v>
      </c>
      <c r="Z16" s="58">
        <v>139.5</v>
      </c>
      <c r="AA16" s="58">
        <v>40.4166666666667</v>
      </c>
      <c r="AB16" s="58">
        <v>30.1666666666667</v>
      </c>
      <c r="AC16" s="58">
        <v>19.25</v>
      </c>
    </row>
    <row r="17" spans="1:29" x14ac:dyDescent="0.25">
      <c r="A17" s="64" t="s">
        <v>166</v>
      </c>
      <c r="B17" s="58">
        <v>831.58333333333303</v>
      </c>
      <c r="C17" s="58">
        <v>282.16666666666703</v>
      </c>
      <c r="D17" s="58">
        <v>112.916666666667</v>
      </c>
      <c r="E17" s="58">
        <v>272.25</v>
      </c>
      <c r="F17" s="58">
        <v>438.75</v>
      </c>
      <c r="G17" s="58">
        <v>153</v>
      </c>
      <c r="H17" s="58">
        <v>62.5</v>
      </c>
      <c r="I17" s="58">
        <v>124.333333333333</v>
      </c>
      <c r="J17" s="58">
        <v>392.83333333333297</v>
      </c>
      <c r="K17" s="58">
        <v>129.166666666667</v>
      </c>
      <c r="L17" s="58">
        <v>50.4166666666667</v>
      </c>
      <c r="M17" s="58">
        <v>147.916666666667</v>
      </c>
      <c r="N17" s="58">
        <v>54.75</v>
      </c>
      <c r="O17" s="58">
        <v>14.6666666666667</v>
      </c>
      <c r="P17" s="58">
        <v>6.75</v>
      </c>
      <c r="Q17" s="58">
        <v>5.3333333333333304</v>
      </c>
      <c r="R17" s="58">
        <v>556.16666666666697</v>
      </c>
      <c r="S17" s="58">
        <v>247.583333333333</v>
      </c>
      <c r="T17" s="58">
        <v>72.5833333333333</v>
      </c>
      <c r="U17" s="58">
        <v>128.166666666667</v>
      </c>
      <c r="V17" s="58">
        <v>220.666666666667</v>
      </c>
      <c r="W17" s="58">
        <v>19.9166666666667</v>
      </c>
      <c r="X17" s="58">
        <v>33.5833333333333</v>
      </c>
      <c r="Y17" s="58">
        <v>138.75</v>
      </c>
      <c r="Z17" s="58">
        <v>164.333333333333</v>
      </c>
      <c r="AA17" s="58">
        <v>49.5</v>
      </c>
      <c r="AB17" s="58">
        <v>24.0833333333333</v>
      </c>
      <c r="AC17" s="58">
        <v>27.25</v>
      </c>
    </row>
    <row r="18" spans="1:29" x14ac:dyDescent="0.25">
      <c r="A18" s="64" t="s">
        <v>167</v>
      </c>
      <c r="B18" s="58">
        <v>797.25</v>
      </c>
      <c r="C18" s="58">
        <v>274.41666666666703</v>
      </c>
      <c r="D18" s="58">
        <v>95.0833333333333</v>
      </c>
      <c r="E18" s="58">
        <v>251.583333333333</v>
      </c>
      <c r="F18" s="58">
        <v>416.25</v>
      </c>
      <c r="G18" s="58">
        <v>149.583333333333</v>
      </c>
      <c r="H18" s="58">
        <v>50.9166666666667</v>
      </c>
      <c r="I18" s="58">
        <v>113.083333333333</v>
      </c>
      <c r="J18" s="58">
        <v>381</v>
      </c>
      <c r="K18" s="58">
        <v>124.833333333333</v>
      </c>
      <c r="L18" s="58">
        <v>44.1666666666667</v>
      </c>
      <c r="M18" s="58">
        <v>138.5</v>
      </c>
      <c r="N18" s="58">
        <v>47</v>
      </c>
      <c r="O18" s="58">
        <v>15</v>
      </c>
      <c r="P18" s="58">
        <v>6.25</v>
      </c>
      <c r="Q18" s="58">
        <v>4</v>
      </c>
      <c r="R18" s="58">
        <v>503.58333333333297</v>
      </c>
      <c r="S18" s="58">
        <v>242.5</v>
      </c>
      <c r="T18" s="58">
        <v>56.75</v>
      </c>
      <c r="U18" s="58">
        <v>96.3333333333333</v>
      </c>
      <c r="V18" s="58">
        <v>246.666666666667</v>
      </c>
      <c r="W18" s="58">
        <v>16.9166666666667</v>
      </c>
      <c r="X18" s="58">
        <v>32.0833333333333</v>
      </c>
      <c r="Y18" s="58">
        <v>151.25</v>
      </c>
      <c r="Z18" s="58">
        <v>161.25</v>
      </c>
      <c r="AA18" s="58">
        <v>53.9166666666667</v>
      </c>
      <c r="AB18" s="58">
        <v>19.5833333333333</v>
      </c>
      <c r="AC18" s="58">
        <v>28.1666666666667</v>
      </c>
    </row>
    <row r="19" spans="1:29" x14ac:dyDescent="0.25">
      <c r="A19" s="64" t="s">
        <v>168</v>
      </c>
      <c r="B19" s="58">
        <v>781.58333333333303</v>
      </c>
      <c r="C19" s="58">
        <v>222.75</v>
      </c>
      <c r="D19" s="58">
        <v>103.583333333333</v>
      </c>
      <c r="E19" s="58">
        <v>244.083333333333</v>
      </c>
      <c r="F19" s="58">
        <v>404.83333333333297</v>
      </c>
      <c r="G19" s="58">
        <v>124.583333333333</v>
      </c>
      <c r="H19" s="58">
        <v>57</v>
      </c>
      <c r="I19" s="58">
        <v>111.916666666667</v>
      </c>
      <c r="J19" s="58">
        <v>376.75</v>
      </c>
      <c r="K19" s="58">
        <v>98.1666666666667</v>
      </c>
      <c r="L19" s="58">
        <v>46.5833333333333</v>
      </c>
      <c r="M19" s="58">
        <v>132.166666666667</v>
      </c>
      <c r="N19" s="58">
        <v>36.25</v>
      </c>
      <c r="O19" s="58">
        <v>8.25</v>
      </c>
      <c r="P19" s="58">
        <v>6.5833333333333304</v>
      </c>
      <c r="Q19" s="58">
        <v>2.4166666666666701</v>
      </c>
      <c r="R19" s="58">
        <v>456.25</v>
      </c>
      <c r="S19" s="58">
        <v>196</v>
      </c>
      <c r="T19" s="58">
        <v>64</v>
      </c>
      <c r="U19" s="58">
        <v>80.5833333333333</v>
      </c>
      <c r="V19" s="58">
        <v>289.08333333333297</v>
      </c>
      <c r="W19" s="58">
        <v>18.5</v>
      </c>
      <c r="X19" s="58">
        <v>33</v>
      </c>
      <c r="Y19" s="58">
        <v>161.083333333333</v>
      </c>
      <c r="Z19" s="58">
        <v>148.5</v>
      </c>
      <c r="AA19" s="58">
        <v>50.75</v>
      </c>
      <c r="AB19" s="58">
        <v>22.25</v>
      </c>
      <c r="AC19" s="58">
        <v>19.9166666666667</v>
      </c>
    </row>
    <row r="20" spans="1:29" x14ac:dyDescent="0.25">
      <c r="A20" s="64" t="s">
        <v>169</v>
      </c>
      <c r="B20" s="58">
        <v>858.91666666666697</v>
      </c>
      <c r="C20" s="58">
        <v>221.333333333333</v>
      </c>
      <c r="D20" s="58">
        <v>97.9166666666667</v>
      </c>
      <c r="E20" s="58">
        <v>297.75</v>
      </c>
      <c r="F20" s="58">
        <v>443.08333333333297</v>
      </c>
      <c r="G20" s="58">
        <v>112.583333333333</v>
      </c>
      <c r="H20" s="58">
        <v>54.9166666666667</v>
      </c>
      <c r="I20" s="58">
        <v>147.166666666667</v>
      </c>
      <c r="J20" s="58">
        <v>415.83333333333297</v>
      </c>
      <c r="K20" s="58">
        <v>108.75</v>
      </c>
      <c r="L20" s="58">
        <v>43</v>
      </c>
      <c r="M20" s="58">
        <v>150.583333333333</v>
      </c>
      <c r="N20" s="58">
        <v>41.75</v>
      </c>
      <c r="O20" s="58">
        <v>12</v>
      </c>
      <c r="P20" s="58">
        <v>6.9166666666666696</v>
      </c>
      <c r="Q20" s="58">
        <v>4</v>
      </c>
      <c r="R20" s="58">
        <v>504.08333333333297</v>
      </c>
      <c r="S20" s="58">
        <v>191.25</v>
      </c>
      <c r="T20" s="58">
        <v>60.75</v>
      </c>
      <c r="U20" s="58">
        <v>113.916666666667</v>
      </c>
      <c r="V20" s="58">
        <v>313.08333333333297</v>
      </c>
      <c r="W20" s="58">
        <v>18.0833333333333</v>
      </c>
      <c r="X20" s="58">
        <v>30.25</v>
      </c>
      <c r="Y20" s="58">
        <v>179.833333333333</v>
      </c>
      <c r="Z20" s="58">
        <v>178</v>
      </c>
      <c r="AA20" s="58">
        <v>59.4166666666667</v>
      </c>
      <c r="AB20" s="58">
        <v>23.4166666666667</v>
      </c>
      <c r="AC20" s="58">
        <v>32.1666666666667</v>
      </c>
    </row>
    <row r="21" spans="1:29" x14ac:dyDescent="0.25">
      <c r="A21" s="64" t="s">
        <v>170</v>
      </c>
      <c r="B21" s="58">
        <v>927</v>
      </c>
      <c r="C21" s="58">
        <v>244.5</v>
      </c>
      <c r="D21" s="58">
        <v>96.6666666666667</v>
      </c>
      <c r="E21" s="58">
        <v>337.41666666666703</v>
      </c>
      <c r="F21" s="58">
        <v>475.66666666666703</v>
      </c>
      <c r="G21" s="58">
        <v>130.666666666667</v>
      </c>
      <c r="H21" s="58">
        <v>53.3333333333333</v>
      </c>
      <c r="I21" s="58">
        <v>161.166666666667</v>
      </c>
      <c r="J21" s="58">
        <v>451.33333333333297</v>
      </c>
      <c r="K21" s="58">
        <v>113.833333333333</v>
      </c>
      <c r="L21" s="58">
        <v>43.3333333333333</v>
      </c>
      <c r="M21" s="58">
        <v>176.25</v>
      </c>
      <c r="N21" s="58">
        <v>54.3333333333333</v>
      </c>
      <c r="O21" s="58">
        <v>11.5833333333333</v>
      </c>
      <c r="P21" s="58">
        <v>8.9166666666666696</v>
      </c>
      <c r="Q21" s="58">
        <v>9.0833333333333304</v>
      </c>
      <c r="R21" s="58">
        <v>549.66666666666697</v>
      </c>
      <c r="S21" s="58">
        <v>209.916666666667</v>
      </c>
      <c r="T21" s="58">
        <v>55.3333333333333</v>
      </c>
      <c r="U21" s="58">
        <v>145.75</v>
      </c>
      <c r="V21" s="58">
        <v>323</v>
      </c>
      <c r="W21" s="58">
        <v>23</v>
      </c>
      <c r="X21" s="58">
        <v>32.4166666666667</v>
      </c>
      <c r="Y21" s="58">
        <v>182.583333333333</v>
      </c>
      <c r="Z21" s="58">
        <v>202</v>
      </c>
      <c r="AA21" s="58">
        <v>61.25</v>
      </c>
      <c r="AB21" s="58">
        <v>21.4166666666667</v>
      </c>
      <c r="AC21" s="58">
        <v>39.3333333333333</v>
      </c>
    </row>
    <row r="22" spans="1:29" x14ac:dyDescent="0.25">
      <c r="A22" s="64" t="s">
        <v>171</v>
      </c>
      <c r="B22" s="58">
        <v>872.75</v>
      </c>
      <c r="C22" s="58">
        <v>230</v>
      </c>
      <c r="D22" s="58">
        <v>105.416666666667</v>
      </c>
      <c r="E22" s="58">
        <v>289.25</v>
      </c>
      <c r="F22" s="58">
        <v>453.41666666666703</v>
      </c>
      <c r="G22" s="58">
        <v>120.583333333333</v>
      </c>
      <c r="H22" s="58">
        <v>58.5</v>
      </c>
      <c r="I22" s="58">
        <v>138.833333333333</v>
      </c>
      <c r="J22" s="58">
        <v>419.33333333333297</v>
      </c>
      <c r="K22" s="58">
        <v>109.416666666667</v>
      </c>
      <c r="L22" s="58">
        <v>46.9166666666667</v>
      </c>
      <c r="M22" s="58">
        <v>150.416666666667</v>
      </c>
      <c r="N22" s="58">
        <v>45.8333333333333</v>
      </c>
      <c r="O22" s="58">
        <v>10.1666666666667</v>
      </c>
      <c r="P22" s="58">
        <v>7.5</v>
      </c>
      <c r="Q22" s="58">
        <v>6.0833333333333304</v>
      </c>
      <c r="R22" s="58">
        <v>520.58333333333303</v>
      </c>
      <c r="S22" s="58">
        <v>200.333333333333</v>
      </c>
      <c r="T22" s="58">
        <v>62.5</v>
      </c>
      <c r="U22" s="58">
        <v>116.416666666667</v>
      </c>
      <c r="V22" s="58">
        <v>306.25</v>
      </c>
      <c r="W22" s="58">
        <v>19.5</v>
      </c>
      <c r="X22" s="58">
        <v>35.4166666666667</v>
      </c>
      <c r="Y22" s="58">
        <v>166.75</v>
      </c>
      <c r="Z22" s="58">
        <v>204.416666666667</v>
      </c>
      <c r="AA22" s="58">
        <v>52.5</v>
      </c>
      <c r="AB22" s="58">
        <v>25.0833333333333</v>
      </c>
      <c r="AC22" s="58">
        <v>36.5833333333333</v>
      </c>
    </row>
    <row r="23" spans="1:29" x14ac:dyDescent="0.25">
      <c r="A23" s="64" t="s">
        <v>172</v>
      </c>
      <c r="B23" s="58" t="s">
        <v>150</v>
      </c>
      <c r="C23" s="58">
        <v>468</v>
      </c>
      <c r="D23" s="58">
        <v>158</v>
      </c>
      <c r="E23" s="58">
        <v>37</v>
      </c>
      <c r="F23" s="58" t="s">
        <v>150</v>
      </c>
      <c r="G23" s="58">
        <v>246</v>
      </c>
      <c r="H23" s="58">
        <v>80</v>
      </c>
      <c r="I23" s="58">
        <v>20</v>
      </c>
      <c r="J23" s="58" t="s">
        <v>150</v>
      </c>
      <c r="K23" s="58">
        <v>222</v>
      </c>
      <c r="L23" s="58">
        <v>78</v>
      </c>
      <c r="M23" s="58">
        <v>17</v>
      </c>
      <c r="N23" s="58" t="s">
        <v>150</v>
      </c>
      <c r="O23" s="58">
        <v>93</v>
      </c>
      <c r="P23" s="58">
        <v>19</v>
      </c>
      <c r="Q23" s="58">
        <v>2</v>
      </c>
      <c r="R23" s="58" t="s">
        <v>150</v>
      </c>
      <c r="S23" s="58">
        <v>374</v>
      </c>
      <c r="T23" s="58">
        <v>108</v>
      </c>
      <c r="U23" s="58">
        <v>29</v>
      </c>
      <c r="V23" s="58" t="s">
        <v>150</v>
      </c>
      <c r="W23" s="58">
        <v>1</v>
      </c>
      <c r="X23" s="58">
        <v>31</v>
      </c>
      <c r="Y23" s="58">
        <v>6</v>
      </c>
      <c r="Z23" s="58" t="s">
        <v>150</v>
      </c>
      <c r="AA23" s="58">
        <v>24</v>
      </c>
      <c r="AB23" s="58">
        <v>22</v>
      </c>
      <c r="AC23" s="58">
        <v>7</v>
      </c>
    </row>
    <row r="24" spans="1:29" x14ac:dyDescent="0.25">
      <c r="A24" s="64" t="s">
        <v>173</v>
      </c>
      <c r="B24" s="58" t="s">
        <v>150</v>
      </c>
      <c r="C24" s="58">
        <v>432</v>
      </c>
      <c r="D24" s="58">
        <v>203</v>
      </c>
      <c r="E24" s="58">
        <v>32</v>
      </c>
      <c r="F24" s="58" t="s">
        <v>150</v>
      </c>
      <c r="G24" s="58">
        <v>220</v>
      </c>
      <c r="H24" s="58">
        <v>96</v>
      </c>
      <c r="I24" s="58">
        <v>15</v>
      </c>
      <c r="J24" s="58" t="s">
        <v>150</v>
      </c>
      <c r="K24" s="58">
        <v>212</v>
      </c>
      <c r="L24" s="58">
        <v>107</v>
      </c>
      <c r="M24" s="58">
        <v>17</v>
      </c>
      <c r="N24" s="58" t="s">
        <v>150</v>
      </c>
      <c r="O24" s="58" t="s">
        <v>152</v>
      </c>
      <c r="P24" s="58">
        <v>15</v>
      </c>
      <c r="Q24" s="58" t="s">
        <v>152</v>
      </c>
      <c r="R24" s="58" t="s">
        <v>150</v>
      </c>
      <c r="S24" s="58">
        <v>355</v>
      </c>
      <c r="T24" s="58">
        <v>145</v>
      </c>
      <c r="U24" s="58">
        <v>24</v>
      </c>
      <c r="V24" s="58" t="s">
        <v>150</v>
      </c>
      <c r="W24" s="58" t="s">
        <v>152</v>
      </c>
      <c r="X24" s="58">
        <v>43</v>
      </c>
      <c r="Y24" s="58" t="s">
        <v>152</v>
      </c>
      <c r="Z24" s="58" t="s">
        <v>150</v>
      </c>
      <c r="AA24" s="58">
        <v>23</v>
      </c>
      <c r="AB24" s="58">
        <v>29</v>
      </c>
      <c r="AC24" s="58">
        <v>6</v>
      </c>
    </row>
    <row r="25" spans="1:29" x14ac:dyDescent="0.25">
      <c r="A25" s="64" t="s">
        <v>174</v>
      </c>
      <c r="B25" s="58" t="s">
        <v>150</v>
      </c>
      <c r="C25" s="58">
        <v>435</v>
      </c>
      <c r="D25" s="58">
        <v>177</v>
      </c>
      <c r="E25" s="58">
        <v>28</v>
      </c>
      <c r="F25" s="58" t="s">
        <v>150</v>
      </c>
      <c r="G25" s="58">
        <v>215</v>
      </c>
      <c r="H25" s="58">
        <v>97</v>
      </c>
      <c r="I25" s="58">
        <v>13</v>
      </c>
      <c r="J25" s="58" t="s">
        <v>150</v>
      </c>
      <c r="K25" s="58">
        <v>220</v>
      </c>
      <c r="L25" s="58">
        <v>80</v>
      </c>
      <c r="M25" s="58">
        <v>15</v>
      </c>
      <c r="N25" s="58" t="s">
        <v>150</v>
      </c>
      <c r="O25" s="58" t="s">
        <v>152</v>
      </c>
      <c r="P25" s="58">
        <v>21</v>
      </c>
      <c r="Q25" s="58" t="s">
        <v>152</v>
      </c>
      <c r="R25" s="58" t="s">
        <v>150</v>
      </c>
      <c r="S25" s="58">
        <v>373</v>
      </c>
      <c r="T25" s="58">
        <v>116</v>
      </c>
      <c r="U25" s="58">
        <v>20</v>
      </c>
      <c r="V25" s="58" t="s">
        <v>150</v>
      </c>
      <c r="W25" s="58" t="s">
        <v>152</v>
      </c>
      <c r="X25" s="58">
        <v>40</v>
      </c>
      <c r="Y25" s="58" t="s">
        <v>152</v>
      </c>
      <c r="Z25" s="58" t="s">
        <v>150</v>
      </c>
      <c r="AA25" s="58">
        <v>24</v>
      </c>
      <c r="AB25" s="58">
        <v>19</v>
      </c>
      <c r="AC25" s="58">
        <v>5</v>
      </c>
    </row>
    <row r="26" spans="1:29" x14ac:dyDescent="0.25">
      <c r="A26" s="64" t="s">
        <v>175</v>
      </c>
      <c r="B26" s="58" t="s">
        <v>150</v>
      </c>
      <c r="C26" s="58">
        <v>473</v>
      </c>
      <c r="D26" s="58">
        <v>183</v>
      </c>
      <c r="E26" s="58">
        <v>32</v>
      </c>
      <c r="F26" s="58" t="s">
        <v>150</v>
      </c>
      <c r="G26" s="58">
        <v>241</v>
      </c>
      <c r="H26" s="58">
        <v>108</v>
      </c>
      <c r="I26" s="58">
        <v>13</v>
      </c>
      <c r="J26" s="58" t="s">
        <v>150</v>
      </c>
      <c r="K26" s="58">
        <v>232</v>
      </c>
      <c r="L26" s="58">
        <v>75</v>
      </c>
      <c r="M26" s="58">
        <v>19</v>
      </c>
      <c r="N26" s="58" t="s">
        <v>150</v>
      </c>
      <c r="O26" s="58" t="s">
        <v>152</v>
      </c>
      <c r="P26" s="58">
        <v>19</v>
      </c>
      <c r="Q26" s="58" t="s">
        <v>152</v>
      </c>
      <c r="R26" s="58" t="s">
        <v>150</v>
      </c>
      <c r="S26" s="58">
        <v>389</v>
      </c>
      <c r="T26" s="58">
        <v>122</v>
      </c>
      <c r="U26" s="58">
        <v>21</v>
      </c>
      <c r="V26" s="58" t="s">
        <v>150</v>
      </c>
      <c r="W26" s="58" t="s">
        <v>152</v>
      </c>
      <c r="X26" s="58">
        <v>42</v>
      </c>
      <c r="Y26" s="58" t="s">
        <v>152</v>
      </c>
      <c r="Z26" s="58" t="s">
        <v>150</v>
      </c>
      <c r="AA26" s="58">
        <v>31</v>
      </c>
      <c r="AB26" s="58">
        <v>16</v>
      </c>
      <c r="AC26" s="58">
        <v>4</v>
      </c>
    </row>
    <row r="27" spans="1:29" x14ac:dyDescent="0.25">
      <c r="A27" s="64" t="s">
        <v>176</v>
      </c>
      <c r="B27" s="58" t="s">
        <v>150</v>
      </c>
      <c r="C27" s="58">
        <v>438</v>
      </c>
      <c r="D27" s="58">
        <v>157</v>
      </c>
      <c r="E27" s="58">
        <v>34</v>
      </c>
      <c r="F27" s="58" t="s">
        <v>150</v>
      </c>
      <c r="G27" s="58">
        <v>212</v>
      </c>
      <c r="H27" s="58">
        <v>82</v>
      </c>
      <c r="I27" s="58">
        <v>15</v>
      </c>
      <c r="J27" s="58" t="s">
        <v>150</v>
      </c>
      <c r="K27" s="58">
        <v>226</v>
      </c>
      <c r="L27" s="58">
        <v>75</v>
      </c>
      <c r="M27" s="58">
        <v>19</v>
      </c>
      <c r="N27" s="58" t="s">
        <v>150</v>
      </c>
      <c r="O27" s="58" t="s">
        <v>152</v>
      </c>
      <c r="P27" s="58">
        <v>19</v>
      </c>
      <c r="Q27" s="58" t="s">
        <v>152</v>
      </c>
      <c r="R27" s="58" t="s">
        <v>150</v>
      </c>
      <c r="S27" s="58">
        <v>361</v>
      </c>
      <c r="T27" s="58">
        <v>101</v>
      </c>
      <c r="U27" s="58">
        <v>22</v>
      </c>
      <c r="V27" s="58" t="s">
        <v>150</v>
      </c>
      <c r="W27" s="58" t="s">
        <v>152</v>
      </c>
      <c r="X27" s="58">
        <v>37</v>
      </c>
      <c r="Y27" s="58" t="s">
        <v>152</v>
      </c>
      <c r="Z27" s="58" t="s">
        <v>150</v>
      </c>
      <c r="AA27" s="58">
        <v>31</v>
      </c>
      <c r="AB27" s="58">
        <v>22</v>
      </c>
      <c r="AC27" s="58">
        <v>5</v>
      </c>
    </row>
    <row r="28" spans="1:29" x14ac:dyDescent="0.25">
      <c r="A28" s="64" t="s">
        <v>177</v>
      </c>
      <c r="B28" s="58" t="s">
        <v>150</v>
      </c>
      <c r="C28" s="58">
        <v>429</v>
      </c>
      <c r="D28" s="58">
        <v>150</v>
      </c>
      <c r="E28" s="58">
        <v>38</v>
      </c>
      <c r="F28" s="58" t="s">
        <v>150</v>
      </c>
      <c r="G28" s="58">
        <v>197</v>
      </c>
      <c r="H28" s="58">
        <v>74</v>
      </c>
      <c r="I28" s="58">
        <v>17</v>
      </c>
      <c r="J28" s="58" t="s">
        <v>150</v>
      </c>
      <c r="K28" s="58">
        <v>232</v>
      </c>
      <c r="L28" s="58">
        <v>76</v>
      </c>
      <c r="M28" s="58">
        <v>21</v>
      </c>
      <c r="N28" s="58" t="s">
        <v>150</v>
      </c>
      <c r="O28" s="58" t="s">
        <v>152</v>
      </c>
      <c r="P28" s="58">
        <v>14</v>
      </c>
      <c r="Q28" s="58">
        <v>3</v>
      </c>
      <c r="R28" s="58" t="s">
        <v>150</v>
      </c>
      <c r="S28" s="58">
        <v>368</v>
      </c>
      <c r="T28" s="58">
        <v>102</v>
      </c>
      <c r="U28" s="58">
        <v>27</v>
      </c>
      <c r="V28" s="58" t="s">
        <v>150</v>
      </c>
      <c r="W28" s="58" t="s">
        <v>152</v>
      </c>
      <c r="X28" s="58">
        <v>34</v>
      </c>
      <c r="Y28" s="58">
        <v>8</v>
      </c>
      <c r="Z28" s="58" t="s">
        <v>150</v>
      </c>
      <c r="AA28" s="58">
        <v>27</v>
      </c>
      <c r="AB28" s="58">
        <v>17</v>
      </c>
      <c r="AC28" s="58">
        <v>4</v>
      </c>
    </row>
    <row r="29" spans="1:29" x14ac:dyDescent="0.25">
      <c r="A29" s="64" t="s">
        <v>178</v>
      </c>
      <c r="B29" s="58" t="s">
        <v>150</v>
      </c>
      <c r="C29" s="58">
        <v>355</v>
      </c>
      <c r="D29" s="58">
        <v>168</v>
      </c>
      <c r="E29" s="58">
        <v>38</v>
      </c>
      <c r="F29" s="58" t="s">
        <v>150</v>
      </c>
      <c r="G29" s="58">
        <v>160</v>
      </c>
      <c r="H29" s="58">
        <v>94</v>
      </c>
      <c r="I29" s="58">
        <v>18</v>
      </c>
      <c r="J29" s="58" t="s">
        <v>150</v>
      </c>
      <c r="K29" s="58">
        <v>195</v>
      </c>
      <c r="L29" s="58">
        <v>74</v>
      </c>
      <c r="M29" s="58">
        <v>20</v>
      </c>
      <c r="N29" s="58" t="s">
        <v>150</v>
      </c>
      <c r="O29" s="58">
        <v>37</v>
      </c>
      <c r="P29" s="58">
        <v>17</v>
      </c>
      <c r="Q29" s="58" t="s">
        <v>152</v>
      </c>
      <c r="R29" s="58" t="s">
        <v>150</v>
      </c>
      <c r="S29" s="58">
        <v>318</v>
      </c>
      <c r="T29" s="58">
        <v>110</v>
      </c>
      <c r="U29" s="58">
        <v>26</v>
      </c>
      <c r="V29" s="58" t="s">
        <v>150</v>
      </c>
      <c r="W29" s="58">
        <v>0</v>
      </c>
      <c r="X29" s="58">
        <v>41</v>
      </c>
      <c r="Y29" s="58" t="s">
        <v>152</v>
      </c>
      <c r="Z29" s="58" t="s">
        <v>150</v>
      </c>
      <c r="AA29" s="58">
        <v>21</v>
      </c>
      <c r="AB29" s="58">
        <v>17</v>
      </c>
      <c r="AC29" s="58">
        <v>3</v>
      </c>
    </row>
    <row r="30" spans="1:29" x14ac:dyDescent="0.25">
      <c r="A30" s="64" t="s">
        <v>179</v>
      </c>
      <c r="B30" s="58" t="s">
        <v>150</v>
      </c>
      <c r="C30" s="58">
        <v>310</v>
      </c>
      <c r="D30" s="58">
        <v>142</v>
      </c>
      <c r="E30" s="58">
        <v>42</v>
      </c>
      <c r="F30" s="58" t="s">
        <v>150</v>
      </c>
      <c r="G30" s="58">
        <v>136</v>
      </c>
      <c r="H30" s="58">
        <v>76</v>
      </c>
      <c r="I30" s="58">
        <v>21</v>
      </c>
      <c r="J30" s="58" t="s">
        <v>150</v>
      </c>
      <c r="K30" s="58">
        <v>174</v>
      </c>
      <c r="L30" s="58">
        <v>66</v>
      </c>
      <c r="M30" s="58">
        <v>21</v>
      </c>
      <c r="N30" s="58" t="s">
        <v>150</v>
      </c>
      <c r="O30" s="58">
        <v>21</v>
      </c>
      <c r="P30" s="58">
        <v>12</v>
      </c>
      <c r="Q30" s="58" t="s">
        <v>152</v>
      </c>
      <c r="R30" s="58" t="s">
        <v>150</v>
      </c>
      <c r="S30" s="58">
        <v>289</v>
      </c>
      <c r="T30" s="58">
        <v>99</v>
      </c>
      <c r="U30" s="58">
        <v>31</v>
      </c>
      <c r="V30" s="58" t="s">
        <v>150</v>
      </c>
      <c r="W30" s="58">
        <v>0</v>
      </c>
      <c r="X30" s="58">
        <v>31</v>
      </c>
      <c r="Y30" s="58" t="s">
        <v>152</v>
      </c>
      <c r="Z30" s="58" t="s">
        <v>150</v>
      </c>
      <c r="AA30" s="58">
        <v>19</v>
      </c>
      <c r="AB30" s="58">
        <v>23</v>
      </c>
      <c r="AC30" s="58">
        <v>3</v>
      </c>
    </row>
    <row r="31" spans="1:29" x14ac:dyDescent="0.25">
      <c r="A31" s="64" t="s">
        <v>180</v>
      </c>
      <c r="B31" s="58" t="s">
        <v>150</v>
      </c>
      <c r="C31" s="58">
        <v>323</v>
      </c>
      <c r="D31" s="58">
        <v>155</v>
      </c>
      <c r="E31" s="58">
        <v>45</v>
      </c>
      <c r="F31" s="58" t="s">
        <v>150</v>
      </c>
      <c r="G31" s="58">
        <v>152</v>
      </c>
      <c r="H31" s="58">
        <v>79</v>
      </c>
      <c r="I31" s="58">
        <v>26</v>
      </c>
      <c r="J31" s="58" t="s">
        <v>150</v>
      </c>
      <c r="K31" s="58">
        <v>171</v>
      </c>
      <c r="L31" s="58">
        <v>76</v>
      </c>
      <c r="M31" s="58">
        <v>19</v>
      </c>
      <c r="N31" s="58" t="s">
        <v>150</v>
      </c>
      <c r="O31" s="58" t="s">
        <v>152</v>
      </c>
      <c r="P31" s="58">
        <v>16</v>
      </c>
      <c r="Q31" s="58" t="s">
        <v>152</v>
      </c>
      <c r="R31" s="58" t="s">
        <v>150</v>
      </c>
      <c r="S31" s="58">
        <v>299</v>
      </c>
      <c r="T31" s="58">
        <v>104</v>
      </c>
      <c r="U31" s="58">
        <v>34</v>
      </c>
      <c r="V31" s="58" t="s">
        <v>150</v>
      </c>
      <c r="W31" s="58" t="s">
        <v>152</v>
      </c>
      <c r="X31" s="58">
        <v>35</v>
      </c>
      <c r="Y31" s="58" t="s">
        <v>152</v>
      </c>
      <c r="Z31" s="58" t="s">
        <v>150</v>
      </c>
      <c r="AA31" s="58">
        <v>18</v>
      </c>
      <c r="AB31" s="58">
        <v>23</v>
      </c>
      <c r="AC31" s="58">
        <v>3</v>
      </c>
    </row>
    <row r="32" spans="1:29" x14ac:dyDescent="0.25">
      <c r="A32" s="64" t="s">
        <v>181</v>
      </c>
      <c r="B32" s="58" t="s">
        <v>150</v>
      </c>
      <c r="C32" s="58">
        <v>350</v>
      </c>
      <c r="D32" s="58">
        <v>174</v>
      </c>
      <c r="E32" s="58">
        <v>44</v>
      </c>
      <c r="F32" s="58" t="s">
        <v>150</v>
      </c>
      <c r="G32" s="58">
        <v>189</v>
      </c>
      <c r="H32" s="58">
        <v>95</v>
      </c>
      <c r="I32" s="58">
        <v>21</v>
      </c>
      <c r="J32" s="58" t="s">
        <v>150</v>
      </c>
      <c r="K32" s="58">
        <v>161</v>
      </c>
      <c r="L32" s="58">
        <v>79</v>
      </c>
      <c r="M32" s="58">
        <v>23</v>
      </c>
      <c r="N32" s="58" t="s">
        <v>150</v>
      </c>
      <c r="O32" s="58" t="s">
        <v>152</v>
      </c>
      <c r="P32" s="58">
        <v>15</v>
      </c>
      <c r="Q32" s="58" t="s">
        <v>152</v>
      </c>
      <c r="R32" s="58" t="s">
        <v>150</v>
      </c>
      <c r="S32" s="58">
        <v>288</v>
      </c>
      <c r="T32" s="58">
        <v>109</v>
      </c>
      <c r="U32" s="58">
        <v>33</v>
      </c>
      <c r="V32" s="58" t="s">
        <v>150</v>
      </c>
      <c r="W32" s="58" t="s">
        <v>152</v>
      </c>
      <c r="X32" s="58">
        <v>50</v>
      </c>
      <c r="Y32" s="58" t="s">
        <v>152</v>
      </c>
      <c r="Z32" s="58" t="s">
        <v>150</v>
      </c>
      <c r="AA32" s="58">
        <v>21</v>
      </c>
      <c r="AB32" s="58">
        <v>30</v>
      </c>
      <c r="AC32" s="58">
        <v>4</v>
      </c>
    </row>
    <row r="33" spans="1:29" x14ac:dyDescent="0.25">
      <c r="A33" s="64" t="s">
        <v>182</v>
      </c>
      <c r="B33" s="58" t="s">
        <v>150</v>
      </c>
      <c r="C33" s="58">
        <v>337</v>
      </c>
      <c r="D33" s="58">
        <v>157</v>
      </c>
      <c r="E33" s="58">
        <v>45</v>
      </c>
      <c r="F33" s="58" t="s">
        <v>150</v>
      </c>
      <c r="G33" s="58">
        <v>176</v>
      </c>
      <c r="H33" s="58">
        <v>78</v>
      </c>
      <c r="I33" s="58">
        <v>25</v>
      </c>
      <c r="J33" s="58" t="s">
        <v>150</v>
      </c>
      <c r="K33" s="58">
        <v>161</v>
      </c>
      <c r="L33" s="58">
        <v>79</v>
      </c>
      <c r="M33" s="58">
        <v>20</v>
      </c>
      <c r="N33" s="58" t="s">
        <v>150</v>
      </c>
      <c r="O33" s="58">
        <v>61</v>
      </c>
      <c r="P33" s="58">
        <v>18</v>
      </c>
      <c r="Q33" s="58" t="s">
        <v>152</v>
      </c>
      <c r="R33" s="58" t="s">
        <v>150</v>
      </c>
      <c r="S33" s="58">
        <v>276</v>
      </c>
      <c r="T33" s="58">
        <v>99</v>
      </c>
      <c r="U33" s="58">
        <v>33</v>
      </c>
      <c r="V33" s="58" t="s">
        <v>150</v>
      </c>
      <c r="W33" s="58">
        <v>0</v>
      </c>
      <c r="X33" s="58">
        <v>40</v>
      </c>
      <c r="Y33" s="58" t="s">
        <v>152</v>
      </c>
      <c r="Z33" s="58" t="s">
        <v>150</v>
      </c>
      <c r="AA33" s="58">
        <v>24</v>
      </c>
      <c r="AB33" s="58">
        <v>26</v>
      </c>
      <c r="AC33" s="58">
        <v>4</v>
      </c>
    </row>
    <row r="34" spans="1:29" x14ac:dyDescent="0.25">
      <c r="A34" s="64" t="s">
        <v>183</v>
      </c>
      <c r="B34" s="58" t="s">
        <v>150</v>
      </c>
      <c r="C34" s="58">
        <v>298</v>
      </c>
      <c r="D34" s="58">
        <v>166</v>
      </c>
      <c r="E34" s="58">
        <v>46</v>
      </c>
      <c r="F34" s="58" t="s">
        <v>150</v>
      </c>
      <c r="G34" s="58">
        <v>152</v>
      </c>
      <c r="H34" s="58">
        <v>82</v>
      </c>
      <c r="I34" s="58">
        <v>24</v>
      </c>
      <c r="J34" s="58" t="s">
        <v>150</v>
      </c>
      <c r="K34" s="58">
        <v>146</v>
      </c>
      <c r="L34" s="58">
        <v>84</v>
      </c>
      <c r="M34" s="58">
        <v>22</v>
      </c>
      <c r="N34" s="58" t="s">
        <v>150</v>
      </c>
      <c r="O34" s="58">
        <v>57</v>
      </c>
      <c r="P34" s="58">
        <v>15</v>
      </c>
      <c r="Q34" s="58">
        <v>3</v>
      </c>
      <c r="R34" s="58" t="s">
        <v>150</v>
      </c>
      <c r="S34" s="58">
        <v>241</v>
      </c>
      <c r="T34" s="58">
        <v>109</v>
      </c>
      <c r="U34" s="58">
        <v>33</v>
      </c>
      <c r="V34" s="58" t="s">
        <v>150</v>
      </c>
      <c r="W34" s="58">
        <v>0</v>
      </c>
      <c r="X34" s="58">
        <v>42</v>
      </c>
      <c r="Y34" s="58">
        <v>10</v>
      </c>
      <c r="Z34" s="58" t="s">
        <v>150</v>
      </c>
      <c r="AA34" s="58">
        <v>19</v>
      </c>
      <c r="AB34" s="58">
        <v>19</v>
      </c>
      <c r="AC34" s="58">
        <v>6</v>
      </c>
    </row>
    <row r="35" spans="1:29" x14ac:dyDescent="0.25">
      <c r="A35" s="64" t="s">
        <v>184</v>
      </c>
      <c r="B35" s="58" t="s">
        <v>150</v>
      </c>
      <c r="C35" s="58">
        <v>238</v>
      </c>
      <c r="D35" s="58">
        <v>151</v>
      </c>
      <c r="E35" s="58">
        <v>38</v>
      </c>
      <c r="F35" s="58" t="s">
        <v>150</v>
      </c>
      <c r="G35" s="58">
        <v>137</v>
      </c>
      <c r="H35" s="58">
        <v>78</v>
      </c>
      <c r="I35" s="58">
        <v>22</v>
      </c>
      <c r="J35" s="58" t="s">
        <v>150</v>
      </c>
      <c r="K35" s="58">
        <v>101</v>
      </c>
      <c r="L35" s="58">
        <v>73</v>
      </c>
      <c r="M35" s="58">
        <v>16</v>
      </c>
      <c r="N35" s="58" t="s">
        <v>150</v>
      </c>
      <c r="O35" s="58" t="s">
        <v>152</v>
      </c>
      <c r="P35" s="58">
        <v>7</v>
      </c>
      <c r="Q35" s="58">
        <v>3</v>
      </c>
      <c r="R35" s="58" t="s">
        <v>150</v>
      </c>
      <c r="S35" s="58" t="s">
        <v>152</v>
      </c>
      <c r="T35" s="58">
        <v>108</v>
      </c>
      <c r="U35" s="58">
        <v>22</v>
      </c>
      <c r="V35" s="58" t="s">
        <v>150</v>
      </c>
      <c r="W35" s="58">
        <v>0</v>
      </c>
      <c r="X35" s="58">
        <v>36</v>
      </c>
      <c r="Y35" s="58">
        <v>13</v>
      </c>
      <c r="Z35" s="58" t="s">
        <v>150</v>
      </c>
      <c r="AA35" s="58">
        <v>15</v>
      </c>
      <c r="AB35" s="58">
        <v>17</v>
      </c>
      <c r="AC35" s="58">
        <v>6</v>
      </c>
    </row>
    <row r="36" spans="1:29" x14ac:dyDescent="0.25">
      <c r="A36" s="64" t="s">
        <v>185</v>
      </c>
      <c r="B36" s="58" t="s">
        <v>150</v>
      </c>
      <c r="C36" s="58">
        <v>229</v>
      </c>
      <c r="D36" s="58">
        <v>189</v>
      </c>
      <c r="E36" s="58">
        <v>37</v>
      </c>
      <c r="F36" s="58" t="s">
        <v>150</v>
      </c>
      <c r="G36" s="58">
        <v>119</v>
      </c>
      <c r="H36" s="58">
        <v>88</v>
      </c>
      <c r="I36" s="58">
        <v>22</v>
      </c>
      <c r="J36" s="58" t="s">
        <v>150</v>
      </c>
      <c r="K36" s="58">
        <v>110</v>
      </c>
      <c r="L36" s="58">
        <v>101</v>
      </c>
      <c r="M36" s="58">
        <v>15</v>
      </c>
      <c r="N36" s="58" t="s">
        <v>150</v>
      </c>
      <c r="O36" s="58">
        <v>34</v>
      </c>
      <c r="P36" s="58">
        <v>17</v>
      </c>
      <c r="Q36" s="58">
        <v>3</v>
      </c>
      <c r="R36" s="58" t="s">
        <v>150</v>
      </c>
      <c r="S36" s="58">
        <v>195</v>
      </c>
      <c r="T36" s="58">
        <v>139</v>
      </c>
      <c r="U36" s="58">
        <v>25</v>
      </c>
      <c r="V36" s="58" t="s">
        <v>150</v>
      </c>
      <c r="W36" s="58">
        <v>0</v>
      </c>
      <c r="X36" s="58">
        <v>33</v>
      </c>
      <c r="Y36" s="58">
        <v>9</v>
      </c>
      <c r="Z36" s="58" t="s">
        <v>150</v>
      </c>
      <c r="AA36" s="58">
        <v>14</v>
      </c>
      <c r="AB36" s="58">
        <v>28</v>
      </c>
      <c r="AC36" s="58">
        <v>5</v>
      </c>
    </row>
    <row r="37" spans="1:29" x14ac:dyDescent="0.25">
      <c r="A37" s="64" t="s">
        <v>186</v>
      </c>
      <c r="B37" s="58" t="s">
        <v>150</v>
      </c>
      <c r="C37" s="58">
        <v>250</v>
      </c>
      <c r="D37" s="58">
        <v>123</v>
      </c>
      <c r="E37" s="58">
        <v>31</v>
      </c>
      <c r="F37" s="58" t="s">
        <v>150</v>
      </c>
      <c r="G37" s="58">
        <v>138</v>
      </c>
      <c r="H37" s="58">
        <v>64</v>
      </c>
      <c r="I37" s="58">
        <v>21</v>
      </c>
      <c r="J37" s="58" t="s">
        <v>150</v>
      </c>
      <c r="K37" s="58">
        <v>112</v>
      </c>
      <c r="L37" s="58">
        <v>59</v>
      </c>
      <c r="M37" s="58">
        <v>10</v>
      </c>
      <c r="N37" s="58" t="s">
        <v>150</v>
      </c>
      <c r="O37" s="58">
        <v>42</v>
      </c>
      <c r="P37" s="58">
        <v>13</v>
      </c>
      <c r="Q37" s="58" t="s">
        <v>152</v>
      </c>
      <c r="R37" s="58" t="s">
        <v>150</v>
      </c>
      <c r="S37" s="58">
        <v>208</v>
      </c>
      <c r="T37" s="58">
        <v>85</v>
      </c>
      <c r="U37" s="58">
        <v>20</v>
      </c>
      <c r="V37" s="58" t="s">
        <v>150</v>
      </c>
      <c r="W37" s="58">
        <v>0</v>
      </c>
      <c r="X37" s="58">
        <v>25</v>
      </c>
      <c r="Y37" s="58" t="s">
        <v>152</v>
      </c>
      <c r="Z37" s="58" t="s">
        <v>150</v>
      </c>
      <c r="AA37" s="58">
        <v>14</v>
      </c>
      <c r="AB37" s="58">
        <v>17</v>
      </c>
      <c r="AC37" s="58">
        <v>5</v>
      </c>
    </row>
    <row r="38" spans="1:29" x14ac:dyDescent="0.25">
      <c r="A38" s="64" t="s">
        <v>187</v>
      </c>
      <c r="B38" s="58" t="s">
        <v>150</v>
      </c>
      <c r="C38" s="58">
        <v>255</v>
      </c>
      <c r="D38" s="58">
        <v>120</v>
      </c>
      <c r="E38" s="58">
        <v>40</v>
      </c>
      <c r="F38" s="58" t="s">
        <v>150</v>
      </c>
      <c r="G38" s="58">
        <v>145</v>
      </c>
      <c r="H38" s="58">
        <v>64</v>
      </c>
      <c r="I38" s="58">
        <v>27</v>
      </c>
      <c r="J38" s="58" t="s">
        <v>150</v>
      </c>
      <c r="K38" s="58">
        <v>110</v>
      </c>
      <c r="L38" s="58">
        <v>56</v>
      </c>
      <c r="M38" s="58">
        <v>13</v>
      </c>
      <c r="N38" s="58" t="s">
        <v>150</v>
      </c>
      <c r="O38" s="58">
        <v>52</v>
      </c>
      <c r="P38" s="58">
        <v>15</v>
      </c>
      <c r="Q38" s="58" t="s">
        <v>152</v>
      </c>
      <c r="R38" s="58" t="s">
        <v>150</v>
      </c>
      <c r="S38" s="58">
        <v>203</v>
      </c>
      <c r="T38" s="58">
        <v>74</v>
      </c>
      <c r="U38" s="58">
        <v>25</v>
      </c>
      <c r="V38" s="58" t="s">
        <v>150</v>
      </c>
      <c r="W38" s="58">
        <v>0</v>
      </c>
      <c r="X38" s="58">
        <v>31</v>
      </c>
      <c r="Y38" s="58" t="s">
        <v>152</v>
      </c>
      <c r="Z38" s="58" t="s">
        <v>150</v>
      </c>
      <c r="AA38" s="58">
        <v>15</v>
      </c>
      <c r="AB38" s="58">
        <v>10</v>
      </c>
      <c r="AC38" s="58">
        <v>7</v>
      </c>
    </row>
    <row r="39" spans="1:29" x14ac:dyDescent="0.25">
      <c r="A39" s="64" t="s">
        <v>188</v>
      </c>
      <c r="B39" s="58" t="s">
        <v>150</v>
      </c>
      <c r="C39" s="58">
        <v>266</v>
      </c>
      <c r="D39" s="58">
        <v>128</v>
      </c>
      <c r="E39" s="58">
        <v>41</v>
      </c>
      <c r="F39" s="58" t="s">
        <v>150</v>
      </c>
      <c r="G39" s="58">
        <v>157</v>
      </c>
      <c r="H39" s="58">
        <v>65</v>
      </c>
      <c r="I39" s="58">
        <v>25</v>
      </c>
      <c r="J39" s="58" t="s">
        <v>150</v>
      </c>
      <c r="K39" s="58">
        <v>109</v>
      </c>
      <c r="L39" s="58">
        <v>63</v>
      </c>
      <c r="M39" s="58">
        <v>16</v>
      </c>
      <c r="N39" s="58" t="s">
        <v>150</v>
      </c>
      <c r="O39" s="58">
        <v>48</v>
      </c>
      <c r="P39" s="58">
        <v>12</v>
      </c>
      <c r="Q39" s="58" t="s">
        <v>152</v>
      </c>
      <c r="R39" s="58" t="s">
        <v>150</v>
      </c>
      <c r="S39" s="58">
        <v>218</v>
      </c>
      <c r="T39" s="58">
        <v>86</v>
      </c>
      <c r="U39" s="58">
        <v>25</v>
      </c>
      <c r="V39" s="58" t="s">
        <v>150</v>
      </c>
      <c r="W39" s="58">
        <v>0</v>
      </c>
      <c r="X39" s="58">
        <v>30</v>
      </c>
      <c r="Y39" s="58" t="s">
        <v>152</v>
      </c>
      <c r="Z39" s="58" t="s">
        <v>150</v>
      </c>
      <c r="AA39" s="58">
        <v>13</v>
      </c>
      <c r="AB39" s="58">
        <v>17</v>
      </c>
      <c r="AC39" s="58">
        <v>5</v>
      </c>
    </row>
    <row r="40" spans="1:29" x14ac:dyDescent="0.25">
      <c r="A40" s="64" t="s">
        <v>189</v>
      </c>
      <c r="B40" s="58" t="s">
        <v>150</v>
      </c>
      <c r="C40" s="58">
        <v>273</v>
      </c>
      <c r="D40" s="58">
        <v>132</v>
      </c>
      <c r="E40" s="58">
        <v>57</v>
      </c>
      <c r="F40" s="58" t="s">
        <v>150</v>
      </c>
      <c r="G40" s="58">
        <v>163</v>
      </c>
      <c r="H40" s="58">
        <v>63</v>
      </c>
      <c r="I40" s="58">
        <v>30</v>
      </c>
      <c r="J40" s="58" t="s">
        <v>150</v>
      </c>
      <c r="K40" s="58">
        <v>110</v>
      </c>
      <c r="L40" s="58">
        <v>69</v>
      </c>
      <c r="M40" s="58">
        <v>27</v>
      </c>
      <c r="N40" s="58" t="s">
        <v>150</v>
      </c>
      <c r="O40" s="58">
        <v>51</v>
      </c>
      <c r="P40" s="58">
        <v>7</v>
      </c>
      <c r="Q40" s="58">
        <v>3</v>
      </c>
      <c r="R40" s="58" t="s">
        <v>150</v>
      </c>
      <c r="S40" s="58">
        <v>222</v>
      </c>
      <c r="T40" s="58">
        <v>92</v>
      </c>
      <c r="U40" s="58">
        <v>37</v>
      </c>
      <c r="V40" s="58" t="s">
        <v>150</v>
      </c>
      <c r="W40" s="58">
        <v>0</v>
      </c>
      <c r="X40" s="58">
        <v>33</v>
      </c>
      <c r="Y40" s="58">
        <v>17</v>
      </c>
      <c r="Z40" s="58" t="s">
        <v>150</v>
      </c>
      <c r="AA40" s="58">
        <v>16</v>
      </c>
      <c r="AB40" s="58">
        <v>12</v>
      </c>
      <c r="AC40" s="58">
        <v>6</v>
      </c>
    </row>
    <row r="41" spans="1:29" x14ac:dyDescent="0.25">
      <c r="A41" s="64" t="s">
        <v>190</v>
      </c>
      <c r="B41" s="58" t="s">
        <v>150</v>
      </c>
      <c r="C41" s="58">
        <v>225</v>
      </c>
      <c r="D41" s="58">
        <v>128</v>
      </c>
      <c r="E41" s="58">
        <v>63</v>
      </c>
      <c r="F41" s="58" t="s">
        <v>150</v>
      </c>
      <c r="G41" s="58">
        <v>140</v>
      </c>
      <c r="H41" s="58">
        <v>61</v>
      </c>
      <c r="I41" s="58">
        <v>38</v>
      </c>
      <c r="J41" s="58" t="s">
        <v>150</v>
      </c>
      <c r="K41" s="58">
        <v>85</v>
      </c>
      <c r="L41" s="58">
        <v>67</v>
      </c>
      <c r="M41" s="58">
        <v>25</v>
      </c>
      <c r="N41" s="58" t="s">
        <v>150</v>
      </c>
      <c r="O41" s="58">
        <v>44</v>
      </c>
      <c r="P41" s="58">
        <v>14</v>
      </c>
      <c r="Q41" s="58">
        <v>3</v>
      </c>
      <c r="R41" s="58" t="s">
        <v>150</v>
      </c>
      <c r="S41" s="58">
        <v>181</v>
      </c>
      <c r="T41" s="58">
        <v>80</v>
      </c>
      <c r="U41" s="58">
        <v>46</v>
      </c>
      <c r="V41" s="58" t="s">
        <v>150</v>
      </c>
      <c r="W41" s="58">
        <v>0</v>
      </c>
      <c r="X41" s="58">
        <v>34</v>
      </c>
      <c r="Y41" s="58">
        <v>14</v>
      </c>
      <c r="Z41" s="58" t="s">
        <v>150</v>
      </c>
      <c r="AA41" s="58">
        <v>18</v>
      </c>
      <c r="AB41" s="58">
        <v>19</v>
      </c>
      <c r="AC41" s="58">
        <v>8</v>
      </c>
    </row>
    <row r="42" spans="1:29" x14ac:dyDescent="0.25">
      <c r="A42" s="64" t="s">
        <v>191</v>
      </c>
      <c r="B42" s="58" t="s">
        <v>150</v>
      </c>
      <c r="C42" s="58">
        <v>233</v>
      </c>
      <c r="D42" s="58">
        <v>131</v>
      </c>
      <c r="E42" s="58">
        <v>67</v>
      </c>
      <c r="F42" s="58" t="s">
        <v>150</v>
      </c>
      <c r="G42" s="58">
        <v>139</v>
      </c>
      <c r="H42" s="58">
        <v>56</v>
      </c>
      <c r="I42" s="58">
        <v>40</v>
      </c>
      <c r="J42" s="58" t="s">
        <v>150</v>
      </c>
      <c r="K42" s="58">
        <v>94</v>
      </c>
      <c r="L42" s="58">
        <v>75</v>
      </c>
      <c r="M42" s="58">
        <v>27</v>
      </c>
      <c r="N42" s="58" t="s">
        <v>150</v>
      </c>
      <c r="O42" s="58">
        <v>73</v>
      </c>
      <c r="P42" s="58">
        <v>14</v>
      </c>
      <c r="Q42" s="58" t="s">
        <v>152</v>
      </c>
      <c r="R42" s="58" t="s">
        <v>150</v>
      </c>
      <c r="S42" s="58">
        <v>160</v>
      </c>
      <c r="T42" s="58">
        <v>78</v>
      </c>
      <c r="U42" s="58">
        <v>49</v>
      </c>
      <c r="V42" s="58" t="s">
        <v>150</v>
      </c>
      <c r="W42" s="58">
        <v>0</v>
      </c>
      <c r="X42" s="58">
        <v>39</v>
      </c>
      <c r="Y42" s="58" t="s">
        <v>152</v>
      </c>
      <c r="Z42" s="58" t="s">
        <v>150</v>
      </c>
      <c r="AA42" s="58">
        <v>15</v>
      </c>
      <c r="AB42" s="58">
        <v>13</v>
      </c>
      <c r="AC42" s="58">
        <v>7</v>
      </c>
    </row>
    <row r="43" spans="1:29" x14ac:dyDescent="0.25">
      <c r="A43" s="64" t="s">
        <v>192</v>
      </c>
      <c r="B43" s="58" t="s">
        <v>150</v>
      </c>
      <c r="C43" s="58">
        <v>255</v>
      </c>
      <c r="D43" s="58">
        <v>138</v>
      </c>
      <c r="E43" s="58">
        <v>69</v>
      </c>
      <c r="F43" s="58" t="s">
        <v>150</v>
      </c>
      <c r="G43" s="58">
        <v>148</v>
      </c>
      <c r="H43" s="58">
        <v>68</v>
      </c>
      <c r="I43" s="58">
        <v>39</v>
      </c>
      <c r="J43" s="58" t="s">
        <v>150</v>
      </c>
      <c r="K43" s="58">
        <v>107</v>
      </c>
      <c r="L43" s="58">
        <v>70</v>
      </c>
      <c r="M43" s="58">
        <v>30</v>
      </c>
      <c r="N43" s="58" t="s">
        <v>150</v>
      </c>
      <c r="O43" s="58">
        <v>78</v>
      </c>
      <c r="P43" s="58">
        <v>13</v>
      </c>
      <c r="Q43" s="58">
        <v>3</v>
      </c>
      <c r="R43" s="58" t="s">
        <v>150</v>
      </c>
      <c r="S43" s="58">
        <v>177</v>
      </c>
      <c r="T43" s="58">
        <v>96</v>
      </c>
      <c r="U43" s="58">
        <v>48</v>
      </c>
      <c r="V43" s="58" t="s">
        <v>150</v>
      </c>
      <c r="W43" s="58">
        <v>0</v>
      </c>
      <c r="X43" s="58">
        <v>29</v>
      </c>
      <c r="Y43" s="58">
        <v>18</v>
      </c>
      <c r="Z43" s="58" t="s">
        <v>150</v>
      </c>
      <c r="AA43" s="58">
        <v>15</v>
      </c>
      <c r="AB43" s="58">
        <v>21</v>
      </c>
      <c r="AC43" s="58">
        <v>5</v>
      </c>
    </row>
    <row r="44" spans="1:29" x14ac:dyDescent="0.25">
      <c r="A44" s="64" t="s">
        <v>193</v>
      </c>
      <c r="B44" s="58" t="s">
        <v>150</v>
      </c>
      <c r="C44" s="58">
        <v>261</v>
      </c>
      <c r="D44" s="58">
        <v>167</v>
      </c>
      <c r="E44" s="58">
        <v>63</v>
      </c>
      <c r="F44" s="58" t="s">
        <v>150</v>
      </c>
      <c r="G44" s="58">
        <v>154</v>
      </c>
      <c r="H44" s="58">
        <v>85</v>
      </c>
      <c r="I44" s="58">
        <v>32</v>
      </c>
      <c r="J44" s="58" t="s">
        <v>150</v>
      </c>
      <c r="K44" s="58">
        <v>107</v>
      </c>
      <c r="L44" s="58">
        <v>82</v>
      </c>
      <c r="M44" s="58">
        <v>31</v>
      </c>
      <c r="N44" s="58" t="s">
        <v>150</v>
      </c>
      <c r="O44" s="58">
        <v>93</v>
      </c>
      <c r="P44" s="58">
        <v>14</v>
      </c>
      <c r="Q44" s="58">
        <v>3</v>
      </c>
      <c r="R44" s="58" t="s">
        <v>150</v>
      </c>
      <c r="S44" s="58">
        <v>168</v>
      </c>
      <c r="T44" s="58">
        <v>107</v>
      </c>
      <c r="U44" s="58">
        <v>45</v>
      </c>
      <c r="V44" s="58" t="s">
        <v>150</v>
      </c>
      <c r="W44" s="58">
        <v>0</v>
      </c>
      <c r="X44" s="58">
        <v>46</v>
      </c>
      <c r="Y44" s="58">
        <v>15</v>
      </c>
      <c r="Z44" s="58" t="s">
        <v>150</v>
      </c>
      <c r="AA44" s="58">
        <v>18</v>
      </c>
      <c r="AB44" s="58">
        <v>28</v>
      </c>
      <c r="AC44" s="58">
        <v>6</v>
      </c>
    </row>
    <row r="45" spans="1:29" x14ac:dyDescent="0.25">
      <c r="A45" s="64" t="s">
        <v>194</v>
      </c>
      <c r="B45" s="58" t="s">
        <v>150</v>
      </c>
      <c r="C45" s="58">
        <v>251</v>
      </c>
      <c r="D45" s="58">
        <v>168</v>
      </c>
      <c r="E45" s="58">
        <v>64</v>
      </c>
      <c r="F45" s="58" t="s">
        <v>150</v>
      </c>
      <c r="G45" s="58">
        <v>138</v>
      </c>
      <c r="H45" s="58">
        <v>86</v>
      </c>
      <c r="I45" s="58">
        <v>34</v>
      </c>
      <c r="J45" s="58" t="s">
        <v>150</v>
      </c>
      <c r="K45" s="58">
        <v>113</v>
      </c>
      <c r="L45" s="58">
        <v>82</v>
      </c>
      <c r="M45" s="58">
        <v>30</v>
      </c>
      <c r="N45" s="58" t="s">
        <v>150</v>
      </c>
      <c r="O45" s="58" t="s">
        <v>152</v>
      </c>
      <c r="P45" s="58">
        <v>16</v>
      </c>
      <c r="Q45" s="58">
        <v>3</v>
      </c>
      <c r="R45" s="58" t="s">
        <v>150</v>
      </c>
      <c r="S45" s="58" t="s">
        <v>152</v>
      </c>
      <c r="T45" s="58">
        <v>103</v>
      </c>
      <c r="U45" s="58">
        <v>46</v>
      </c>
      <c r="V45" s="58" t="s">
        <v>150</v>
      </c>
      <c r="W45" s="58" t="s">
        <v>152</v>
      </c>
      <c r="X45" s="58">
        <v>49</v>
      </c>
      <c r="Y45" s="58">
        <v>15</v>
      </c>
      <c r="Z45" s="58" t="s">
        <v>150</v>
      </c>
      <c r="AA45" s="58">
        <v>27</v>
      </c>
      <c r="AB45" s="58">
        <v>23</v>
      </c>
      <c r="AC45" s="58">
        <v>6</v>
      </c>
    </row>
    <row r="46" spans="1:29" x14ac:dyDescent="0.25">
      <c r="A46" s="64" t="s">
        <v>195</v>
      </c>
      <c r="B46" s="58" t="s">
        <v>150</v>
      </c>
      <c r="C46" s="58">
        <v>207</v>
      </c>
      <c r="D46" s="58">
        <v>145</v>
      </c>
      <c r="E46" s="58">
        <v>64</v>
      </c>
      <c r="F46" s="58" t="s">
        <v>150</v>
      </c>
      <c r="G46" s="58">
        <v>108</v>
      </c>
      <c r="H46" s="58">
        <v>75</v>
      </c>
      <c r="I46" s="58">
        <v>35</v>
      </c>
      <c r="J46" s="58" t="s">
        <v>150</v>
      </c>
      <c r="K46" s="58">
        <v>99</v>
      </c>
      <c r="L46" s="58">
        <v>70</v>
      </c>
      <c r="M46" s="58">
        <v>29</v>
      </c>
      <c r="N46" s="58" t="s">
        <v>150</v>
      </c>
      <c r="O46" s="58" t="s">
        <v>152</v>
      </c>
      <c r="P46" s="58">
        <v>19</v>
      </c>
      <c r="Q46" s="58" t="s">
        <v>152</v>
      </c>
      <c r="R46" s="58" t="s">
        <v>150</v>
      </c>
      <c r="S46" s="58" t="s">
        <v>152</v>
      </c>
      <c r="T46" s="58">
        <v>89</v>
      </c>
      <c r="U46" s="58">
        <v>48</v>
      </c>
      <c r="V46" s="58" t="s">
        <v>150</v>
      </c>
      <c r="W46" s="58">
        <v>0</v>
      </c>
      <c r="X46" s="58">
        <v>37</v>
      </c>
      <c r="Y46" s="58" t="s">
        <v>152</v>
      </c>
      <c r="Z46" s="58" t="s">
        <v>150</v>
      </c>
      <c r="AA46" s="58">
        <v>21</v>
      </c>
      <c r="AB46" s="58">
        <v>21</v>
      </c>
      <c r="AC46" s="58">
        <v>7</v>
      </c>
    </row>
    <row r="47" spans="1:29" x14ac:dyDescent="0.25">
      <c r="A47" s="64" t="s">
        <v>196</v>
      </c>
      <c r="B47" s="58">
        <v>1628</v>
      </c>
      <c r="C47" s="58">
        <v>162</v>
      </c>
      <c r="D47" s="58">
        <v>143</v>
      </c>
      <c r="E47" s="58">
        <v>70</v>
      </c>
      <c r="F47" s="58">
        <v>909</v>
      </c>
      <c r="G47" s="58">
        <v>94</v>
      </c>
      <c r="H47" s="58">
        <v>69</v>
      </c>
      <c r="I47" s="58">
        <v>39</v>
      </c>
      <c r="J47" s="58">
        <v>719</v>
      </c>
      <c r="K47" s="58">
        <v>68</v>
      </c>
      <c r="L47" s="58">
        <v>74</v>
      </c>
      <c r="M47" s="58">
        <v>31</v>
      </c>
      <c r="N47" s="58">
        <v>95</v>
      </c>
      <c r="O47" s="58">
        <v>45</v>
      </c>
      <c r="P47" s="58">
        <v>12</v>
      </c>
      <c r="Q47" s="58" t="s">
        <v>152</v>
      </c>
      <c r="R47" s="58">
        <v>460</v>
      </c>
      <c r="S47" s="58">
        <v>117</v>
      </c>
      <c r="T47" s="58">
        <v>91</v>
      </c>
      <c r="U47" s="58">
        <v>50</v>
      </c>
      <c r="V47" s="58">
        <v>1073</v>
      </c>
      <c r="W47" s="58">
        <v>0</v>
      </c>
      <c r="X47" s="58">
        <v>40</v>
      </c>
      <c r="Y47" s="58" t="s">
        <v>152</v>
      </c>
      <c r="Z47" s="58">
        <v>185</v>
      </c>
      <c r="AA47" s="58">
        <v>19</v>
      </c>
      <c r="AB47" s="58">
        <v>19</v>
      </c>
      <c r="AC47" s="58">
        <v>7</v>
      </c>
    </row>
    <row r="48" spans="1:29" x14ac:dyDescent="0.25">
      <c r="A48" s="64" t="s">
        <v>197</v>
      </c>
      <c r="B48" s="58">
        <v>1778</v>
      </c>
      <c r="C48" s="58">
        <v>191</v>
      </c>
      <c r="D48" s="58">
        <v>190</v>
      </c>
      <c r="E48" s="58">
        <v>75</v>
      </c>
      <c r="F48" s="58">
        <v>1009</v>
      </c>
      <c r="G48" s="58">
        <v>116</v>
      </c>
      <c r="H48" s="58">
        <v>99</v>
      </c>
      <c r="I48" s="58">
        <v>38</v>
      </c>
      <c r="J48" s="58">
        <v>769</v>
      </c>
      <c r="K48" s="58">
        <v>75</v>
      </c>
      <c r="L48" s="58">
        <v>91</v>
      </c>
      <c r="M48" s="58">
        <v>37</v>
      </c>
      <c r="N48" s="58">
        <v>138</v>
      </c>
      <c r="O48" s="58">
        <v>67</v>
      </c>
      <c r="P48" s="58">
        <v>17</v>
      </c>
      <c r="Q48" s="58" t="s">
        <v>152</v>
      </c>
      <c r="R48" s="58">
        <v>569</v>
      </c>
      <c r="S48" s="58">
        <v>124</v>
      </c>
      <c r="T48" s="58">
        <v>132</v>
      </c>
      <c r="U48" s="58">
        <v>51</v>
      </c>
      <c r="V48" s="58">
        <v>1071</v>
      </c>
      <c r="W48" s="58">
        <v>0</v>
      </c>
      <c r="X48" s="58">
        <v>41</v>
      </c>
      <c r="Y48" s="58" t="s">
        <v>152</v>
      </c>
      <c r="Z48" s="58">
        <v>204</v>
      </c>
      <c r="AA48" s="58">
        <v>16</v>
      </c>
      <c r="AB48" s="58">
        <v>29</v>
      </c>
      <c r="AC48" s="58">
        <v>7</v>
      </c>
    </row>
    <row r="49" spans="1:29" x14ac:dyDescent="0.25">
      <c r="A49" s="64" t="s">
        <v>198</v>
      </c>
      <c r="B49" s="58">
        <v>1866</v>
      </c>
      <c r="C49" s="58">
        <v>189</v>
      </c>
      <c r="D49" s="58">
        <v>178</v>
      </c>
      <c r="E49" s="58">
        <v>74</v>
      </c>
      <c r="F49" s="58">
        <v>1030</v>
      </c>
      <c r="G49" s="58">
        <v>118</v>
      </c>
      <c r="H49" s="58">
        <v>89</v>
      </c>
      <c r="I49" s="58">
        <v>38</v>
      </c>
      <c r="J49" s="58">
        <v>836</v>
      </c>
      <c r="K49" s="58">
        <v>71</v>
      </c>
      <c r="L49" s="58">
        <v>89</v>
      </c>
      <c r="M49" s="58">
        <v>36</v>
      </c>
      <c r="N49" s="58">
        <v>130</v>
      </c>
      <c r="O49" s="58" t="s">
        <v>152</v>
      </c>
      <c r="P49" s="58">
        <v>16</v>
      </c>
      <c r="Q49" s="58" t="s">
        <v>152</v>
      </c>
      <c r="R49" s="58">
        <v>634</v>
      </c>
      <c r="S49" s="58">
        <v>131</v>
      </c>
      <c r="T49" s="58">
        <v>110</v>
      </c>
      <c r="U49" s="58">
        <v>47</v>
      </c>
      <c r="V49" s="58">
        <v>1102</v>
      </c>
      <c r="W49" s="58" t="s">
        <v>152</v>
      </c>
      <c r="X49" s="58">
        <v>52</v>
      </c>
      <c r="Y49" s="58" t="s">
        <v>152</v>
      </c>
      <c r="Z49" s="58">
        <v>212</v>
      </c>
      <c r="AA49" s="58">
        <v>14</v>
      </c>
      <c r="AB49" s="58">
        <v>19</v>
      </c>
      <c r="AC49" s="58">
        <v>6</v>
      </c>
    </row>
    <row r="50" spans="1:29" x14ac:dyDescent="0.25">
      <c r="A50" s="64" t="s">
        <v>199</v>
      </c>
      <c r="B50" s="58">
        <v>1708</v>
      </c>
      <c r="C50" s="58">
        <v>271</v>
      </c>
      <c r="D50" s="58">
        <v>121</v>
      </c>
      <c r="E50" s="58">
        <v>65</v>
      </c>
      <c r="F50" s="58">
        <v>989</v>
      </c>
      <c r="G50" s="58">
        <v>176</v>
      </c>
      <c r="H50" s="58">
        <v>62</v>
      </c>
      <c r="I50" s="58">
        <v>33</v>
      </c>
      <c r="J50" s="58">
        <v>719</v>
      </c>
      <c r="K50" s="58">
        <v>95</v>
      </c>
      <c r="L50" s="58">
        <v>59</v>
      </c>
      <c r="M50" s="58">
        <v>32</v>
      </c>
      <c r="N50" s="58">
        <v>131</v>
      </c>
      <c r="O50" s="58">
        <v>70</v>
      </c>
      <c r="P50" s="58">
        <v>10</v>
      </c>
      <c r="Q50" s="58" t="s">
        <v>152</v>
      </c>
      <c r="R50" s="58">
        <v>508</v>
      </c>
      <c r="S50" s="58">
        <v>198</v>
      </c>
      <c r="T50" s="58">
        <v>81</v>
      </c>
      <c r="U50" s="58">
        <v>42</v>
      </c>
      <c r="V50" s="58">
        <v>1069</v>
      </c>
      <c r="W50" s="58">
        <v>3</v>
      </c>
      <c r="X50" s="58">
        <v>30</v>
      </c>
      <c r="Y50" s="58" t="s">
        <v>152</v>
      </c>
      <c r="Z50" s="58">
        <v>198</v>
      </c>
      <c r="AA50" s="58">
        <v>20</v>
      </c>
      <c r="AB50" s="58">
        <v>20</v>
      </c>
      <c r="AC50" s="58">
        <v>7</v>
      </c>
    </row>
    <row r="51" spans="1:29" x14ac:dyDescent="0.25">
      <c r="A51" s="64" t="s">
        <v>200</v>
      </c>
      <c r="B51" s="58">
        <v>1714</v>
      </c>
      <c r="C51" s="58">
        <v>253</v>
      </c>
      <c r="D51" s="58">
        <v>144</v>
      </c>
      <c r="E51" s="58">
        <v>64</v>
      </c>
      <c r="F51" s="58">
        <v>986</v>
      </c>
      <c r="G51" s="58">
        <v>168</v>
      </c>
      <c r="H51" s="58">
        <v>78</v>
      </c>
      <c r="I51" s="58">
        <v>32</v>
      </c>
      <c r="J51" s="58">
        <v>728</v>
      </c>
      <c r="K51" s="58">
        <v>85</v>
      </c>
      <c r="L51" s="58">
        <v>66</v>
      </c>
      <c r="M51" s="58">
        <v>32</v>
      </c>
      <c r="N51" s="58">
        <v>113</v>
      </c>
      <c r="O51" s="58">
        <v>55</v>
      </c>
      <c r="P51" s="58">
        <v>10</v>
      </c>
      <c r="Q51" s="58" t="s">
        <v>152</v>
      </c>
      <c r="R51" s="58">
        <v>540</v>
      </c>
      <c r="S51" s="58">
        <v>194</v>
      </c>
      <c r="T51" s="58">
        <v>97</v>
      </c>
      <c r="U51" s="58">
        <v>45</v>
      </c>
      <c r="V51" s="58">
        <v>1061</v>
      </c>
      <c r="W51" s="58">
        <v>4</v>
      </c>
      <c r="X51" s="58">
        <v>37</v>
      </c>
      <c r="Y51" s="58" t="s">
        <v>152</v>
      </c>
      <c r="Z51" s="58">
        <v>198</v>
      </c>
      <c r="AA51" s="58">
        <v>18</v>
      </c>
      <c r="AB51" s="58">
        <v>22</v>
      </c>
      <c r="AC51" s="58">
        <v>8</v>
      </c>
    </row>
    <row r="52" spans="1:29" x14ac:dyDescent="0.25">
      <c r="A52" s="64" t="s">
        <v>201</v>
      </c>
      <c r="B52" s="58">
        <v>1645</v>
      </c>
      <c r="C52" s="58">
        <v>190</v>
      </c>
      <c r="D52" s="58">
        <v>156</v>
      </c>
      <c r="E52" s="58">
        <v>65</v>
      </c>
      <c r="F52" s="58">
        <v>915</v>
      </c>
      <c r="G52" s="58">
        <v>110</v>
      </c>
      <c r="H52" s="58">
        <v>78</v>
      </c>
      <c r="I52" s="58">
        <v>34</v>
      </c>
      <c r="J52" s="58">
        <v>730</v>
      </c>
      <c r="K52" s="58">
        <v>80</v>
      </c>
      <c r="L52" s="58">
        <v>78</v>
      </c>
      <c r="M52" s="58">
        <v>31</v>
      </c>
      <c r="N52" s="58">
        <v>95</v>
      </c>
      <c r="O52" s="58" t="s">
        <v>152</v>
      </c>
      <c r="P52" s="58">
        <v>12</v>
      </c>
      <c r="Q52" s="58" t="s">
        <v>152</v>
      </c>
      <c r="R52" s="58">
        <v>483</v>
      </c>
      <c r="S52" s="58">
        <v>146</v>
      </c>
      <c r="T52" s="58">
        <v>93</v>
      </c>
      <c r="U52" s="58">
        <v>45</v>
      </c>
      <c r="V52" s="58">
        <v>1067</v>
      </c>
      <c r="W52" s="58" t="s">
        <v>152</v>
      </c>
      <c r="X52" s="58">
        <v>51</v>
      </c>
      <c r="Y52" s="58" t="s">
        <v>152</v>
      </c>
      <c r="Z52" s="58">
        <v>185</v>
      </c>
      <c r="AA52" s="58">
        <v>15</v>
      </c>
      <c r="AB52" s="58">
        <v>22</v>
      </c>
      <c r="AC52" s="58">
        <v>5</v>
      </c>
    </row>
    <row r="53" spans="1:29" x14ac:dyDescent="0.25">
      <c r="A53" s="64" t="s">
        <v>202</v>
      </c>
      <c r="B53" s="58">
        <v>1609</v>
      </c>
      <c r="C53" s="58">
        <v>162</v>
      </c>
      <c r="D53" s="58">
        <v>154</v>
      </c>
      <c r="E53" s="58">
        <v>58</v>
      </c>
      <c r="F53" s="58">
        <v>878</v>
      </c>
      <c r="G53" s="58">
        <v>88</v>
      </c>
      <c r="H53" s="58">
        <v>70</v>
      </c>
      <c r="I53" s="58">
        <v>34</v>
      </c>
      <c r="J53" s="58">
        <v>731</v>
      </c>
      <c r="K53" s="58">
        <v>74</v>
      </c>
      <c r="L53" s="58">
        <v>84</v>
      </c>
      <c r="M53" s="58">
        <v>24</v>
      </c>
      <c r="N53" s="58">
        <v>94</v>
      </c>
      <c r="O53" s="58">
        <v>43</v>
      </c>
      <c r="P53" s="58">
        <v>12</v>
      </c>
      <c r="Q53" s="58" t="s">
        <v>152</v>
      </c>
      <c r="R53" s="58">
        <v>462</v>
      </c>
      <c r="S53" s="58">
        <v>115</v>
      </c>
      <c r="T53" s="58">
        <v>99</v>
      </c>
      <c r="U53" s="58">
        <v>41</v>
      </c>
      <c r="V53" s="58">
        <v>1053</v>
      </c>
      <c r="W53" s="58">
        <v>4</v>
      </c>
      <c r="X53" s="58">
        <v>43</v>
      </c>
      <c r="Y53" s="58" t="s">
        <v>152</v>
      </c>
      <c r="Z53" s="58">
        <v>189</v>
      </c>
      <c r="AA53" s="58">
        <v>14</v>
      </c>
      <c r="AB53" s="58">
        <v>24</v>
      </c>
      <c r="AC53" s="58">
        <v>3</v>
      </c>
    </row>
    <row r="54" spans="1:29" x14ac:dyDescent="0.25">
      <c r="A54" s="64" t="s">
        <v>203</v>
      </c>
      <c r="B54" s="58">
        <v>1484</v>
      </c>
      <c r="C54" s="58">
        <v>137</v>
      </c>
      <c r="D54" s="58">
        <v>136</v>
      </c>
      <c r="E54" s="58">
        <v>68</v>
      </c>
      <c r="F54" s="58">
        <v>822</v>
      </c>
      <c r="G54" s="58">
        <v>82</v>
      </c>
      <c r="H54" s="58">
        <v>65</v>
      </c>
      <c r="I54" s="58">
        <v>38</v>
      </c>
      <c r="J54" s="58">
        <v>662</v>
      </c>
      <c r="K54" s="58">
        <v>55</v>
      </c>
      <c r="L54" s="58">
        <v>71</v>
      </c>
      <c r="M54" s="58">
        <v>30</v>
      </c>
      <c r="N54" s="58">
        <v>84</v>
      </c>
      <c r="O54" s="58">
        <v>32</v>
      </c>
      <c r="P54" s="58">
        <v>11</v>
      </c>
      <c r="Q54" s="58" t="s">
        <v>152</v>
      </c>
      <c r="R54" s="58">
        <v>378</v>
      </c>
      <c r="S54" s="58">
        <v>101</v>
      </c>
      <c r="T54" s="58">
        <v>78</v>
      </c>
      <c r="U54" s="58">
        <v>50</v>
      </c>
      <c r="V54" s="58">
        <v>1022</v>
      </c>
      <c r="W54" s="58">
        <v>4</v>
      </c>
      <c r="X54" s="58">
        <v>47</v>
      </c>
      <c r="Y54" s="58" t="s">
        <v>152</v>
      </c>
      <c r="Z54" s="58">
        <v>167</v>
      </c>
      <c r="AA54" s="58">
        <v>14</v>
      </c>
      <c r="AB54" s="58">
        <v>20</v>
      </c>
      <c r="AC54" s="58">
        <v>5</v>
      </c>
    </row>
    <row r="55" spans="1:29" x14ac:dyDescent="0.25">
      <c r="A55" s="64" t="s">
        <v>204</v>
      </c>
      <c r="B55" s="58">
        <v>1551</v>
      </c>
      <c r="C55" s="58">
        <v>167</v>
      </c>
      <c r="D55" s="58">
        <v>159</v>
      </c>
      <c r="E55" s="58">
        <v>68</v>
      </c>
      <c r="F55" s="58">
        <v>820</v>
      </c>
      <c r="G55" s="58">
        <v>93</v>
      </c>
      <c r="H55" s="58">
        <v>59</v>
      </c>
      <c r="I55" s="58">
        <v>41</v>
      </c>
      <c r="J55" s="58">
        <v>731</v>
      </c>
      <c r="K55" s="58">
        <v>74</v>
      </c>
      <c r="L55" s="58">
        <v>100</v>
      </c>
      <c r="M55" s="58">
        <v>27</v>
      </c>
      <c r="N55" s="58">
        <v>105</v>
      </c>
      <c r="O55" s="58" t="s">
        <v>152</v>
      </c>
      <c r="P55" s="58">
        <v>10</v>
      </c>
      <c r="Q55" s="58" t="s">
        <v>152</v>
      </c>
      <c r="R55" s="58">
        <v>445</v>
      </c>
      <c r="S55" s="58">
        <v>113</v>
      </c>
      <c r="T55" s="58">
        <v>103</v>
      </c>
      <c r="U55" s="58">
        <v>44</v>
      </c>
      <c r="V55" s="58">
        <v>1001</v>
      </c>
      <c r="W55" s="58" t="s">
        <v>152</v>
      </c>
      <c r="X55" s="58">
        <v>46</v>
      </c>
      <c r="Y55" s="58" t="s">
        <v>152</v>
      </c>
      <c r="Z55" s="58">
        <v>174</v>
      </c>
      <c r="AA55" s="58">
        <v>17</v>
      </c>
      <c r="AB55" s="58">
        <v>22</v>
      </c>
      <c r="AC55" s="58">
        <v>6</v>
      </c>
    </row>
    <row r="56" spans="1:29" x14ac:dyDescent="0.25">
      <c r="A56" s="64" t="s">
        <v>205</v>
      </c>
      <c r="B56" s="58">
        <v>1490</v>
      </c>
      <c r="C56" s="58">
        <v>168</v>
      </c>
      <c r="D56" s="58">
        <v>140</v>
      </c>
      <c r="E56" s="58">
        <v>53</v>
      </c>
      <c r="F56" s="58">
        <v>782</v>
      </c>
      <c r="G56" s="58">
        <v>98</v>
      </c>
      <c r="H56" s="58">
        <v>52</v>
      </c>
      <c r="I56" s="58">
        <v>33</v>
      </c>
      <c r="J56" s="58">
        <v>708</v>
      </c>
      <c r="K56" s="58">
        <v>70</v>
      </c>
      <c r="L56" s="58">
        <v>88</v>
      </c>
      <c r="M56" s="58">
        <v>20</v>
      </c>
      <c r="N56" s="58">
        <v>105</v>
      </c>
      <c r="O56" s="58">
        <v>58</v>
      </c>
      <c r="P56" s="58">
        <v>8</v>
      </c>
      <c r="Q56" s="58" t="s">
        <v>152</v>
      </c>
      <c r="R56" s="58">
        <v>397</v>
      </c>
      <c r="S56" s="58">
        <v>107</v>
      </c>
      <c r="T56" s="58">
        <v>93</v>
      </c>
      <c r="U56" s="58">
        <v>35</v>
      </c>
      <c r="V56" s="58">
        <v>988</v>
      </c>
      <c r="W56" s="58">
        <v>3</v>
      </c>
      <c r="X56" s="58">
        <v>39</v>
      </c>
      <c r="Y56" s="58" t="s">
        <v>152</v>
      </c>
      <c r="Z56" s="58">
        <v>163</v>
      </c>
      <c r="AA56" s="58">
        <v>16</v>
      </c>
      <c r="AB56" s="58">
        <v>21</v>
      </c>
      <c r="AC56" s="58">
        <v>5</v>
      </c>
    </row>
    <row r="57" spans="1:29" x14ac:dyDescent="0.25">
      <c r="A57" s="64" t="s">
        <v>206</v>
      </c>
      <c r="B57" s="58">
        <v>1425</v>
      </c>
      <c r="C57" s="58">
        <v>175</v>
      </c>
      <c r="D57" s="58">
        <v>158</v>
      </c>
      <c r="E57" s="58">
        <v>63</v>
      </c>
      <c r="F57" s="58">
        <v>743</v>
      </c>
      <c r="G57" s="58">
        <v>103</v>
      </c>
      <c r="H57" s="58">
        <v>62</v>
      </c>
      <c r="I57" s="58">
        <v>32</v>
      </c>
      <c r="J57" s="58">
        <v>682</v>
      </c>
      <c r="K57" s="58">
        <v>72</v>
      </c>
      <c r="L57" s="58">
        <v>96</v>
      </c>
      <c r="M57" s="58">
        <v>31</v>
      </c>
      <c r="N57" s="58">
        <v>118</v>
      </c>
      <c r="O57" s="58">
        <v>70</v>
      </c>
      <c r="P57" s="58">
        <v>12</v>
      </c>
      <c r="Q57" s="58" t="s">
        <v>152</v>
      </c>
      <c r="R57" s="58">
        <v>394</v>
      </c>
      <c r="S57" s="58">
        <v>105</v>
      </c>
      <c r="T57" s="58">
        <v>94</v>
      </c>
      <c r="U57" s="58">
        <v>43</v>
      </c>
      <c r="V57" s="58">
        <v>913</v>
      </c>
      <c r="W57" s="58">
        <v>0</v>
      </c>
      <c r="X57" s="58">
        <v>52</v>
      </c>
      <c r="Y57" s="58" t="s">
        <v>152</v>
      </c>
      <c r="Z57" s="58">
        <v>144</v>
      </c>
      <c r="AA57" s="58">
        <v>16</v>
      </c>
      <c r="AB57" s="58">
        <v>25</v>
      </c>
      <c r="AC57" s="58">
        <v>6</v>
      </c>
    </row>
    <row r="58" spans="1:29" x14ac:dyDescent="0.25">
      <c r="A58" s="64" t="s">
        <v>207</v>
      </c>
      <c r="B58" s="58">
        <v>1358</v>
      </c>
      <c r="C58" s="58">
        <v>156</v>
      </c>
      <c r="D58" s="58">
        <v>151</v>
      </c>
      <c r="E58" s="58">
        <v>67</v>
      </c>
      <c r="F58" s="58">
        <v>732</v>
      </c>
      <c r="G58" s="58">
        <v>100</v>
      </c>
      <c r="H58" s="58">
        <v>62</v>
      </c>
      <c r="I58" s="58">
        <v>33</v>
      </c>
      <c r="J58" s="58">
        <v>626</v>
      </c>
      <c r="K58" s="58">
        <v>56</v>
      </c>
      <c r="L58" s="58">
        <v>89</v>
      </c>
      <c r="M58" s="58">
        <v>34</v>
      </c>
      <c r="N58" s="58">
        <v>96</v>
      </c>
      <c r="O58" s="58">
        <v>55</v>
      </c>
      <c r="P58" s="58">
        <v>9</v>
      </c>
      <c r="Q58" s="58" t="s">
        <v>152</v>
      </c>
      <c r="R58" s="58">
        <v>357</v>
      </c>
      <c r="S58" s="58">
        <v>101</v>
      </c>
      <c r="T58" s="58">
        <v>97</v>
      </c>
      <c r="U58" s="58">
        <v>41</v>
      </c>
      <c r="V58" s="58">
        <v>905</v>
      </c>
      <c r="W58" s="58">
        <v>0</v>
      </c>
      <c r="X58" s="58">
        <v>45</v>
      </c>
      <c r="Y58" s="58" t="s">
        <v>152</v>
      </c>
      <c r="Z58" s="58">
        <v>136</v>
      </c>
      <c r="AA58" s="58">
        <v>9</v>
      </c>
      <c r="AB58" s="58">
        <v>19</v>
      </c>
      <c r="AC58" s="58">
        <v>8</v>
      </c>
    </row>
    <row r="59" spans="1:29" x14ac:dyDescent="0.25">
      <c r="A59" s="64" t="s">
        <v>208</v>
      </c>
      <c r="B59" s="58">
        <v>1278</v>
      </c>
      <c r="C59" s="58">
        <v>123</v>
      </c>
      <c r="D59" s="58">
        <v>126</v>
      </c>
      <c r="E59" s="58">
        <v>64</v>
      </c>
      <c r="F59" s="58">
        <v>695</v>
      </c>
      <c r="G59" s="58">
        <v>83</v>
      </c>
      <c r="H59" s="58">
        <v>55</v>
      </c>
      <c r="I59" s="58">
        <v>30</v>
      </c>
      <c r="J59" s="58">
        <v>583</v>
      </c>
      <c r="K59" s="58">
        <v>40</v>
      </c>
      <c r="L59" s="58">
        <v>71</v>
      </c>
      <c r="M59" s="58">
        <v>34</v>
      </c>
      <c r="N59" s="58">
        <v>91</v>
      </c>
      <c r="O59" s="58" t="s">
        <v>152</v>
      </c>
      <c r="P59" s="58">
        <v>16</v>
      </c>
      <c r="Q59" s="58">
        <v>3</v>
      </c>
      <c r="R59" s="58">
        <v>325</v>
      </c>
      <c r="S59" s="58">
        <v>84</v>
      </c>
      <c r="T59" s="58">
        <v>81</v>
      </c>
      <c r="U59" s="58">
        <v>35</v>
      </c>
      <c r="V59" s="58">
        <v>862</v>
      </c>
      <c r="W59" s="58" t="s">
        <v>152</v>
      </c>
      <c r="X59" s="58">
        <v>29</v>
      </c>
      <c r="Y59" s="58">
        <v>26</v>
      </c>
      <c r="Z59" s="58">
        <v>124</v>
      </c>
      <c r="AA59" s="58">
        <v>4</v>
      </c>
      <c r="AB59" s="58">
        <v>19</v>
      </c>
      <c r="AC59" s="58">
        <v>6</v>
      </c>
    </row>
    <row r="60" spans="1:29" x14ac:dyDescent="0.25">
      <c r="A60" s="64" t="s">
        <v>209</v>
      </c>
      <c r="B60" s="58">
        <v>1393</v>
      </c>
      <c r="C60" s="58">
        <v>147</v>
      </c>
      <c r="D60" s="58">
        <v>202</v>
      </c>
      <c r="E60" s="58">
        <v>67</v>
      </c>
      <c r="F60" s="58">
        <v>735</v>
      </c>
      <c r="G60" s="58">
        <v>101</v>
      </c>
      <c r="H60" s="58">
        <v>92</v>
      </c>
      <c r="I60" s="58">
        <v>34</v>
      </c>
      <c r="J60" s="58">
        <v>658</v>
      </c>
      <c r="K60" s="58">
        <v>46</v>
      </c>
      <c r="L60" s="58">
        <v>110</v>
      </c>
      <c r="M60" s="58">
        <v>33</v>
      </c>
      <c r="N60" s="58">
        <v>103</v>
      </c>
      <c r="O60" s="58" t="s">
        <v>152</v>
      </c>
      <c r="P60" s="58">
        <v>19</v>
      </c>
      <c r="Q60" s="58" t="s">
        <v>152</v>
      </c>
      <c r="R60" s="58">
        <v>421</v>
      </c>
      <c r="S60" s="58">
        <v>93</v>
      </c>
      <c r="T60" s="58">
        <v>130</v>
      </c>
      <c r="U60" s="58" t="s">
        <v>152</v>
      </c>
      <c r="V60" s="58">
        <v>869</v>
      </c>
      <c r="W60" s="58" t="s">
        <v>152</v>
      </c>
      <c r="X60" s="58">
        <v>53</v>
      </c>
      <c r="Y60" s="58" t="s">
        <v>152</v>
      </c>
      <c r="Z60" s="58">
        <v>136</v>
      </c>
      <c r="AA60" s="58">
        <v>5</v>
      </c>
      <c r="AB60" s="58">
        <v>33</v>
      </c>
      <c r="AC60" s="58" t="s">
        <v>152</v>
      </c>
    </row>
    <row r="61" spans="1:29" x14ac:dyDescent="0.25">
      <c r="A61" s="64" t="s">
        <v>210</v>
      </c>
      <c r="B61" s="58">
        <v>1392</v>
      </c>
      <c r="C61" s="58">
        <v>170</v>
      </c>
      <c r="D61" s="58">
        <v>177</v>
      </c>
      <c r="E61" s="58">
        <v>67</v>
      </c>
      <c r="F61" s="58">
        <v>746</v>
      </c>
      <c r="G61" s="58">
        <v>116</v>
      </c>
      <c r="H61" s="58">
        <v>81</v>
      </c>
      <c r="I61" s="58">
        <v>35</v>
      </c>
      <c r="J61" s="58">
        <v>646</v>
      </c>
      <c r="K61" s="58">
        <v>54</v>
      </c>
      <c r="L61" s="58">
        <v>96</v>
      </c>
      <c r="M61" s="58">
        <v>32</v>
      </c>
      <c r="N61" s="58">
        <v>113</v>
      </c>
      <c r="O61" s="58" t="s">
        <v>152</v>
      </c>
      <c r="P61" s="58">
        <v>18</v>
      </c>
      <c r="Q61" s="58" t="s">
        <v>152</v>
      </c>
      <c r="R61" s="58">
        <v>452</v>
      </c>
      <c r="S61" s="58">
        <v>119</v>
      </c>
      <c r="T61" s="58">
        <v>113</v>
      </c>
      <c r="U61" s="58" t="s">
        <v>152</v>
      </c>
      <c r="V61" s="58">
        <v>827</v>
      </c>
      <c r="W61" s="58" t="s">
        <v>152</v>
      </c>
      <c r="X61" s="58">
        <v>46</v>
      </c>
      <c r="Y61" s="58">
        <v>34</v>
      </c>
      <c r="Z61" s="58">
        <v>122</v>
      </c>
      <c r="AA61" s="58">
        <v>4</v>
      </c>
      <c r="AB61" s="58">
        <v>27</v>
      </c>
      <c r="AC61" s="58">
        <v>3</v>
      </c>
    </row>
    <row r="62" spans="1:29" x14ac:dyDescent="0.25">
      <c r="A62" s="64" t="s">
        <v>211</v>
      </c>
      <c r="B62" s="58">
        <v>1257</v>
      </c>
      <c r="C62" s="58">
        <v>184</v>
      </c>
      <c r="D62" s="58">
        <v>116</v>
      </c>
      <c r="E62" s="58">
        <v>75</v>
      </c>
      <c r="F62" s="58">
        <v>702</v>
      </c>
      <c r="G62" s="58">
        <v>128</v>
      </c>
      <c r="H62" s="58">
        <v>69</v>
      </c>
      <c r="I62" s="58">
        <v>38</v>
      </c>
      <c r="J62" s="58">
        <v>555</v>
      </c>
      <c r="K62" s="58">
        <v>56</v>
      </c>
      <c r="L62" s="58">
        <v>47</v>
      </c>
      <c r="M62" s="58">
        <v>37</v>
      </c>
      <c r="N62" s="58">
        <v>94</v>
      </c>
      <c r="O62" s="58" t="s">
        <v>152</v>
      </c>
      <c r="P62" s="58">
        <v>10</v>
      </c>
      <c r="Q62" s="58">
        <v>4</v>
      </c>
      <c r="R62" s="58">
        <v>391</v>
      </c>
      <c r="S62" s="58">
        <v>134</v>
      </c>
      <c r="T62" s="58">
        <v>69</v>
      </c>
      <c r="U62" s="58">
        <v>35</v>
      </c>
      <c r="V62" s="58">
        <v>772</v>
      </c>
      <c r="W62" s="58" t="s">
        <v>152</v>
      </c>
      <c r="X62" s="58">
        <v>37</v>
      </c>
      <c r="Y62" s="58">
        <v>36</v>
      </c>
      <c r="Z62" s="58">
        <v>112</v>
      </c>
      <c r="AA62" s="58">
        <v>7</v>
      </c>
      <c r="AB62" s="58">
        <v>18</v>
      </c>
      <c r="AC62" s="58">
        <v>3</v>
      </c>
    </row>
    <row r="63" spans="1:29" x14ac:dyDescent="0.25">
      <c r="A63" s="64" t="s">
        <v>212</v>
      </c>
      <c r="B63" s="58">
        <v>1237</v>
      </c>
      <c r="C63" s="58">
        <v>161</v>
      </c>
      <c r="D63" s="58">
        <v>164</v>
      </c>
      <c r="E63" s="58">
        <v>94</v>
      </c>
      <c r="F63" s="58">
        <v>663</v>
      </c>
      <c r="G63" s="58">
        <v>109</v>
      </c>
      <c r="H63" s="58">
        <v>81</v>
      </c>
      <c r="I63" s="58">
        <v>50</v>
      </c>
      <c r="J63" s="58">
        <v>574</v>
      </c>
      <c r="K63" s="58">
        <v>52</v>
      </c>
      <c r="L63" s="58">
        <v>83</v>
      </c>
      <c r="M63" s="58">
        <v>44</v>
      </c>
      <c r="N63" s="58">
        <v>93</v>
      </c>
      <c r="O63" s="58" t="s">
        <v>152</v>
      </c>
      <c r="P63" s="58">
        <v>19</v>
      </c>
      <c r="Q63" s="58">
        <v>3</v>
      </c>
      <c r="R63" s="58">
        <v>417</v>
      </c>
      <c r="S63" s="58">
        <v>121</v>
      </c>
      <c r="T63" s="58">
        <v>93</v>
      </c>
      <c r="U63" s="58">
        <v>52</v>
      </c>
      <c r="V63" s="58">
        <v>727</v>
      </c>
      <c r="W63" s="58" t="s">
        <v>152</v>
      </c>
      <c r="X63" s="58">
        <v>52</v>
      </c>
      <c r="Y63" s="58">
        <v>39</v>
      </c>
      <c r="Z63" s="58">
        <v>132</v>
      </c>
      <c r="AA63" s="58">
        <v>14</v>
      </c>
      <c r="AB63" s="58">
        <v>30</v>
      </c>
      <c r="AC63" s="58">
        <v>5</v>
      </c>
    </row>
    <row r="64" spans="1:29" x14ac:dyDescent="0.25">
      <c r="A64" s="64" t="s">
        <v>213</v>
      </c>
      <c r="B64" s="58">
        <v>1198</v>
      </c>
      <c r="C64" s="58">
        <v>160</v>
      </c>
      <c r="D64" s="58">
        <v>155</v>
      </c>
      <c r="E64" s="58">
        <v>87</v>
      </c>
      <c r="F64" s="58">
        <v>624</v>
      </c>
      <c r="G64" s="58">
        <v>103</v>
      </c>
      <c r="H64" s="58">
        <v>85</v>
      </c>
      <c r="I64" s="58">
        <v>49</v>
      </c>
      <c r="J64" s="58">
        <v>574</v>
      </c>
      <c r="K64" s="58">
        <v>57</v>
      </c>
      <c r="L64" s="58">
        <v>70</v>
      </c>
      <c r="M64" s="58">
        <v>38</v>
      </c>
      <c r="N64" s="58">
        <v>92</v>
      </c>
      <c r="O64" s="58" t="s">
        <v>152</v>
      </c>
      <c r="P64" s="58">
        <v>13</v>
      </c>
      <c r="Q64" s="58">
        <v>3</v>
      </c>
      <c r="R64" s="58">
        <v>426</v>
      </c>
      <c r="S64" s="58">
        <v>109</v>
      </c>
      <c r="T64" s="58">
        <v>99</v>
      </c>
      <c r="U64" s="58">
        <v>46</v>
      </c>
      <c r="V64" s="58">
        <v>680</v>
      </c>
      <c r="W64" s="58" t="s">
        <v>152</v>
      </c>
      <c r="X64" s="58">
        <v>43</v>
      </c>
      <c r="Y64" s="58">
        <v>38</v>
      </c>
      <c r="Z64" s="58">
        <v>124</v>
      </c>
      <c r="AA64" s="58">
        <v>15</v>
      </c>
      <c r="AB64" s="58">
        <v>21</v>
      </c>
      <c r="AC64" s="58">
        <v>3</v>
      </c>
    </row>
    <row r="65" spans="1:29" x14ac:dyDescent="0.25">
      <c r="A65" s="64" t="s">
        <v>214</v>
      </c>
      <c r="B65" s="58">
        <v>1113</v>
      </c>
      <c r="C65" s="58">
        <v>134</v>
      </c>
      <c r="D65" s="58">
        <v>140</v>
      </c>
      <c r="E65" s="58">
        <v>89</v>
      </c>
      <c r="F65" s="58">
        <v>589</v>
      </c>
      <c r="G65" s="58">
        <v>93</v>
      </c>
      <c r="H65" s="58">
        <v>69</v>
      </c>
      <c r="I65" s="58">
        <v>41</v>
      </c>
      <c r="J65" s="58">
        <v>524</v>
      </c>
      <c r="K65" s="58">
        <v>41</v>
      </c>
      <c r="L65" s="58">
        <v>71</v>
      </c>
      <c r="M65" s="58">
        <v>48</v>
      </c>
      <c r="N65" s="58">
        <v>89</v>
      </c>
      <c r="O65" s="58" t="s">
        <v>152</v>
      </c>
      <c r="P65" s="58">
        <v>6</v>
      </c>
      <c r="Q65" s="58">
        <v>3</v>
      </c>
      <c r="R65" s="58">
        <v>385</v>
      </c>
      <c r="S65" s="58">
        <v>96</v>
      </c>
      <c r="T65" s="58">
        <v>97</v>
      </c>
      <c r="U65" s="58">
        <v>54</v>
      </c>
      <c r="V65" s="58">
        <v>639</v>
      </c>
      <c r="W65" s="58" t="s">
        <v>152</v>
      </c>
      <c r="X65" s="58">
        <v>37</v>
      </c>
      <c r="Y65" s="58">
        <v>32</v>
      </c>
      <c r="Z65" s="58">
        <v>105</v>
      </c>
      <c r="AA65" s="58">
        <v>13</v>
      </c>
      <c r="AB65" s="58">
        <v>17</v>
      </c>
      <c r="AC65" s="58">
        <v>3</v>
      </c>
    </row>
    <row r="66" spans="1:29" x14ac:dyDescent="0.25">
      <c r="A66" s="64" t="s">
        <v>215</v>
      </c>
      <c r="B66" s="58">
        <v>1022</v>
      </c>
      <c r="C66" s="58">
        <v>118</v>
      </c>
      <c r="D66" s="58">
        <v>129</v>
      </c>
      <c r="E66" s="58">
        <v>86</v>
      </c>
      <c r="F66" s="58">
        <v>554</v>
      </c>
      <c r="G66" s="58">
        <v>79</v>
      </c>
      <c r="H66" s="58">
        <v>70</v>
      </c>
      <c r="I66" s="58">
        <v>44</v>
      </c>
      <c r="J66" s="58">
        <v>468</v>
      </c>
      <c r="K66" s="58">
        <v>39</v>
      </c>
      <c r="L66" s="58">
        <v>59</v>
      </c>
      <c r="M66" s="58">
        <v>42</v>
      </c>
      <c r="N66" s="58">
        <v>86</v>
      </c>
      <c r="O66" s="58" t="s">
        <v>152</v>
      </c>
      <c r="P66" s="58">
        <v>16</v>
      </c>
      <c r="Q66" s="58">
        <v>3</v>
      </c>
      <c r="R66" s="58">
        <v>350</v>
      </c>
      <c r="S66" s="58">
        <v>87</v>
      </c>
      <c r="T66" s="58">
        <v>76</v>
      </c>
      <c r="U66" s="58">
        <v>52</v>
      </c>
      <c r="V66" s="58">
        <v>586</v>
      </c>
      <c r="W66" s="58" t="s">
        <v>152</v>
      </c>
      <c r="X66" s="58">
        <v>37</v>
      </c>
      <c r="Y66" s="58">
        <v>31</v>
      </c>
      <c r="Z66" s="58">
        <v>106</v>
      </c>
      <c r="AA66" s="58">
        <v>10</v>
      </c>
      <c r="AB66" s="58">
        <v>19</v>
      </c>
      <c r="AC66" s="58">
        <v>4</v>
      </c>
    </row>
    <row r="67" spans="1:29" x14ac:dyDescent="0.25">
      <c r="A67" s="64" t="s">
        <v>216</v>
      </c>
      <c r="B67" s="58">
        <v>1088</v>
      </c>
      <c r="C67" s="58">
        <v>169</v>
      </c>
      <c r="D67" s="58">
        <v>135</v>
      </c>
      <c r="E67" s="58">
        <v>83</v>
      </c>
      <c r="F67" s="58">
        <v>554</v>
      </c>
      <c r="G67" s="58">
        <v>101</v>
      </c>
      <c r="H67" s="58">
        <v>67</v>
      </c>
      <c r="I67" s="58">
        <v>43</v>
      </c>
      <c r="J67" s="58">
        <v>534</v>
      </c>
      <c r="K67" s="58">
        <v>68</v>
      </c>
      <c r="L67" s="58">
        <v>68</v>
      </c>
      <c r="M67" s="58">
        <v>40</v>
      </c>
      <c r="N67" s="58">
        <v>100</v>
      </c>
      <c r="O67" s="58">
        <v>40</v>
      </c>
      <c r="P67" s="58">
        <v>18</v>
      </c>
      <c r="Q67" s="58" t="s">
        <v>152</v>
      </c>
      <c r="R67" s="58">
        <v>482</v>
      </c>
      <c r="S67" s="58">
        <v>124</v>
      </c>
      <c r="T67" s="58">
        <v>85</v>
      </c>
      <c r="U67" s="58">
        <v>49</v>
      </c>
      <c r="V67" s="58">
        <v>506</v>
      </c>
      <c r="W67" s="58">
        <v>5</v>
      </c>
      <c r="X67" s="58">
        <v>32</v>
      </c>
      <c r="Y67" s="58" t="s">
        <v>152</v>
      </c>
      <c r="Z67" s="58">
        <v>128</v>
      </c>
      <c r="AA67" s="58">
        <v>16</v>
      </c>
      <c r="AB67" s="58">
        <v>20</v>
      </c>
      <c r="AC67" s="58">
        <v>3</v>
      </c>
    </row>
    <row r="68" spans="1:29" x14ac:dyDescent="0.25">
      <c r="A68" s="64" t="s">
        <v>217</v>
      </c>
      <c r="B68" s="58">
        <v>1079</v>
      </c>
      <c r="C68" s="58">
        <v>177</v>
      </c>
      <c r="D68" s="58">
        <v>161</v>
      </c>
      <c r="E68" s="58">
        <v>72</v>
      </c>
      <c r="F68" s="58">
        <v>563</v>
      </c>
      <c r="G68" s="58">
        <v>124</v>
      </c>
      <c r="H68" s="58">
        <v>79</v>
      </c>
      <c r="I68" s="58">
        <v>39</v>
      </c>
      <c r="J68" s="58">
        <v>516</v>
      </c>
      <c r="K68" s="58">
        <v>53</v>
      </c>
      <c r="L68" s="58">
        <v>82</v>
      </c>
      <c r="M68" s="58">
        <v>33</v>
      </c>
      <c r="N68" s="58">
        <v>95</v>
      </c>
      <c r="O68" s="58">
        <v>38</v>
      </c>
      <c r="P68" s="58">
        <v>13</v>
      </c>
      <c r="Q68" s="58" t="s">
        <v>152</v>
      </c>
      <c r="R68" s="58">
        <v>530</v>
      </c>
      <c r="S68" s="58">
        <v>133</v>
      </c>
      <c r="T68" s="58">
        <v>113</v>
      </c>
      <c r="U68" s="58">
        <v>41</v>
      </c>
      <c r="V68" s="58">
        <v>454</v>
      </c>
      <c r="W68" s="58">
        <v>6</v>
      </c>
      <c r="X68" s="58">
        <v>35</v>
      </c>
      <c r="Y68" s="58" t="s">
        <v>152</v>
      </c>
      <c r="Z68" s="58">
        <v>125</v>
      </c>
      <c r="AA68" s="58">
        <v>20</v>
      </c>
      <c r="AB68" s="58">
        <v>25</v>
      </c>
      <c r="AC68" s="58">
        <v>3</v>
      </c>
    </row>
    <row r="69" spans="1:29" x14ac:dyDescent="0.25">
      <c r="A69" s="64" t="s">
        <v>218</v>
      </c>
      <c r="B69" s="58">
        <v>1083</v>
      </c>
      <c r="C69" s="58">
        <v>210</v>
      </c>
      <c r="D69" s="58">
        <v>157</v>
      </c>
      <c r="E69" s="58">
        <v>65</v>
      </c>
      <c r="F69" s="58">
        <v>547</v>
      </c>
      <c r="G69" s="58">
        <v>130</v>
      </c>
      <c r="H69" s="58">
        <v>74</v>
      </c>
      <c r="I69" s="58">
        <v>33</v>
      </c>
      <c r="J69" s="58">
        <v>536</v>
      </c>
      <c r="K69" s="58">
        <v>80</v>
      </c>
      <c r="L69" s="58">
        <v>83</v>
      </c>
      <c r="M69" s="58">
        <v>32</v>
      </c>
      <c r="N69" s="58">
        <v>119</v>
      </c>
      <c r="O69" s="58">
        <v>53</v>
      </c>
      <c r="P69" s="58">
        <v>7</v>
      </c>
      <c r="Q69" s="58" t="s">
        <v>152</v>
      </c>
      <c r="R69" s="58">
        <v>535</v>
      </c>
      <c r="S69" s="58">
        <v>149</v>
      </c>
      <c r="T69" s="58">
        <v>112</v>
      </c>
      <c r="U69" s="58">
        <v>36</v>
      </c>
      <c r="V69" s="58">
        <v>429</v>
      </c>
      <c r="W69" s="58">
        <v>8</v>
      </c>
      <c r="X69" s="58">
        <v>38</v>
      </c>
      <c r="Y69" s="58" t="s">
        <v>152</v>
      </c>
      <c r="Z69" s="58">
        <v>123</v>
      </c>
      <c r="AA69" s="58">
        <v>25</v>
      </c>
      <c r="AB69" s="58">
        <v>17</v>
      </c>
      <c r="AC69" s="58" t="s">
        <v>152</v>
      </c>
    </row>
    <row r="70" spans="1:29" x14ac:dyDescent="0.25">
      <c r="A70" s="64" t="s">
        <v>219</v>
      </c>
      <c r="B70" s="58">
        <v>1047</v>
      </c>
      <c r="C70" s="58">
        <v>225</v>
      </c>
      <c r="D70" s="58">
        <v>174</v>
      </c>
      <c r="E70" s="58">
        <v>66</v>
      </c>
      <c r="F70" s="58">
        <v>550</v>
      </c>
      <c r="G70" s="58">
        <v>150</v>
      </c>
      <c r="H70" s="58">
        <v>83</v>
      </c>
      <c r="I70" s="58">
        <v>34</v>
      </c>
      <c r="J70" s="58">
        <v>497</v>
      </c>
      <c r="K70" s="58">
        <v>75</v>
      </c>
      <c r="L70" s="58">
        <v>91</v>
      </c>
      <c r="M70" s="58">
        <v>32</v>
      </c>
      <c r="N70" s="58">
        <v>106</v>
      </c>
      <c r="O70" s="58">
        <v>47</v>
      </c>
      <c r="P70" s="58">
        <v>12</v>
      </c>
      <c r="Q70" s="58">
        <v>3</v>
      </c>
      <c r="R70" s="58">
        <v>528</v>
      </c>
      <c r="S70" s="58">
        <v>173</v>
      </c>
      <c r="T70" s="58">
        <v>122</v>
      </c>
      <c r="U70" s="58">
        <v>38</v>
      </c>
      <c r="V70" s="58">
        <v>413</v>
      </c>
      <c r="W70" s="58">
        <v>5</v>
      </c>
      <c r="X70" s="58">
        <v>40</v>
      </c>
      <c r="Y70" s="58">
        <v>25</v>
      </c>
      <c r="Z70" s="58">
        <v>127</v>
      </c>
      <c r="AA70" s="58">
        <v>30</v>
      </c>
      <c r="AB70" s="58">
        <v>21</v>
      </c>
      <c r="AC70" s="58">
        <v>3</v>
      </c>
    </row>
    <row r="71" spans="1:29" x14ac:dyDescent="0.25">
      <c r="A71" s="64" t="s">
        <v>220</v>
      </c>
      <c r="B71" s="58">
        <v>961</v>
      </c>
      <c r="C71" s="58">
        <v>198</v>
      </c>
      <c r="D71" s="58">
        <v>177</v>
      </c>
      <c r="E71" s="58">
        <v>70</v>
      </c>
      <c r="F71" s="58">
        <v>526</v>
      </c>
      <c r="G71" s="58">
        <v>123</v>
      </c>
      <c r="H71" s="58">
        <v>95</v>
      </c>
      <c r="I71" s="58">
        <v>39</v>
      </c>
      <c r="J71" s="58">
        <v>435</v>
      </c>
      <c r="K71" s="58">
        <v>75</v>
      </c>
      <c r="L71" s="58">
        <v>82</v>
      </c>
      <c r="M71" s="58">
        <v>31</v>
      </c>
      <c r="N71" s="58">
        <v>128</v>
      </c>
      <c r="O71" s="58">
        <v>49</v>
      </c>
      <c r="P71" s="58">
        <v>23</v>
      </c>
      <c r="Q71" s="58">
        <v>0</v>
      </c>
      <c r="R71" s="58">
        <v>489</v>
      </c>
      <c r="S71" s="58">
        <v>143</v>
      </c>
      <c r="T71" s="58">
        <v>120</v>
      </c>
      <c r="U71" s="58">
        <v>45</v>
      </c>
      <c r="V71" s="58">
        <v>344</v>
      </c>
      <c r="W71" s="58">
        <v>6</v>
      </c>
      <c r="X71" s="58">
        <v>34</v>
      </c>
      <c r="Y71" s="58">
        <v>25</v>
      </c>
      <c r="Z71" s="58">
        <v>119</v>
      </c>
      <c r="AA71" s="58">
        <v>29</v>
      </c>
      <c r="AB71" s="58">
        <v>20</v>
      </c>
      <c r="AC71" s="58">
        <v>5</v>
      </c>
    </row>
    <row r="72" spans="1:29" x14ac:dyDescent="0.25">
      <c r="A72" s="64" t="s">
        <v>221</v>
      </c>
      <c r="B72" s="58">
        <v>1083</v>
      </c>
      <c r="C72" s="58">
        <v>172</v>
      </c>
      <c r="D72" s="58">
        <v>250</v>
      </c>
      <c r="E72" s="58">
        <v>65</v>
      </c>
      <c r="F72" s="58">
        <v>572</v>
      </c>
      <c r="G72" s="58">
        <v>116</v>
      </c>
      <c r="H72" s="58">
        <v>129</v>
      </c>
      <c r="I72" s="58">
        <v>38</v>
      </c>
      <c r="J72" s="58">
        <v>511</v>
      </c>
      <c r="K72" s="58">
        <v>56</v>
      </c>
      <c r="L72" s="58">
        <v>121</v>
      </c>
      <c r="M72" s="58">
        <v>27</v>
      </c>
      <c r="N72" s="58">
        <v>139</v>
      </c>
      <c r="O72" s="58">
        <v>32</v>
      </c>
      <c r="P72" s="58">
        <v>28</v>
      </c>
      <c r="Q72" s="58" t="s">
        <v>152</v>
      </c>
      <c r="R72" s="58">
        <v>596</v>
      </c>
      <c r="S72" s="58">
        <v>137</v>
      </c>
      <c r="T72" s="58">
        <v>164</v>
      </c>
      <c r="U72" s="58">
        <v>42</v>
      </c>
      <c r="V72" s="58">
        <v>348</v>
      </c>
      <c r="W72" s="58">
        <v>3</v>
      </c>
      <c r="X72" s="58">
        <v>58</v>
      </c>
      <c r="Y72" s="58" t="s">
        <v>152</v>
      </c>
      <c r="Z72" s="58">
        <v>139</v>
      </c>
      <c r="AA72" s="58">
        <v>29</v>
      </c>
      <c r="AB72" s="58">
        <v>40</v>
      </c>
      <c r="AC72" s="58">
        <v>5</v>
      </c>
    </row>
    <row r="73" spans="1:29" x14ac:dyDescent="0.25">
      <c r="A73" s="64" t="s">
        <v>222</v>
      </c>
      <c r="B73" s="58">
        <v>1019</v>
      </c>
      <c r="C73" s="58">
        <v>202</v>
      </c>
      <c r="D73" s="58">
        <v>185</v>
      </c>
      <c r="E73" s="58">
        <v>59</v>
      </c>
      <c r="F73" s="58">
        <v>547</v>
      </c>
      <c r="G73" s="58">
        <v>141</v>
      </c>
      <c r="H73" s="58">
        <v>88</v>
      </c>
      <c r="I73" s="58">
        <v>32</v>
      </c>
      <c r="J73" s="58">
        <v>472</v>
      </c>
      <c r="K73" s="58">
        <v>61</v>
      </c>
      <c r="L73" s="58">
        <v>97</v>
      </c>
      <c r="M73" s="58">
        <v>27</v>
      </c>
      <c r="N73" s="58">
        <v>127</v>
      </c>
      <c r="O73" s="58">
        <v>32</v>
      </c>
      <c r="P73" s="58">
        <v>18</v>
      </c>
      <c r="Q73" s="58" t="s">
        <v>152</v>
      </c>
      <c r="R73" s="58">
        <v>585</v>
      </c>
      <c r="S73" s="58">
        <v>167</v>
      </c>
      <c r="T73" s="58">
        <v>121</v>
      </c>
      <c r="U73" s="58">
        <v>40</v>
      </c>
      <c r="V73" s="58">
        <v>307</v>
      </c>
      <c r="W73" s="58">
        <v>3</v>
      </c>
      <c r="X73" s="58">
        <v>46</v>
      </c>
      <c r="Y73" s="58" t="s">
        <v>152</v>
      </c>
      <c r="Z73" s="58">
        <v>127</v>
      </c>
      <c r="AA73" s="58">
        <v>36</v>
      </c>
      <c r="AB73" s="58">
        <v>20</v>
      </c>
      <c r="AC73" s="58">
        <v>4</v>
      </c>
    </row>
    <row r="74" spans="1:29" x14ac:dyDescent="0.25">
      <c r="A74" s="64" t="s">
        <v>223</v>
      </c>
      <c r="B74" s="58">
        <v>977</v>
      </c>
      <c r="C74" s="58">
        <v>247</v>
      </c>
      <c r="D74" s="58">
        <v>164</v>
      </c>
      <c r="E74" s="58">
        <v>58</v>
      </c>
      <c r="F74" s="58">
        <v>575</v>
      </c>
      <c r="G74" s="58">
        <v>195</v>
      </c>
      <c r="H74" s="58">
        <v>89</v>
      </c>
      <c r="I74" s="58">
        <v>32</v>
      </c>
      <c r="J74" s="58">
        <v>402</v>
      </c>
      <c r="K74" s="58">
        <v>52</v>
      </c>
      <c r="L74" s="58">
        <v>75</v>
      </c>
      <c r="M74" s="58">
        <v>26</v>
      </c>
      <c r="N74" s="58">
        <v>103</v>
      </c>
      <c r="O74" s="58">
        <v>28</v>
      </c>
      <c r="P74" s="58">
        <v>10</v>
      </c>
      <c r="Q74" s="58" t="s">
        <v>152</v>
      </c>
      <c r="R74" s="58">
        <v>599</v>
      </c>
      <c r="S74" s="58">
        <v>213</v>
      </c>
      <c r="T74" s="58">
        <v>111</v>
      </c>
      <c r="U74" s="58">
        <v>40</v>
      </c>
      <c r="V74" s="58">
        <v>275</v>
      </c>
      <c r="W74" s="58">
        <v>6</v>
      </c>
      <c r="X74" s="58">
        <v>43</v>
      </c>
      <c r="Y74" s="58" t="s">
        <v>152</v>
      </c>
      <c r="Z74" s="58">
        <v>153</v>
      </c>
      <c r="AA74" s="58">
        <v>42</v>
      </c>
      <c r="AB74" s="58">
        <v>27</v>
      </c>
      <c r="AC74" s="58">
        <v>4</v>
      </c>
    </row>
    <row r="75" spans="1:29" x14ac:dyDescent="0.25">
      <c r="A75" s="64" t="s">
        <v>224</v>
      </c>
      <c r="B75" s="58">
        <v>1109</v>
      </c>
      <c r="C75" s="58">
        <v>280</v>
      </c>
      <c r="D75" s="58">
        <v>195</v>
      </c>
      <c r="E75" s="58">
        <v>54</v>
      </c>
      <c r="F75" s="58">
        <v>613</v>
      </c>
      <c r="G75" s="58">
        <v>192</v>
      </c>
      <c r="H75" s="58">
        <v>111</v>
      </c>
      <c r="I75" s="58">
        <v>30</v>
      </c>
      <c r="J75" s="58">
        <v>496</v>
      </c>
      <c r="K75" s="58">
        <v>88</v>
      </c>
      <c r="L75" s="58">
        <v>84</v>
      </c>
      <c r="M75" s="58">
        <v>24</v>
      </c>
      <c r="N75" s="58">
        <v>111</v>
      </c>
      <c r="O75" s="58">
        <v>29</v>
      </c>
      <c r="P75" s="58">
        <v>16</v>
      </c>
      <c r="Q75" s="58">
        <v>0</v>
      </c>
      <c r="R75" s="58">
        <v>710</v>
      </c>
      <c r="S75" s="58">
        <v>239</v>
      </c>
      <c r="T75" s="58">
        <v>129</v>
      </c>
      <c r="U75" s="58">
        <v>40</v>
      </c>
      <c r="V75" s="58">
        <v>288</v>
      </c>
      <c r="W75" s="58">
        <v>12</v>
      </c>
      <c r="X75" s="58">
        <v>50</v>
      </c>
      <c r="Y75" s="58">
        <v>14</v>
      </c>
      <c r="Z75" s="58">
        <v>151</v>
      </c>
      <c r="AA75" s="58">
        <v>34</v>
      </c>
      <c r="AB75" s="58">
        <v>29</v>
      </c>
      <c r="AC75" s="58">
        <v>6</v>
      </c>
    </row>
    <row r="76" spans="1:29" x14ac:dyDescent="0.25">
      <c r="A76" s="64" t="s">
        <v>225</v>
      </c>
      <c r="B76" s="58">
        <v>1234</v>
      </c>
      <c r="C76" s="58">
        <v>324</v>
      </c>
      <c r="D76" s="58">
        <v>161</v>
      </c>
      <c r="E76" s="58">
        <v>53</v>
      </c>
      <c r="F76" s="58">
        <v>756</v>
      </c>
      <c r="G76" s="58">
        <v>250</v>
      </c>
      <c r="H76" s="58">
        <v>103</v>
      </c>
      <c r="I76" s="58">
        <v>27</v>
      </c>
      <c r="J76" s="58">
        <v>478</v>
      </c>
      <c r="K76" s="58">
        <v>74</v>
      </c>
      <c r="L76" s="58">
        <v>58</v>
      </c>
      <c r="M76" s="58">
        <v>26</v>
      </c>
      <c r="N76" s="58">
        <v>159</v>
      </c>
      <c r="O76" s="58">
        <v>44</v>
      </c>
      <c r="P76" s="58">
        <v>16</v>
      </c>
      <c r="Q76" s="58">
        <v>0</v>
      </c>
      <c r="R76" s="58">
        <v>788</v>
      </c>
      <c r="S76" s="58">
        <v>268</v>
      </c>
      <c r="T76" s="58">
        <v>102</v>
      </c>
      <c r="U76" s="58">
        <v>39</v>
      </c>
      <c r="V76" s="58">
        <v>287</v>
      </c>
      <c r="W76" s="58">
        <v>12</v>
      </c>
      <c r="X76" s="58">
        <v>43</v>
      </c>
      <c r="Y76" s="58">
        <v>14</v>
      </c>
      <c r="Z76" s="58">
        <v>154</v>
      </c>
      <c r="AA76" s="58">
        <v>31</v>
      </c>
      <c r="AB76" s="58">
        <v>24</v>
      </c>
      <c r="AC76" s="58">
        <v>5</v>
      </c>
    </row>
    <row r="77" spans="1:29" x14ac:dyDescent="0.25">
      <c r="A77" s="64" t="s">
        <v>226</v>
      </c>
      <c r="B77" s="58">
        <v>1336</v>
      </c>
      <c r="C77" s="58">
        <v>307</v>
      </c>
      <c r="D77" s="58">
        <v>205</v>
      </c>
      <c r="E77" s="58">
        <v>49</v>
      </c>
      <c r="F77" s="58">
        <v>811</v>
      </c>
      <c r="G77" s="58">
        <v>223</v>
      </c>
      <c r="H77" s="58">
        <v>130</v>
      </c>
      <c r="I77" s="58">
        <v>23</v>
      </c>
      <c r="J77" s="58">
        <v>525</v>
      </c>
      <c r="K77" s="58">
        <v>84</v>
      </c>
      <c r="L77" s="58">
        <v>75</v>
      </c>
      <c r="M77" s="58">
        <v>26</v>
      </c>
      <c r="N77" s="58">
        <v>156</v>
      </c>
      <c r="O77" s="58">
        <v>41</v>
      </c>
      <c r="P77" s="58">
        <v>25</v>
      </c>
      <c r="Q77" s="58">
        <v>0</v>
      </c>
      <c r="R77" s="58">
        <v>886</v>
      </c>
      <c r="S77" s="58">
        <v>257</v>
      </c>
      <c r="T77" s="58">
        <v>135</v>
      </c>
      <c r="U77" s="58">
        <v>33</v>
      </c>
      <c r="V77" s="58">
        <v>294</v>
      </c>
      <c r="W77" s="58">
        <v>9</v>
      </c>
      <c r="X77" s="58">
        <v>45</v>
      </c>
      <c r="Y77" s="58">
        <v>16</v>
      </c>
      <c r="Z77" s="58">
        <v>158</v>
      </c>
      <c r="AA77" s="58">
        <v>26</v>
      </c>
      <c r="AB77" s="58">
        <v>25</v>
      </c>
      <c r="AC77" s="58">
        <v>5</v>
      </c>
    </row>
    <row r="78" spans="1:29" x14ac:dyDescent="0.25">
      <c r="A78" s="64" t="s">
        <v>227</v>
      </c>
      <c r="B78" s="58">
        <v>1236</v>
      </c>
      <c r="C78" s="58">
        <v>219</v>
      </c>
      <c r="D78" s="58">
        <v>189</v>
      </c>
      <c r="E78" s="58">
        <v>51</v>
      </c>
      <c r="F78" s="58">
        <v>780</v>
      </c>
      <c r="G78" s="58">
        <v>172</v>
      </c>
      <c r="H78" s="58">
        <v>119</v>
      </c>
      <c r="I78" s="58">
        <v>28</v>
      </c>
      <c r="J78" s="58">
        <v>456</v>
      </c>
      <c r="K78" s="58">
        <v>47</v>
      </c>
      <c r="L78" s="58">
        <v>70</v>
      </c>
      <c r="M78" s="58">
        <v>23</v>
      </c>
      <c r="N78" s="58">
        <v>145</v>
      </c>
      <c r="O78" s="58" t="s">
        <v>152</v>
      </c>
      <c r="P78" s="58">
        <v>14</v>
      </c>
      <c r="Q78" s="58" t="s">
        <v>152</v>
      </c>
      <c r="R78" s="58">
        <v>810</v>
      </c>
      <c r="S78" s="58">
        <v>183</v>
      </c>
      <c r="T78" s="58">
        <v>136</v>
      </c>
      <c r="U78" s="58">
        <v>35</v>
      </c>
      <c r="V78" s="58">
        <v>281</v>
      </c>
      <c r="W78" s="58" t="s">
        <v>152</v>
      </c>
      <c r="X78" s="58">
        <v>39</v>
      </c>
      <c r="Y78" s="58" t="s">
        <v>152</v>
      </c>
      <c r="Z78" s="58">
        <v>153</v>
      </c>
      <c r="AA78" s="58">
        <v>12</v>
      </c>
      <c r="AB78" s="58">
        <v>30</v>
      </c>
      <c r="AC78" s="58">
        <v>7</v>
      </c>
    </row>
    <row r="79" spans="1:29" x14ac:dyDescent="0.25">
      <c r="A79" s="64" t="s">
        <v>228</v>
      </c>
      <c r="B79" s="58">
        <v>1318</v>
      </c>
      <c r="C79" s="58">
        <v>304</v>
      </c>
      <c r="D79" s="58">
        <v>172</v>
      </c>
      <c r="E79" s="58">
        <v>51</v>
      </c>
      <c r="F79" s="58">
        <v>783</v>
      </c>
      <c r="G79" s="58">
        <v>250</v>
      </c>
      <c r="H79" s="58">
        <v>89</v>
      </c>
      <c r="I79" s="58">
        <v>27</v>
      </c>
      <c r="J79" s="58">
        <v>535</v>
      </c>
      <c r="K79" s="58">
        <v>54</v>
      </c>
      <c r="L79" s="58">
        <v>83</v>
      </c>
      <c r="M79" s="58">
        <v>24</v>
      </c>
      <c r="N79" s="58">
        <v>172</v>
      </c>
      <c r="O79" s="58">
        <v>44</v>
      </c>
      <c r="P79" s="58">
        <v>21</v>
      </c>
      <c r="Q79" s="58">
        <v>3</v>
      </c>
      <c r="R79" s="58">
        <v>832</v>
      </c>
      <c r="S79" s="58">
        <v>254</v>
      </c>
      <c r="T79" s="58">
        <v>106</v>
      </c>
      <c r="U79" s="58">
        <v>32</v>
      </c>
      <c r="V79" s="58">
        <v>314</v>
      </c>
      <c r="W79" s="58">
        <v>6</v>
      </c>
      <c r="X79" s="58">
        <v>45</v>
      </c>
      <c r="Y79" s="58">
        <v>16</v>
      </c>
      <c r="Z79" s="58">
        <v>157</v>
      </c>
      <c r="AA79" s="58">
        <v>27</v>
      </c>
      <c r="AB79" s="58">
        <v>24</v>
      </c>
      <c r="AC79" s="58">
        <v>6</v>
      </c>
    </row>
    <row r="80" spans="1:29" x14ac:dyDescent="0.25">
      <c r="A80" s="64" t="s">
        <v>229</v>
      </c>
      <c r="B80" s="58">
        <v>1485</v>
      </c>
      <c r="C80" s="58">
        <v>308</v>
      </c>
      <c r="D80" s="58">
        <v>219</v>
      </c>
      <c r="E80" s="58">
        <v>42</v>
      </c>
      <c r="F80" s="58">
        <v>856</v>
      </c>
      <c r="G80" s="58">
        <v>253</v>
      </c>
      <c r="H80" s="58">
        <v>119</v>
      </c>
      <c r="I80" s="58">
        <v>22</v>
      </c>
      <c r="J80" s="58">
        <v>629</v>
      </c>
      <c r="K80" s="58">
        <v>55</v>
      </c>
      <c r="L80" s="58">
        <v>100</v>
      </c>
      <c r="M80" s="58">
        <v>20</v>
      </c>
      <c r="N80" s="58">
        <v>189</v>
      </c>
      <c r="O80" s="58">
        <v>38</v>
      </c>
      <c r="P80" s="58">
        <v>26</v>
      </c>
      <c r="Q80" s="58" t="s">
        <v>152</v>
      </c>
      <c r="R80" s="58">
        <v>943</v>
      </c>
      <c r="S80" s="58">
        <v>264</v>
      </c>
      <c r="T80" s="58">
        <v>132</v>
      </c>
      <c r="U80" s="58">
        <v>27</v>
      </c>
      <c r="V80" s="58">
        <v>353</v>
      </c>
      <c r="W80" s="58">
        <v>6</v>
      </c>
      <c r="X80" s="58">
        <v>61</v>
      </c>
      <c r="Y80" s="58" t="s">
        <v>152</v>
      </c>
      <c r="Z80" s="58">
        <v>188</v>
      </c>
      <c r="AA80" s="58">
        <v>36</v>
      </c>
      <c r="AB80" s="58">
        <v>27</v>
      </c>
      <c r="AC80" s="58">
        <v>6</v>
      </c>
    </row>
    <row r="81" spans="1:29" x14ac:dyDescent="0.25">
      <c r="A81" s="64" t="s">
        <v>230</v>
      </c>
      <c r="B81" s="58">
        <v>1541</v>
      </c>
      <c r="C81" s="58">
        <v>274</v>
      </c>
      <c r="D81" s="58">
        <v>245</v>
      </c>
      <c r="E81" s="58">
        <v>41</v>
      </c>
      <c r="F81" s="58">
        <v>863</v>
      </c>
      <c r="G81" s="58">
        <v>219</v>
      </c>
      <c r="H81" s="58">
        <v>139</v>
      </c>
      <c r="I81" s="58">
        <v>21</v>
      </c>
      <c r="J81" s="58">
        <v>678</v>
      </c>
      <c r="K81" s="58">
        <v>55</v>
      </c>
      <c r="L81" s="58">
        <v>106</v>
      </c>
      <c r="M81" s="58">
        <v>20</v>
      </c>
      <c r="N81" s="58">
        <v>170</v>
      </c>
      <c r="O81" s="58">
        <v>28</v>
      </c>
      <c r="P81" s="58">
        <v>28</v>
      </c>
      <c r="Q81" s="58" t="s">
        <v>152</v>
      </c>
      <c r="R81" s="58">
        <v>985</v>
      </c>
      <c r="S81" s="58">
        <v>242</v>
      </c>
      <c r="T81" s="58">
        <v>154</v>
      </c>
      <c r="U81" s="58">
        <v>27</v>
      </c>
      <c r="V81" s="58">
        <v>386</v>
      </c>
      <c r="W81" s="58">
        <v>4</v>
      </c>
      <c r="X81" s="58">
        <v>63</v>
      </c>
      <c r="Y81" s="58" t="s">
        <v>152</v>
      </c>
      <c r="Z81" s="58">
        <v>179</v>
      </c>
      <c r="AA81" s="58">
        <v>32</v>
      </c>
      <c r="AB81" s="58">
        <v>39</v>
      </c>
      <c r="AC81" s="58">
        <v>7</v>
      </c>
    </row>
    <row r="82" spans="1:29" x14ac:dyDescent="0.25">
      <c r="A82" s="64" t="s">
        <v>231</v>
      </c>
      <c r="B82" s="58">
        <v>1455</v>
      </c>
      <c r="C82" s="58">
        <v>238</v>
      </c>
      <c r="D82" s="58">
        <v>241</v>
      </c>
      <c r="E82" s="58">
        <v>48</v>
      </c>
      <c r="F82" s="58">
        <v>829</v>
      </c>
      <c r="G82" s="58">
        <v>182</v>
      </c>
      <c r="H82" s="58">
        <v>141</v>
      </c>
      <c r="I82" s="58">
        <v>28</v>
      </c>
      <c r="J82" s="58">
        <v>626</v>
      </c>
      <c r="K82" s="58">
        <v>56</v>
      </c>
      <c r="L82" s="58">
        <v>100</v>
      </c>
      <c r="M82" s="58">
        <v>20</v>
      </c>
      <c r="N82" s="58">
        <v>149</v>
      </c>
      <c r="O82" s="58" t="s">
        <v>152</v>
      </c>
      <c r="P82" s="58">
        <v>21</v>
      </c>
      <c r="Q82" s="58" t="s">
        <v>152</v>
      </c>
      <c r="R82" s="58">
        <v>900</v>
      </c>
      <c r="S82" s="58">
        <v>214</v>
      </c>
      <c r="T82" s="58">
        <v>168</v>
      </c>
      <c r="U82" s="58">
        <v>33</v>
      </c>
      <c r="V82" s="58">
        <v>406</v>
      </c>
      <c r="W82" s="58" t="s">
        <v>152</v>
      </c>
      <c r="X82" s="58">
        <v>52</v>
      </c>
      <c r="Y82" s="58" t="s">
        <v>152</v>
      </c>
      <c r="Z82" s="58">
        <v>170</v>
      </c>
      <c r="AA82" s="58">
        <v>31</v>
      </c>
      <c r="AB82" s="58">
        <v>35</v>
      </c>
      <c r="AC82" s="58">
        <v>9</v>
      </c>
    </row>
    <row r="83" spans="1:29" x14ac:dyDescent="0.25">
      <c r="A83" s="64" t="s">
        <v>232</v>
      </c>
      <c r="B83" s="58">
        <v>1336</v>
      </c>
      <c r="C83" s="58">
        <v>176</v>
      </c>
      <c r="D83" s="58">
        <v>197</v>
      </c>
      <c r="E83" s="58">
        <v>48</v>
      </c>
      <c r="F83" s="58">
        <v>761</v>
      </c>
      <c r="G83" s="58">
        <v>143</v>
      </c>
      <c r="H83" s="58">
        <v>108</v>
      </c>
      <c r="I83" s="58">
        <v>28</v>
      </c>
      <c r="J83" s="58">
        <v>575</v>
      </c>
      <c r="K83" s="58">
        <v>33</v>
      </c>
      <c r="L83" s="58">
        <v>89</v>
      </c>
      <c r="M83" s="58">
        <v>20</v>
      </c>
      <c r="N83" s="58">
        <v>139</v>
      </c>
      <c r="O83" s="58">
        <v>18</v>
      </c>
      <c r="P83" s="58">
        <v>14</v>
      </c>
      <c r="Q83" s="58">
        <v>3</v>
      </c>
      <c r="R83" s="58">
        <v>794</v>
      </c>
      <c r="S83" s="58">
        <v>158</v>
      </c>
      <c r="T83" s="58">
        <v>126</v>
      </c>
      <c r="U83" s="58">
        <v>31</v>
      </c>
      <c r="V83" s="58">
        <v>403</v>
      </c>
      <c r="W83" s="58">
        <v>0</v>
      </c>
      <c r="X83" s="58">
        <v>57</v>
      </c>
      <c r="Y83" s="58">
        <v>14</v>
      </c>
      <c r="Z83" s="58">
        <v>167</v>
      </c>
      <c r="AA83" s="58">
        <v>22</v>
      </c>
      <c r="AB83" s="58">
        <v>21</v>
      </c>
      <c r="AC83" s="58">
        <v>10</v>
      </c>
    </row>
    <row r="84" spans="1:29" x14ac:dyDescent="0.25">
      <c r="A84" s="64" t="s">
        <v>233</v>
      </c>
      <c r="B84" s="58">
        <v>1391</v>
      </c>
      <c r="C84" s="58">
        <v>177</v>
      </c>
      <c r="D84" s="58">
        <v>293</v>
      </c>
      <c r="E84" s="58">
        <v>50</v>
      </c>
      <c r="F84" s="58">
        <v>791</v>
      </c>
      <c r="G84" s="58">
        <v>143</v>
      </c>
      <c r="H84" s="58">
        <v>164</v>
      </c>
      <c r="I84" s="58">
        <v>28</v>
      </c>
      <c r="J84" s="58">
        <v>600</v>
      </c>
      <c r="K84" s="58">
        <v>34</v>
      </c>
      <c r="L84" s="58">
        <v>129</v>
      </c>
      <c r="M84" s="58">
        <v>22</v>
      </c>
      <c r="N84" s="58">
        <v>140</v>
      </c>
      <c r="O84" s="58" t="s">
        <v>152</v>
      </c>
      <c r="P84" s="58">
        <v>26</v>
      </c>
      <c r="Q84" s="58" t="s">
        <v>152</v>
      </c>
      <c r="R84" s="58">
        <v>806</v>
      </c>
      <c r="S84" s="58">
        <v>160</v>
      </c>
      <c r="T84" s="58">
        <v>163</v>
      </c>
      <c r="U84" s="58">
        <v>32</v>
      </c>
      <c r="V84" s="58">
        <v>445</v>
      </c>
      <c r="W84" s="58" t="s">
        <v>152</v>
      </c>
      <c r="X84" s="58">
        <v>104</v>
      </c>
      <c r="Y84" s="58" t="s">
        <v>152</v>
      </c>
      <c r="Z84" s="58">
        <v>171</v>
      </c>
      <c r="AA84" s="58">
        <v>22</v>
      </c>
      <c r="AB84" s="58">
        <v>30</v>
      </c>
      <c r="AC84" s="58">
        <v>10</v>
      </c>
    </row>
    <row r="85" spans="1:29" x14ac:dyDescent="0.25">
      <c r="A85" s="64" t="s">
        <v>234</v>
      </c>
      <c r="B85" s="58">
        <v>1339</v>
      </c>
      <c r="C85" s="58">
        <v>184</v>
      </c>
      <c r="D85" s="58">
        <v>258</v>
      </c>
      <c r="E85" s="58">
        <v>44</v>
      </c>
      <c r="F85" s="58">
        <v>762</v>
      </c>
      <c r="G85" s="58">
        <v>145</v>
      </c>
      <c r="H85" s="58">
        <v>151</v>
      </c>
      <c r="I85" s="58">
        <v>27</v>
      </c>
      <c r="J85" s="58">
        <v>577</v>
      </c>
      <c r="K85" s="58">
        <v>39</v>
      </c>
      <c r="L85" s="58">
        <v>107</v>
      </c>
      <c r="M85" s="58">
        <v>17</v>
      </c>
      <c r="N85" s="58">
        <v>139</v>
      </c>
      <c r="O85" s="58">
        <v>17</v>
      </c>
      <c r="P85" s="58">
        <v>22</v>
      </c>
      <c r="Q85" s="58" t="s">
        <v>152</v>
      </c>
      <c r="R85" s="58">
        <v>795</v>
      </c>
      <c r="S85" s="58">
        <v>164</v>
      </c>
      <c r="T85" s="58">
        <v>154</v>
      </c>
      <c r="U85" s="58">
        <v>27</v>
      </c>
      <c r="V85" s="58">
        <v>405</v>
      </c>
      <c r="W85" s="58">
        <v>3</v>
      </c>
      <c r="X85" s="58">
        <v>82</v>
      </c>
      <c r="Y85" s="58" t="s">
        <v>152</v>
      </c>
      <c r="Z85" s="58">
        <v>145</v>
      </c>
      <c r="AA85" s="58">
        <v>21</v>
      </c>
      <c r="AB85" s="58">
        <v>17</v>
      </c>
      <c r="AC85" s="58">
        <v>9</v>
      </c>
    </row>
    <row r="86" spans="1:29" x14ac:dyDescent="0.25">
      <c r="A86" s="64" t="s">
        <v>235</v>
      </c>
      <c r="B86" s="58">
        <v>1098</v>
      </c>
      <c r="C86" s="58">
        <v>215</v>
      </c>
      <c r="D86" s="58">
        <v>171</v>
      </c>
      <c r="E86" s="58">
        <v>51</v>
      </c>
      <c r="F86" s="58">
        <v>632</v>
      </c>
      <c r="G86" s="58">
        <v>173</v>
      </c>
      <c r="H86" s="58">
        <v>86</v>
      </c>
      <c r="I86" s="58">
        <v>26</v>
      </c>
      <c r="J86" s="58">
        <v>466</v>
      </c>
      <c r="K86" s="58">
        <v>42</v>
      </c>
      <c r="L86" s="58">
        <v>85</v>
      </c>
      <c r="M86" s="58">
        <v>25</v>
      </c>
      <c r="N86" s="58">
        <v>134</v>
      </c>
      <c r="O86" s="58">
        <v>23</v>
      </c>
      <c r="P86" s="58">
        <v>20</v>
      </c>
      <c r="Q86" s="58" t="s">
        <v>152</v>
      </c>
      <c r="R86" s="58">
        <v>637</v>
      </c>
      <c r="S86" s="58">
        <v>189</v>
      </c>
      <c r="T86" s="58">
        <v>94</v>
      </c>
      <c r="U86" s="58">
        <v>34</v>
      </c>
      <c r="V86" s="58">
        <v>327</v>
      </c>
      <c r="W86" s="58">
        <v>3</v>
      </c>
      <c r="X86" s="58">
        <v>57</v>
      </c>
      <c r="Y86" s="58" t="s">
        <v>152</v>
      </c>
      <c r="Z86" s="58">
        <v>127</v>
      </c>
      <c r="AA86" s="58">
        <v>29</v>
      </c>
      <c r="AB86" s="58">
        <v>21</v>
      </c>
      <c r="AC86" s="58">
        <v>8</v>
      </c>
    </row>
    <row r="87" spans="1:29" x14ac:dyDescent="0.25">
      <c r="A87" s="64" t="s">
        <v>236</v>
      </c>
      <c r="B87" s="58">
        <v>1063</v>
      </c>
      <c r="C87" s="58">
        <v>270</v>
      </c>
      <c r="D87" s="58">
        <v>193</v>
      </c>
      <c r="E87" s="58">
        <v>57</v>
      </c>
      <c r="F87" s="58">
        <v>619</v>
      </c>
      <c r="G87" s="58">
        <v>193</v>
      </c>
      <c r="H87" s="58">
        <v>114</v>
      </c>
      <c r="I87" s="58">
        <v>31</v>
      </c>
      <c r="J87" s="58">
        <v>444</v>
      </c>
      <c r="K87" s="58">
        <v>77</v>
      </c>
      <c r="L87" s="58">
        <v>79</v>
      </c>
      <c r="M87" s="58">
        <v>26</v>
      </c>
      <c r="N87" s="58">
        <v>126</v>
      </c>
      <c r="O87" s="58">
        <v>26</v>
      </c>
      <c r="P87" s="58">
        <v>14</v>
      </c>
      <c r="Q87" s="58" t="s">
        <v>152</v>
      </c>
      <c r="R87" s="58">
        <v>663</v>
      </c>
      <c r="S87" s="58">
        <v>241</v>
      </c>
      <c r="T87" s="58">
        <v>120</v>
      </c>
      <c r="U87" s="58">
        <v>42</v>
      </c>
      <c r="V87" s="58">
        <v>274</v>
      </c>
      <c r="W87" s="58">
        <v>3</v>
      </c>
      <c r="X87" s="58">
        <v>59</v>
      </c>
      <c r="Y87" s="58" t="s">
        <v>152</v>
      </c>
      <c r="Z87" s="58">
        <v>130</v>
      </c>
      <c r="AA87" s="58">
        <v>36</v>
      </c>
      <c r="AB87" s="58">
        <v>26</v>
      </c>
      <c r="AC87" s="58">
        <v>9</v>
      </c>
    </row>
    <row r="88" spans="1:29" x14ac:dyDescent="0.25">
      <c r="A88" s="64" t="s">
        <v>237</v>
      </c>
      <c r="B88" s="58">
        <v>914</v>
      </c>
      <c r="C88" s="58">
        <v>309</v>
      </c>
      <c r="D88" s="58">
        <v>145</v>
      </c>
      <c r="E88" s="58">
        <v>54</v>
      </c>
      <c r="F88" s="58">
        <v>541</v>
      </c>
      <c r="G88" s="58">
        <v>213</v>
      </c>
      <c r="H88" s="58">
        <v>79</v>
      </c>
      <c r="I88" s="58">
        <v>29</v>
      </c>
      <c r="J88" s="58">
        <v>373</v>
      </c>
      <c r="K88" s="58">
        <v>96</v>
      </c>
      <c r="L88" s="58">
        <v>66</v>
      </c>
      <c r="M88" s="58">
        <v>25</v>
      </c>
      <c r="N88" s="58">
        <v>95</v>
      </c>
      <c r="O88" s="58">
        <v>26</v>
      </c>
      <c r="P88" s="58">
        <v>13</v>
      </c>
      <c r="Q88" s="58" t="s">
        <v>152</v>
      </c>
      <c r="R88" s="58">
        <v>615</v>
      </c>
      <c r="S88" s="58">
        <v>280</v>
      </c>
      <c r="T88" s="58">
        <v>95</v>
      </c>
      <c r="U88" s="58">
        <v>41</v>
      </c>
      <c r="V88" s="58">
        <v>204</v>
      </c>
      <c r="W88" s="58">
        <v>3</v>
      </c>
      <c r="X88" s="58">
        <v>37</v>
      </c>
      <c r="Y88" s="58" t="s">
        <v>152</v>
      </c>
      <c r="Z88" s="58">
        <v>109</v>
      </c>
      <c r="AA88" s="58">
        <v>37</v>
      </c>
      <c r="AB88" s="58">
        <v>28</v>
      </c>
      <c r="AC88" s="58">
        <v>6</v>
      </c>
    </row>
    <row r="89" spans="1:29" x14ac:dyDescent="0.25">
      <c r="A89" s="64" t="s">
        <v>238</v>
      </c>
      <c r="B89" s="58">
        <v>876</v>
      </c>
      <c r="C89" s="58">
        <v>283</v>
      </c>
      <c r="D89" s="58">
        <v>198</v>
      </c>
      <c r="E89" s="58">
        <v>53</v>
      </c>
      <c r="F89" s="58">
        <v>520</v>
      </c>
      <c r="G89" s="58">
        <v>195</v>
      </c>
      <c r="H89" s="58">
        <v>111</v>
      </c>
      <c r="I89" s="58">
        <v>31</v>
      </c>
      <c r="J89" s="58">
        <v>356</v>
      </c>
      <c r="K89" s="58">
        <v>88</v>
      </c>
      <c r="L89" s="58">
        <v>87</v>
      </c>
      <c r="M89" s="58">
        <v>22</v>
      </c>
      <c r="N89" s="58">
        <v>102</v>
      </c>
      <c r="O89" s="58" t="s">
        <v>152</v>
      </c>
      <c r="P89" s="58">
        <v>17</v>
      </c>
      <c r="Q89" s="58">
        <v>0</v>
      </c>
      <c r="R89" s="58">
        <v>568</v>
      </c>
      <c r="S89" s="58">
        <v>258</v>
      </c>
      <c r="T89" s="58">
        <v>113</v>
      </c>
      <c r="U89" s="58">
        <v>41</v>
      </c>
      <c r="V89" s="58">
        <v>206</v>
      </c>
      <c r="W89" s="58" t="s">
        <v>152</v>
      </c>
      <c r="X89" s="58">
        <v>68</v>
      </c>
      <c r="Y89" s="58">
        <v>12</v>
      </c>
      <c r="Z89" s="58">
        <v>116</v>
      </c>
      <c r="AA89" s="58">
        <v>31</v>
      </c>
      <c r="AB89" s="58">
        <v>35</v>
      </c>
      <c r="AC89" s="58">
        <v>8</v>
      </c>
    </row>
    <row r="90" spans="1:29" x14ac:dyDescent="0.25">
      <c r="A90" s="64" t="s">
        <v>239</v>
      </c>
      <c r="B90" s="58">
        <v>807</v>
      </c>
      <c r="C90" s="58">
        <v>293</v>
      </c>
      <c r="D90" s="58">
        <v>136</v>
      </c>
      <c r="E90" s="58">
        <v>53</v>
      </c>
      <c r="F90" s="58">
        <v>496</v>
      </c>
      <c r="G90" s="58">
        <v>201</v>
      </c>
      <c r="H90" s="58">
        <v>83</v>
      </c>
      <c r="I90" s="58">
        <v>33</v>
      </c>
      <c r="J90" s="58">
        <v>311</v>
      </c>
      <c r="K90" s="58">
        <v>92</v>
      </c>
      <c r="L90" s="58">
        <v>53</v>
      </c>
      <c r="M90" s="58">
        <v>20</v>
      </c>
      <c r="N90" s="58">
        <v>94</v>
      </c>
      <c r="O90" s="58" t="s">
        <v>152</v>
      </c>
      <c r="P90" s="58">
        <v>12</v>
      </c>
      <c r="Q90" s="58" t="s">
        <v>152</v>
      </c>
      <c r="R90" s="58">
        <v>533</v>
      </c>
      <c r="S90" s="58">
        <v>267</v>
      </c>
      <c r="T90" s="58">
        <v>73</v>
      </c>
      <c r="U90" s="58">
        <v>40</v>
      </c>
      <c r="V90" s="58">
        <v>180</v>
      </c>
      <c r="W90" s="58" t="s">
        <v>152</v>
      </c>
      <c r="X90" s="58">
        <v>51</v>
      </c>
      <c r="Y90" s="58" t="s">
        <v>152</v>
      </c>
      <c r="Z90" s="58">
        <v>95</v>
      </c>
      <c r="AA90" s="58">
        <v>31</v>
      </c>
      <c r="AB90" s="58">
        <v>17</v>
      </c>
      <c r="AC90" s="58">
        <v>8</v>
      </c>
    </row>
    <row r="91" spans="1:29" x14ac:dyDescent="0.25">
      <c r="A91" s="64" t="s">
        <v>240</v>
      </c>
      <c r="B91" s="58">
        <v>859</v>
      </c>
      <c r="C91" s="58">
        <v>312</v>
      </c>
      <c r="D91" s="58">
        <v>168</v>
      </c>
      <c r="E91" s="58">
        <v>55</v>
      </c>
      <c r="F91" s="58">
        <v>482</v>
      </c>
      <c r="G91" s="58">
        <v>212</v>
      </c>
      <c r="H91" s="58">
        <v>91</v>
      </c>
      <c r="I91" s="58">
        <v>32</v>
      </c>
      <c r="J91" s="58">
        <v>377</v>
      </c>
      <c r="K91" s="58">
        <v>100</v>
      </c>
      <c r="L91" s="58">
        <v>77</v>
      </c>
      <c r="M91" s="58">
        <v>23</v>
      </c>
      <c r="N91" s="58">
        <v>100</v>
      </c>
      <c r="O91" s="58">
        <v>30</v>
      </c>
      <c r="P91" s="58">
        <v>15</v>
      </c>
      <c r="Q91" s="58">
        <v>0</v>
      </c>
      <c r="R91" s="58">
        <v>582</v>
      </c>
      <c r="S91" s="58">
        <v>278</v>
      </c>
      <c r="T91" s="58">
        <v>103</v>
      </c>
      <c r="U91" s="58">
        <v>43</v>
      </c>
      <c r="V91" s="58">
        <v>177</v>
      </c>
      <c r="W91" s="58">
        <v>4</v>
      </c>
      <c r="X91" s="58">
        <v>50</v>
      </c>
      <c r="Y91" s="58">
        <v>12</v>
      </c>
      <c r="Z91" s="58">
        <v>95</v>
      </c>
      <c r="AA91" s="58">
        <v>33</v>
      </c>
      <c r="AB91" s="58">
        <v>18</v>
      </c>
      <c r="AC91" s="58">
        <v>7</v>
      </c>
    </row>
    <row r="92" spans="1:29" x14ac:dyDescent="0.25">
      <c r="A92" s="64" t="s">
        <v>241</v>
      </c>
      <c r="B92" s="58">
        <v>874</v>
      </c>
      <c r="C92" s="58">
        <v>306</v>
      </c>
      <c r="D92" s="58">
        <v>200</v>
      </c>
      <c r="E92" s="58">
        <v>51</v>
      </c>
      <c r="F92" s="58">
        <v>474</v>
      </c>
      <c r="G92" s="58">
        <v>205</v>
      </c>
      <c r="H92" s="58">
        <v>105</v>
      </c>
      <c r="I92" s="58">
        <v>29</v>
      </c>
      <c r="J92" s="58">
        <v>400</v>
      </c>
      <c r="K92" s="58">
        <v>101</v>
      </c>
      <c r="L92" s="58">
        <v>95</v>
      </c>
      <c r="M92" s="58">
        <v>22</v>
      </c>
      <c r="N92" s="58">
        <v>78</v>
      </c>
      <c r="O92" s="58" t="s">
        <v>152</v>
      </c>
      <c r="P92" s="58">
        <v>19</v>
      </c>
      <c r="Q92" s="58">
        <v>0</v>
      </c>
      <c r="R92" s="58">
        <v>613</v>
      </c>
      <c r="S92" s="58">
        <v>276</v>
      </c>
      <c r="T92" s="58">
        <v>121</v>
      </c>
      <c r="U92" s="58">
        <v>38</v>
      </c>
      <c r="V92" s="58">
        <v>183</v>
      </c>
      <c r="W92" s="58" t="s">
        <v>152</v>
      </c>
      <c r="X92" s="58">
        <v>60</v>
      </c>
      <c r="Y92" s="58">
        <v>13</v>
      </c>
      <c r="Z92" s="58">
        <v>105</v>
      </c>
      <c r="AA92" s="58">
        <v>34</v>
      </c>
      <c r="AB92" s="58">
        <v>28</v>
      </c>
      <c r="AC92" s="58">
        <v>7</v>
      </c>
    </row>
    <row r="93" spans="1:29" x14ac:dyDescent="0.25">
      <c r="A93" s="64" t="s">
        <v>242</v>
      </c>
      <c r="B93" s="58">
        <v>750</v>
      </c>
      <c r="C93" s="58">
        <v>287</v>
      </c>
      <c r="D93" s="58">
        <v>150</v>
      </c>
      <c r="E93" s="58">
        <v>53</v>
      </c>
      <c r="F93" s="58">
        <v>430</v>
      </c>
      <c r="G93" s="58">
        <v>201</v>
      </c>
      <c r="H93" s="58">
        <v>82</v>
      </c>
      <c r="I93" s="58">
        <v>31</v>
      </c>
      <c r="J93" s="58">
        <v>320</v>
      </c>
      <c r="K93" s="58">
        <v>86</v>
      </c>
      <c r="L93" s="58">
        <v>68</v>
      </c>
      <c r="M93" s="58">
        <v>22</v>
      </c>
      <c r="N93" s="58">
        <v>79</v>
      </c>
      <c r="O93" s="58" t="s">
        <v>152</v>
      </c>
      <c r="P93" s="58">
        <v>15</v>
      </c>
      <c r="Q93" s="58">
        <v>0</v>
      </c>
      <c r="R93" s="58">
        <v>509</v>
      </c>
      <c r="S93" s="58">
        <v>258</v>
      </c>
      <c r="T93" s="58">
        <v>83</v>
      </c>
      <c r="U93" s="58">
        <v>36</v>
      </c>
      <c r="V93" s="58">
        <v>162</v>
      </c>
      <c r="W93" s="58" t="s">
        <v>152</v>
      </c>
      <c r="X93" s="58">
        <v>52</v>
      </c>
      <c r="Y93" s="58">
        <v>17</v>
      </c>
      <c r="Z93" s="58">
        <v>101</v>
      </c>
      <c r="AA93" s="58">
        <v>31</v>
      </c>
      <c r="AB93" s="58">
        <v>19</v>
      </c>
      <c r="AC93" s="58">
        <v>6</v>
      </c>
    </row>
    <row r="94" spans="1:29" x14ac:dyDescent="0.25">
      <c r="A94" s="64" t="s">
        <v>243</v>
      </c>
      <c r="B94" s="58">
        <v>769</v>
      </c>
      <c r="C94" s="58">
        <v>274</v>
      </c>
      <c r="D94" s="58">
        <v>214</v>
      </c>
      <c r="E94" s="58">
        <v>57</v>
      </c>
      <c r="F94" s="58">
        <v>431</v>
      </c>
      <c r="G94" s="58">
        <v>192</v>
      </c>
      <c r="H94" s="58">
        <v>117</v>
      </c>
      <c r="I94" s="58">
        <v>29</v>
      </c>
      <c r="J94" s="58">
        <v>338</v>
      </c>
      <c r="K94" s="58">
        <v>82</v>
      </c>
      <c r="L94" s="58">
        <v>97</v>
      </c>
      <c r="M94" s="58">
        <v>28</v>
      </c>
      <c r="N94" s="58">
        <v>64</v>
      </c>
      <c r="O94" s="58">
        <v>25</v>
      </c>
      <c r="P94" s="58">
        <v>6</v>
      </c>
      <c r="Q94" s="58" t="s">
        <v>152</v>
      </c>
      <c r="R94" s="58">
        <v>524</v>
      </c>
      <c r="S94" s="58">
        <v>246</v>
      </c>
      <c r="T94" s="58">
        <v>138</v>
      </c>
      <c r="U94" s="58">
        <v>42</v>
      </c>
      <c r="V94" s="58">
        <v>181</v>
      </c>
      <c r="W94" s="58">
        <v>3</v>
      </c>
      <c r="X94" s="58">
        <v>70</v>
      </c>
      <c r="Y94" s="58" t="s">
        <v>152</v>
      </c>
      <c r="Z94" s="58">
        <v>90</v>
      </c>
      <c r="AA94" s="58">
        <v>30</v>
      </c>
      <c r="AB94" s="58">
        <v>15</v>
      </c>
      <c r="AC94" s="58">
        <v>5</v>
      </c>
    </row>
    <row r="95" spans="1:29" x14ac:dyDescent="0.25">
      <c r="A95" s="64" t="s">
        <v>244</v>
      </c>
      <c r="B95" s="58">
        <v>728</v>
      </c>
      <c r="C95" s="58">
        <v>253</v>
      </c>
      <c r="D95" s="58">
        <v>161</v>
      </c>
      <c r="E95" s="58">
        <v>50</v>
      </c>
      <c r="F95" s="58">
        <v>396</v>
      </c>
      <c r="G95" s="58">
        <v>169</v>
      </c>
      <c r="H95" s="58">
        <v>78</v>
      </c>
      <c r="I95" s="58">
        <v>27</v>
      </c>
      <c r="J95" s="58">
        <v>332</v>
      </c>
      <c r="K95" s="58">
        <v>84</v>
      </c>
      <c r="L95" s="58">
        <v>83</v>
      </c>
      <c r="M95" s="58">
        <v>23</v>
      </c>
      <c r="N95" s="58">
        <v>74</v>
      </c>
      <c r="O95" s="58">
        <v>19</v>
      </c>
      <c r="P95" s="58">
        <v>14</v>
      </c>
      <c r="Q95" s="58" t="s">
        <v>152</v>
      </c>
      <c r="R95" s="58">
        <v>499</v>
      </c>
      <c r="S95" s="58">
        <v>229</v>
      </c>
      <c r="T95" s="58">
        <v>97</v>
      </c>
      <c r="U95" s="58">
        <v>37</v>
      </c>
      <c r="V95" s="58">
        <v>155</v>
      </c>
      <c r="W95" s="58">
        <v>5</v>
      </c>
      <c r="X95" s="58">
        <v>50</v>
      </c>
      <c r="Y95" s="58" t="s">
        <v>152</v>
      </c>
      <c r="Z95" s="58">
        <v>84</v>
      </c>
      <c r="AA95" s="58">
        <v>26</v>
      </c>
      <c r="AB95" s="58">
        <v>16</v>
      </c>
      <c r="AC95" s="58">
        <v>5</v>
      </c>
    </row>
    <row r="96" spans="1:29" x14ac:dyDescent="0.25">
      <c r="A96" s="64" t="s">
        <v>245</v>
      </c>
      <c r="B96" s="58">
        <v>812</v>
      </c>
      <c r="C96" s="58">
        <v>248</v>
      </c>
      <c r="D96" s="58">
        <v>234</v>
      </c>
      <c r="E96" s="58">
        <v>42</v>
      </c>
      <c r="F96" s="58">
        <v>460</v>
      </c>
      <c r="G96" s="58">
        <v>165</v>
      </c>
      <c r="H96" s="58">
        <v>124</v>
      </c>
      <c r="I96" s="58">
        <v>22</v>
      </c>
      <c r="J96" s="58">
        <v>352</v>
      </c>
      <c r="K96" s="58">
        <v>83</v>
      </c>
      <c r="L96" s="58">
        <v>110</v>
      </c>
      <c r="M96" s="58">
        <v>20</v>
      </c>
      <c r="N96" s="58">
        <v>84</v>
      </c>
      <c r="O96" s="58">
        <v>18</v>
      </c>
      <c r="P96" s="58">
        <v>14</v>
      </c>
      <c r="Q96" s="58" t="s">
        <v>152</v>
      </c>
      <c r="R96" s="58">
        <v>559</v>
      </c>
      <c r="S96" s="58">
        <v>227</v>
      </c>
      <c r="T96" s="58">
        <v>141</v>
      </c>
      <c r="U96" s="58">
        <v>32</v>
      </c>
      <c r="V96" s="58">
        <v>169</v>
      </c>
      <c r="W96" s="58">
        <v>3</v>
      </c>
      <c r="X96" s="58">
        <v>79</v>
      </c>
      <c r="Y96" s="58" t="s">
        <v>152</v>
      </c>
      <c r="Z96" s="58">
        <v>99</v>
      </c>
      <c r="AA96" s="58">
        <v>27</v>
      </c>
      <c r="AB96" s="58">
        <v>30</v>
      </c>
      <c r="AC96" s="58">
        <v>5</v>
      </c>
    </row>
    <row r="97" spans="1:29" x14ac:dyDescent="0.25">
      <c r="A97" s="64" t="s">
        <v>246</v>
      </c>
      <c r="B97" s="58">
        <v>791</v>
      </c>
      <c r="C97" s="58">
        <v>259</v>
      </c>
      <c r="D97" s="58">
        <v>181</v>
      </c>
      <c r="E97" s="58">
        <v>48</v>
      </c>
      <c r="F97" s="58">
        <v>438</v>
      </c>
      <c r="G97" s="58">
        <v>174</v>
      </c>
      <c r="H97" s="58">
        <v>91</v>
      </c>
      <c r="I97" s="58">
        <v>24</v>
      </c>
      <c r="J97" s="58">
        <v>353</v>
      </c>
      <c r="K97" s="58">
        <v>85</v>
      </c>
      <c r="L97" s="58">
        <v>90</v>
      </c>
      <c r="M97" s="58">
        <v>24</v>
      </c>
      <c r="N97" s="58">
        <v>94</v>
      </c>
      <c r="O97" s="58">
        <v>22</v>
      </c>
      <c r="P97" s="58">
        <v>12</v>
      </c>
      <c r="Q97" s="58">
        <v>5</v>
      </c>
      <c r="R97" s="58">
        <v>538</v>
      </c>
      <c r="S97" s="58">
        <v>234</v>
      </c>
      <c r="T97" s="58">
        <v>98</v>
      </c>
      <c r="U97" s="58">
        <v>32</v>
      </c>
      <c r="V97" s="58">
        <v>159</v>
      </c>
      <c r="W97" s="58">
        <v>3</v>
      </c>
      <c r="X97" s="58">
        <v>71</v>
      </c>
      <c r="Y97" s="58">
        <v>11</v>
      </c>
      <c r="Z97" s="58">
        <v>110</v>
      </c>
      <c r="AA97" s="58">
        <v>29</v>
      </c>
      <c r="AB97" s="58">
        <v>24</v>
      </c>
      <c r="AC97" s="58">
        <v>6</v>
      </c>
    </row>
    <row r="98" spans="1:29" x14ac:dyDescent="0.25">
      <c r="A98" s="64" t="s">
        <v>247</v>
      </c>
      <c r="B98" s="58">
        <v>781</v>
      </c>
      <c r="C98" s="58">
        <v>261</v>
      </c>
      <c r="D98" s="58">
        <v>194</v>
      </c>
      <c r="E98" s="58">
        <v>53</v>
      </c>
      <c r="F98" s="58">
        <v>440</v>
      </c>
      <c r="G98" s="58">
        <v>182</v>
      </c>
      <c r="H98" s="58">
        <v>94</v>
      </c>
      <c r="I98" s="58">
        <v>31</v>
      </c>
      <c r="J98" s="58">
        <v>341</v>
      </c>
      <c r="K98" s="58">
        <v>79</v>
      </c>
      <c r="L98" s="58">
        <v>100</v>
      </c>
      <c r="M98" s="58">
        <v>22</v>
      </c>
      <c r="N98" s="58">
        <v>96</v>
      </c>
      <c r="O98" s="58">
        <v>24</v>
      </c>
      <c r="P98" s="58">
        <v>20</v>
      </c>
      <c r="Q98" s="58">
        <v>4</v>
      </c>
      <c r="R98" s="58">
        <v>533</v>
      </c>
      <c r="S98" s="58">
        <v>234</v>
      </c>
      <c r="T98" s="58">
        <v>111</v>
      </c>
      <c r="U98" s="58">
        <v>34</v>
      </c>
      <c r="V98" s="58">
        <v>152</v>
      </c>
      <c r="W98" s="58">
        <v>3</v>
      </c>
      <c r="X98" s="58">
        <v>63</v>
      </c>
      <c r="Y98" s="58">
        <v>15</v>
      </c>
      <c r="Z98" s="58">
        <v>90</v>
      </c>
      <c r="AA98" s="58">
        <v>31</v>
      </c>
      <c r="AB98" s="58">
        <v>18</v>
      </c>
      <c r="AC98" s="58">
        <v>4</v>
      </c>
    </row>
    <row r="99" spans="1:29" x14ac:dyDescent="0.25">
      <c r="A99" s="64" t="s">
        <v>248</v>
      </c>
      <c r="B99" s="58">
        <v>706</v>
      </c>
      <c r="C99" s="58">
        <v>256</v>
      </c>
      <c r="D99" s="58">
        <v>168</v>
      </c>
      <c r="E99" s="58">
        <v>50</v>
      </c>
      <c r="F99" s="58">
        <v>395</v>
      </c>
      <c r="G99" s="58">
        <v>179</v>
      </c>
      <c r="H99" s="58">
        <v>81</v>
      </c>
      <c r="I99" s="58">
        <v>30</v>
      </c>
      <c r="J99" s="58">
        <v>311</v>
      </c>
      <c r="K99" s="58">
        <v>77</v>
      </c>
      <c r="L99" s="58">
        <v>87</v>
      </c>
      <c r="M99" s="58">
        <v>20</v>
      </c>
      <c r="N99" s="58">
        <v>73</v>
      </c>
      <c r="O99" s="58">
        <v>23</v>
      </c>
      <c r="P99" s="58">
        <v>13</v>
      </c>
      <c r="Q99" s="58">
        <v>3</v>
      </c>
      <c r="R99" s="58">
        <v>471</v>
      </c>
      <c r="S99" s="58">
        <v>230</v>
      </c>
      <c r="T99" s="58">
        <v>90</v>
      </c>
      <c r="U99" s="58">
        <v>32</v>
      </c>
      <c r="V99" s="58">
        <v>162</v>
      </c>
      <c r="W99" s="58">
        <v>3</v>
      </c>
      <c r="X99" s="58">
        <v>65</v>
      </c>
      <c r="Y99" s="58">
        <v>15</v>
      </c>
      <c r="Z99" s="58">
        <v>82</v>
      </c>
      <c r="AA99" s="58">
        <v>30</v>
      </c>
      <c r="AB99" s="58">
        <v>20</v>
      </c>
      <c r="AC99" s="58" t="s">
        <v>152</v>
      </c>
    </row>
    <row r="100" spans="1:29" x14ac:dyDescent="0.25">
      <c r="A100" s="64" t="s">
        <v>249</v>
      </c>
      <c r="B100" s="58">
        <v>659</v>
      </c>
      <c r="C100" s="58">
        <v>246</v>
      </c>
      <c r="D100" s="58">
        <v>130</v>
      </c>
      <c r="E100" s="58">
        <v>56</v>
      </c>
      <c r="F100" s="58">
        <v>377</v>
      </c>
      <c r="G100" s="58">
        <v>174</v>
      </c>
      <c r="H100" s="58">
        <v>63</v>
      </c>
      <c r="I100" s="58">
        <v>30</v>
      </c>
      <c r="J100" s="58">
        <v>282</v>
      </c>
      <c r="K100" s="58">
        <v>72</v>
      </c>
      <c r="L100" s="58">
        <v>67</v>
      </c>
      <c r="M100" s="58">
        <v>26</v>
      </c>
      <c r="N100" s="58">
        <v>72</v>
      </c>
      <c r="O100" s="58" t="s">
        <v>152</v>
      </c>
      <c r="P100" s="58">
        <v>11</v>
      </c>
      <c r="Q100" s="58">
        <v>4</v>
      </c>
      <c r="R100" s="58">
        <v>451</v>
      </c>
      <c r="S100" s="58">
        <v>221</v>
      </c>
      <c r="T100" s="58">
        <v>76</v>
      </c>
      <c r="U100" s="58">
        <v>36</v>
      </c>
      <c r="V100" s="58">
        <v>136</v>
      </c>
      <c r="W100" s="58" t="s">
        <v>152</v>
      </c>
      <c r="X100" s="58">
        <v>43</v>
      </c>
      <c r="Y100" s="58">
        <v>16</v>
      </c>
      <c r="Z100" s="58">
        <v>76</v>
      </c>
      <c r="AA100" s="58">
        <v>27</v>
      </c>
      <c r="AB100" s="58">
        <v>17</v>
      </c>
      <c r="AC100" s="58">
        <v>3</v>
      </c>
    </row>
    <row r="101" spans="1:29" x14ac:dyDescent="0.25">
      <c r="A101" s="64" t="s">
        <v>250</v>
      </c>
      <c r="B101" s="58">
        <v>647</v>
      </c>
      <c r="C101" s="58">
        <v>202</v>
      </c>
      <c r="D101" s="58">
        <v>134</v>
      </c>
      <c r="E101" s="58">
        <v>54</v>
      </c>
      <c r="F101" s="58">
        <v>379</v>
      </c>
      <c r="G101" s="58">
        <v>138</v>
      </c>
      <c r="H101" s="58">
        <v>67</v>
      </c>
      <c r="I101" s="58">
        <v>33</v>
      </c>
      <c r="J101" s="58">
        <v>268</v>
      </c>
      <c r="K101" s="58">
        <v>64</v>
      </c>
      <c r="L101" s="58">
        <v>67</v>
      </c>
      <c r="M101" s="58">
        <v>21</v>
      </c>
      <c r="N101" s="58">
        <v>70</v>
      </c>
      <c r="O101" s="58">
        <v>20</v>
      </c>
      <c r="P101" s="58">
        <v>10</v>
      </c>
      <c r="Q101" s="58">
        <v>3</v>
      </c>
      <c r="R101" s="58">
        <v>420</v>
      </c>
      <c r="S101" s="58">
        <v>179</v>
      </c>
      <c r="T101" s="58">
        <v>68</v>
      </c>
      <c r="U101" s="58">
        <v>35</v>
      </c>
      <c r="V101" s="58">
        <v>157</v>
      </c>
      <c r="W101" s="58">
        <v>3</v>
      </c>
      <c r="X101" s="58">
        <v>56</v>
      </c>
      <c r="Y101" s="58">
        <v>16</v>
      </c>
      <c r="Z101" s="58">
        <v>70</v>
      </c>
      <c r="AA101" s="58">
        <v>24</v>
      </c>
      <c r="AB101" s="58">
        <v>15</v>
      </c>
      <c r="AC101" s="58" t="s">
        <v>152</v>
      </c>
    </row>
    <row r="102" spans="1:29" x14ac:dyDescent="0.25">
      <c r="A102" s="64" t="s">
        <v>251</v>
      </c>
      <c r="B102" s="58">
        <v>581</v>
      </c>
      <c r="C102" s="58">
        <v>169</v>
      </c>
      <c r="D102" s="58">
        <v>127</v>
      </c>
      <c r="E102" s="58">
        <v>55</v>
      </c>
      <c r="F102" s="58">
        <v>324</v>
      </c>
      <c r="G102" s="58">
        <v>117</v>
      </c>
      <c r="H102" s="58">
        <v>63</v>
      </c>
      <c r="I102" s="58">
        <v>30</v>
      </c>
      <c r="J102" s="58">
        <v>257</v>
      </c>
      <c r="K102" s="58">
        <v>52</v>
      </c>
      <c r="L102" s="58">
        <v>64</v>
      </c>
      <c r="M102" s="58">
        <v>25</v>
      </c>
      <c r="N102" s="58">
        <v>68</v>
      </c>
      <c r="O102" s="58">
        <v>18</v>
      </c>
      <c r="P102" s="58">
        <v>10</v>
      </c>
      <c r="Q102" s="58">
        <v>4</v>
      </c>
      <c r="R102" s="58">
        <v>383</v>
      </c>
      <c r="S102" s="58">
        <v>148</v>
      </c>
      <c r="T102" s="58">
        <v>83</v>
      </c>
      <c r="U102" s="58">
        <v>33</v>
      </c>
      <c r="V102" s="58">
        <v>130</v>
      </c>
      <c r="W102" s="58">
        <v>3</v>
      </c>
      <c r="X102" s="58">
        <v>34</v>
      </c>
      <c r="Y102" s="58">
        <v>18</v>
      </c>
      <c r="Z102" s="58">
        <v>64</v>
      </c>
      <c r="AA102" s="58">
        <v>21</v>
      </c>
      <c r="AB102" s="58">
        <v>15</v>
      </c>
      <c r="AC102" s="58" t="s">
        <v>152</v>
      </c>
    </row>
    <row r="103" spans="1:29" x14ac:dyDescent="0.25">
      <c r="A103" s="64" t="s">
        <v>252</v>
      </c>
      <c r="B103" s="58">
        <v>621</v>
      </c>
      <c r="C103" s="58">
        <v>203</v>
      </c>
      <c r="D103" s="58">
        <v>133</v>
      </c>
      <c r="E103" s="58">
        <v>53</v>
      </c>
      <c r="F103" s="58">
        <v>351</v>
      </c>
      <c r="G103" s="58">
        <v>140</v>
      </c>
      <c r="H103" s="58">
        <v>79</v>
      </c>
      <c r="I103" s="58">
        <v>28</v>
      </c>
      <c r="J103" s="58">
        <v>270</v>
      </c>
      <c r="K103" s="58">
        <v>63</v>
      </c>
      <c r="L103" s="58">
        <v>54</v>
      </c>
      <c r="M103" s="58">
        <v>25</v>
      </c>
      <c r="N103" s="58">
        <v>78</v>
      </c>
      <c r="O103" s="58" t="s">
        <v>152</v>
      </c>
      <c r="P103" s="58">
        <v>11</v>
      </c>
      <c r="Q103" s="58" t="s">
        <v>152</v>
      </c>
      <c r="R103" s="58">
        <v>423</v>
      </c>
      <c r="S103" s="58">
        <v>178</v>
      </c>
      <c r="T103" s="58">
        <v>77</v>
      </c>
      <c r="U103" s="58">
        <v>34</v>
      </c>
      <c r="V103" s="58">
        <v>120</v>
      </c>
      <c r="W103" s="58" t="s">
        <v>152</v>
      </c>
      <c r="X103" s="58">
        <v>45</v>
      </c>
      <c r="Y103" s="58" t="s">
        <v>152</v>
      </c>
      <c r="Z103" s="58">
        <v>54</v>
      </c>
      <c r="AA103" s="58">
        <v>24</v>
      </c>
      <c r="AB103" s="58">
        <v>10</v>
      </c>
      <c r="AC103" s="58" t="s">
        <v>152</v>
      </c>
    </row>
    <row r="104" spans="1:29" x14ac:dyDescent="0.25">
      <c r="A104" s="64" t="s">
        <v>253</v>
      </c>
      <c r="B104" s="58">
        <v>683</v>
      </c>
      <c r="C104" s="58">
        <v>199</v>
      </c>
      <c r="D104" s="58">
        <v>185</v>
      </c>
      <c r="E104" s="58">
        <v>63</v>
      </c>
      <c r="F104" s="58">
        <v>361</v>
      </c>
      <c r="G104" s="58">
        <v>142</v>
      </c>
      <c r="H104" s="58">
        <v>99</v>
      </c>
      <c r="I104" s="58">
        <v>34</v>
      </c>
      <c r="J104" s="58">
        <v>322</v>
      </c>
      <c r="K104" s="58">
        <v>57</v>
      </c>
      <c r="L104" s="58">
        <v>86</v>
      </c>
      <c r="M104" s="58">
        <v>29</v>
      </c>
      <c r="N104" s="58">
        <v>75</v>
      </c>
      <c r="O104" s="58">
        <v>24</v>
      </c>
      <c r="P104" s="58">
        <v>14</v>
      </c>
      <c r="Q104" s="58" t="s">
        <v>152</v>
      </c>
      <c r="R104" s="58">
        <v>457</v>
      </c>
      <c r="S104" s="58">
        <v>172</v>
      </c>
      <c r="T104" s="58">
        <v>113</v>
      </c>
      <c r="U104" s="58">
        <v>38</v>
      </c>
      <c r="V104" s="58">
        <v>151</v>
      </c>
      <c r="W104" s="58">
        <v>3</v>
      </c>
      <c r="X104" s="58">
        <v>58</v>
      </c>
      <c r="Y104" s="58" t="s">
        <v>152</v>
      </c>
      <c r="Z104" s="58">
        <v>61</v>
      </c>
      <c r="AA104" s="58">
        <v>19</v>
      </c>
      <c r="AB104" s="58">
        <v>21</v>
      </c>
      <c r="AC104" s="58" t="s">
        <v>152</v>
      </c>
    </row>
    <row r="105" spans="1:29" x14ac:dyDescent="0.25">
      <c r="A105" s="64" t="s">
        <v>254</v>
      </c>
      <c r="B105" s="58">
        <v>672</v>
      </c>
      <c r="C105" s="58">
        <v>206</v>
      </c>
      <c r="D105" s="58">
        <v>159</v>
      </c>
      <c r="E105" s="58">
        <v>65</v>
      </c>
      <c r="F105" s="58">
        <v>355</v>
      </c>
      <c r="G105" s="58">
        <v>145</v>
      </c>
      <c r="H105" s="58">
        <v>81</v>
      </c>
      <c r="I105" s="58">
        <v>35</v>
      </c>
      <c r="J105" s="58">
        <v>317</v>
      </c>
      <c r="K105" s="58">
        <v>61</v>
      </c>
      <c r="L105" s="58">
        <v>78</v>
      </c>
      <c r="M105" s="58">
        <v>30</v>
      </c>
      <c r="N105" s="58">
        <v>71</v>
      </c>
      <c r="O105" s="58">
        <v>25</v>
      </c>
      <c r="P105" s="58">
        <v>10</v>
      </c>
      <c r="Q105" s="58" t="s">
        <v>152</v>
      </c>
      <c r="R105" s="58">
        <v>453</v>
      </c>
      <c r="S105" s="58">
        <v>177</v>
      </c>
      <c r="T105" s="58">
        <v>103</v>
      </c>
      <c r="U105" s="58">
        <v>38</v>
      </c>
      <c r="V105" s="58">
        <v>148</v>
      </c>
      <c r="W105" s="58">
        <v>4</v>
      </c>
      <c r="X105" s="58">
        <v>46</v>
      </c>
      <c r="Y105" s="58" t="s">
        <v>152</v>
      </c>
      <c r="Z105" s="58">
        <v>55</v>
      </c>
      <c r="AA105" s="58">
        <v>19</v>
      </c>
      <c r="AB105" s="58">
        <v>16</v>
      </c>
      <c r="AC105" s="58" t="s">
        <v>152</v>
      </c>
    </row>
    <row r="106" spans="1:29" x14ac:dyDescent="0.25">
      <c r="A106" s="64" t="s">
        <v>255</v>
      </c>
      <c r="B106" s="58">
        <v>624</v>
      </c>
      <c r="C106" s="58">
        <v>196</v>
      </c>
      <c r="D106" s="58">
        <v>171</v>
      </c>
      <c r="E106" s="58">
        <v>68</v>
      </c>
      <c r="F106" s="58">
        <v>361</v>
      </c>
      <c r="G106" s="58">
        <v>141</v>
      </c>
      <c r="H106" s="58">
        <v>91</v>
      </c>
      <c r="I106" s="58">
        <v>35</v>
      </c>
      <c r="J106" s="58">
        <v>263</v>
      </c>
      <c r="K106" s="58">
        <v>55</v>
      </c>
      <c r="L106" s="58">
        <v>80</v>
      </c>
      <c r="M106" s="58">
        <v>33</v>
      </c>
      <c r="N106" s="58">
        <v>61</v>
      </c>
      <c r="O106" s="58" t="s">
        <v>152</v>
      </c>
      <c r="P106" s="58">
        <v>11</v>
      </c>
      <c r="Q106" s="58" t="s">
        <v>152</v>
      </c>
      <c r="R106" s="58">
        <v>431</v>
      </c>
      <c r="S106" s="58">
        <v>171</v>
      </c>
      <c r="T106" s="58">
        <v>102</v>
      </c>
      <c r="U106" s="58">
        <v>41</v>
      </c>
      <c r="V106" s="58">
        <v>132</v>
      </c>
      <c r="W106" s="58" t="s">
        <v>152</v>
      </c>
      <c r="X106" s="58">
        <v>58</v>
      </c>
      <c r="Y106" s="58" t="s">
        <v>152</v>
      </c>
      <c r="Z106" s="58">
        <v>65</v>
      </c>
      <c r="AA106" s="58">
        <v>18</v>
      </c>
      <c r="AB106" s="58">
        <v>20</v>
      </c>
      <c r="AC106" s="58" t="s">
        <v>152</v>
      </c>
    </row>
    <row r="107" spans="1:29" x14ac:dyDescent="0.25">
      <c r="A107" s="64" t="s">
        <v>256</v>
      </c>
      <c r="B107" s="58">
        <v>605</v>
      </c>
      <c r="C107" s="58">
        <v>185</v>
      </c>
      <c r="D107" s="58">
        <v>123</v>
      </c>
      <c r="E107" s="58">
        <v>61</v>
      </c>
      <c r="F107" s="58">
        <v>334</v>
      </c>
      <c r="G107" s="58">
        <v>134</v>
      </c>
      <c r="H107" s="58">
        <v>55</v>
      </c>
      <c r="I107" s="58">
        <v>35</v>
      </c>
      <c r="J107" s="58">
        <v>271</v>
      </c>
      <c r="K107" s="58">
        <v>51</v>
      </c>
      <c r="L107" s="58">
        <v>68</v>
      </c>
      <c r="M107" s="58">
        <v>26</v>
      </c>
      <c r="N107" s="58">
        <v>70</v>
      </c>
      <c r="O107" s="58" t="s">
        <v>152</v>
      </c>
      <c r="P107" s="58">
        <v>10</v>
      </c>
      <c r="Q107" s="58" t="s">
        <v>152</v>
      </c>
      <c r="R107" s="58">
        <v>415</v>
      </c>
      <c r="S107" s="58">
        <v>158</v>
      </c>
      <c r="T107" s="58">
        <v>67</v>
      </c>
      <c r="U107" s="58">
        <v>36</v>
      </c>
      <c r="V107" s="58">
        <v>120</v>
      </c>
      <c r="W107" s="58" t="s">
        <v>152</v>
      </c>
      <c r="X107" s="58">
        <v>46</v>
      </c>
      <c r="Y107" s="58" t="s">
        <v>152</v>
      </c>
      <c r="Z107" s="58">
        <v>63</v>
      </c>
      <c r="AA107" s="58">
        <v>16</v>
      </c>
      <c r="AB107" s="58">
        <v>15</v>
      </c>
      <c r="AC107" s="58" t="s">
        <v>152</v>
      </c>
    </row>
    <row r="108" spans="1:29" x14ac:dyDescent="0.25">
      <c r="A108" s="64" t="s">
        <v>257</v>
      </c>
      <c r="B108" s="58">
        <v>617</v>
      </c>
      <c r="C108" s="58">
        <v>180</v>
      </c>
      <c r="D108" s="58">
        <v>170</v>
      </c>
      <c r="E108" s="58">
        <v>55</v>
      </c>
      <c r="F108" s="58">
        <v>350</v>
      </c>
      <c r="G108" s="58">
        <v>124</v>
      </c>
      <c r="H108" s="58">
        <v>80</v>
      </c>
      <c r="I108" s="58">
        <v>31</v>
      </c>
      <c r="J108" s="58">
        <v>267</v>
      </c>
      <c r="K108" s="58">
        <v>56</v>
      </c>
      <c r="L108" s="58">
        <v>90</v>
      </c>
      <c r="M108" s="58">
        <v>24</v>
      </c>
      <c r="N108" s="58">
        <v>71</v>
      </c>
      <c r="O108" s="58">
        <v>24</v>
      </c>
      <c r="P108" s="58">
        <v>14</v>
      </c>
      <c r="Q108" s="58">
        <v>3</v>
      </c>
      <c r="R108" s="58">
        <v>426</v>
      </c>
      <c r="S108" s="58">
        <v>151</v>
      </c>
      <c r="T108" s="58">
        <v>97</v>
      </c>
      <c r="U108" s="58">
        <v>33</v>
      </c>
      <c r="V108" s="58">
        <v>120</v>
      </c>
      <c r="W108" s="58">
        <v>5</v>
      </c>
      <c r="X108" s="58">
        <v>59</v>
      </c>
      <c r="Y108" s="58">
        <v>19</v>
      </c>
      <c r="Z108" s="58">
        <v>69</v>
      </c>
      <c r="AA108" s="58">
        <v>16</v>
      </c>
      <c r="AB108" s="58">
        <v>21</v>
      </c>
      <c r="AC108" s="58" t="s">
        <v>152</v>
      </c>
    </row>
    <row r="109" spans="1:29" x14ac:dyDescent="0.25">
      <c r="A109" s="64" t="s">
        <v>258</v>
      </c>
      <c r="B109" s="58">
        <v>594</v>
      </c>
      <c r="C109" s="58">
        <v>184</v>
      </c>
      <c r="D109" s="58">
        <v>160</v>
      </c>
      <c r="E109" s="58">
        <v>42</v>
      </c>
      <c r="F109" s="58">
        <v>326</v>
      </c>
      <c r="G109" s="58">
        <v>123</v>
      </c>
      <c r="H109" s="58">
        <v>84</v>
      </c>
      <c r="I109" s="58">
        <v>22</v>
      </c>
      <c r="J109" s="58">
        <v>268</v>
      </c>
      <c r="K109" s="58">
        <v>61</v>
      </c>
      <c r="L109" s="58">
        <v>76</v>
      </c>
      <c r="M109" s="58">
        <v>20</v>
      </c>
      <c r="N109" s="58">
        <v>84</v>
      </c>
      <c r="O109" s="58">
        <v>26</v>
      </c>
      <c r="P109" s="58">
        <v>21</v>
      </c>
      <c r="Q109" s="58" t="s">
        <v>152</v>
      </c>
      <c r="R109" s="58">
        <v>405</v>
      </c>
      <c r="S109" s="58">
        <v>152</v>
      </c>
      <c r="T109" s="58">
        <v>90</v>
      </c>
      <c r="U109" s="58">
        <v>24</v>
      </c>
      <c r="V109" s="58">
        <v>105</v>
      </c>
      <c r="W109" s="58">
        <v>6</v>
      </c>
      <c r="X109" s="58">
        <v>49</v>
      </c>
      <c r="Y109" s="58" t="s">
        <v>152</v>
      </c>
      <c r="Z109" s="58">
        <v>64</v>
      </c>
      <c r="AA109" s="58">
        <v>18</v>
      </c>
      <c r="AB109" s="58">
        <v>22</v>
      </c>
      <c r="AC109" s="58" t="s">
        <v>152</v>
      </c>
    </row>
    <row r="110" spans="1:29" x14ac:dyDescent="0.25">
      <c r="A110" s="64" t="s">
        <v>259</v>
      </c>
      <c r="B110" s="58">
        <v>564</v>
      </c>
      <c r="C110" s="58">
        <v>199</v>
      </c>
      <c r="D110" s="58">
        <v>131</v>
      </c>
      <c r="E110" s="58">
        <v>43</v>
      </c>
      <c r="F110" s="58">
        <v>317</v>
      </c>
      <c r="G110" s="58">
        <v>139</v>
      </c>
      <c r="H110" s="58">
        <v>62</v>
      </c>
      <c r="I110" s="58">
        <v>26</v>
      </c>
      <c r="J110" s="58">
        <v>247</v>
      </c>
      <c r="K110" s="58">
        <v>60</v>
      </c>
      <c r="L110" s="58">
        <v>69</v>
      </c>
      <c r="M110" s="58">
        <v>17</v>
      </c>
      <c r="N110" s="58">
        <v>80</v>
      </c>
      <c r="O110" s="58">
        <v>25</v>
      </c>
      <c r="P110" s="58">
        <v>12</v>
      </c>
      <c r="Q110" s="58">
        <v>3</v>
      </c>
      <c r="R110" s="58">
        <v>391</v>
      </c>
      <c r="S110" s="58">
        <v>170</v>
      </c>
      <c r="T110" s="58">
        <v>81</v>
      </c>
      <c r="U110" s="58">
        <v>24</v>
      </c>
      <c r="V110" s="58">
        <v>93</v>
      </c>
      <c r="W110" s="58">
        <v>4</v>
      </c>
      <c r="X110" s="58">
        <v>38</v>
      </c>
      <c r="Y110" s="58">
        <v>16</v>
      </c>
      <c r="Z110" s="58">
        <v>55</v>
      </c>
      <c r="AA110" s="58">
        <v>19</v>
      </c>
      <c r="AB110" s="58">
        <v>11</v>
      </c>
      <c r="AC110" s="58" t="s">
        <v>152</v>
      </c>
    </row>
    <row r="111" spans="1:29" x14ac:dyDescent="0.25">
      <c r="A111" s="64" t="s">
        <v>260</v>
      </c>
      <c r="B111" s="58">
        <v>557</v>
      </c>
      <c r="C111" s="58">
        <v>197</v>
      </c>
      <c r="D111" s="58">
        <v>142</v>
      </c>
      <c r="E111" s="58">
        <v>50</v>
      </c>
      <c r="F111" s="58">
        <v>320</v>
      </c>
      <c r="G111" s="58">
        <v>144</v>
      </c>
      <c r="H111" s="58">
        <v>70</v>
      </c>
      <c r="I111" s="58">
        <v>32</v>
      </c>
      <c r="J111" s="58">
        <v>237</v>
      </c>
      <c r="K111" s="58">
        <v>53</v>
      </c>
      <c r="L111" s="58">
        <v>72</v>
      </c>
      <c r="M111" s="58">
        <v>18</v>
      </c>
      <c r="N111" s="58">
        <v>74</v>
      </c>
      <c r="O111" s="58">
        <v>26</v>
      </c>
      <c r="P111" s="58">
        <v>9</v>
      </c>
      <c r="Q111" s="58">
        <v>5</v>
      </c>
      <c r="R111" s="58">
        <v>394</v>
      </c>
      <c r="S111" s="58">
        <v>167</v>
      </c>
      <c r="T111" s="58">
        <v>93</v>
      </c>
      <c r="U111" s="58">
        <v>25</v>
      </c>
      <c r="V111" s="58">
        <v>89</v>
      </c>
      <c r="W111" s="58">
        <v>4</v>
      </c>
      <c r="X111" s="58">
        <v>40</v>
      </c>
      <c r="Y111" s="58">
        <v>20</v>
      </c>
      <c r="Z111" s="58">
        <v>53</v>
      </c>
      <c r="AA111" s="58">
        <v>19</v>
      </c>
      <c r="AB111" s="58">
        <v>8</v>
      </c>
      <c r="AC111" s="58" t="s">
        <v>152</v>
      </c>
    </row>
    <row r="112" spans="1:29" x14ac:dyDescent="0.25">
      <c r="A112" s="64" t="s">
        <v>261</v>
      </c>
      <c r="B112" s="58">
        <v>582</v>
      </c>
      <c r="C112" s="58">
        <v>213</v>
      </c>
      <c r="D112" s="58">
        <v>141</v>
      </c>
      <c r="E112" s="58">
        <v>52</v>
      </c>
      <c r="F112" s="58">
        <v>329</v>
      </c>
      <c r="G112" s="58">
        <v>142</v>
      </c>
      <c r="H112" s="58">
        <v>76</v>
      </c>
      <c r="I112" s="58">
        <v>31</v>
      </c>
      <c r="J112" s="58">
        <v>253</v>
      </c>
      <c r="K112" s="58">
        <v>71</v>
      </c>
      <c r="L112" s="58">
        <v>65</v>
      </c>
      <c r="M112" s="58">
        <v>21</v>
      </c>
      <c r="N112" s="58">
        <v>63</v>
      </c>
      <c r="O112" s="58">
        <v>26</v>
      </c>
      <c r="P112" s="58">
        <v>6</v>
      </c>
      <c r="Q112" s="58">
        <v>6</v>
      </c>
      <c r="R112" s="58">
        <v>422</v>
      </c>
      <c r="S112" s="58">
        <v>179</v>
      </c>
      <c r="T112" s="58">
        <v>101</v>
      </c>
      <c r="U112" s="58">
        <v>24</v>
      </c>
      <c r="V112" s="58">
        <v>97</v>
      </c>
      <c r="W112" s="58">
        <v>8</v>
      </c>
      <c r="X112" s="58">
        <v>34</v>
      </c>
      <c r="Y112" s="58">
        <v>22</v>
      </c>
      <c r="Z112" s="58">
        <v>67</v>
      </c>
      <c r="AA112" s="58">
        <v>20</v>
      </c>
      <c r="AB112" s="58">
        <v>14</v>
      </c>
      <c r="AC112" s="58">
        <v>4</v>
      </c>
    </row>
    <row r="113" spans="1:29" x14ac:dyDescent="0.25">
      <c r="A113" s="64" t="s">
        <v>262</v>
      </c>
      <c r="B113" s="58">
        <v>591</v>
      </c>
      <c r="C113" s="58">
        <v>191</v>
      </c>
      <c r="D113" s="58">
        <v>174</v>
      </c>
      <c r="E113" s="58">
        <v>43</v>
      </c>
      <c r="F113" s="58">
        <v>330</v>
      </c>
      <c r="G113" s="58">
        <v>132</v>
      </c>
      <c r="H113" s="58">
        <v>84</v>
      </c>
      <c r="I113" s="58">
        <v>25</v>
      </c>
      <c r="J113" s="58">
        <v>261</v>
      </c>
      <c r="K113" s="58">
        <v>59</v>
      </c>
      <c r="L113" s="58">
        <v>90</v>
      </c>
      <c r="M113" s="58">
        <v>18</v>
      </c>
      <c r="N113" s="58">
        <v>63</v>
      </c>
      <c r="O113" s="58">
        <v>17</v>
      </c>
      <c r="P113" s="58">
        <v>12</v>
      </c>
      <c r="Q113" s="58">
        <v>6</v>
      </c>
      <c r="R113" s="58">
        <v>426</v>
      </c>
      <c r="S113" s="58">
        <v>166</v>
      </c>
      <c r="T113" s="58">
        <v>111</v>
      </c>
      <c r="U113" s="58">
        <v>19</v>
      </c>
      <c r="V113" s="58">
        <v>102</v>
      </c>
      <c r="W113" s="58">
        <v>8</v>
      </c>
      <c r="X113" s="58">
        <v>51</v>
      </c>
      <c r="Y113" s="58">
        <v>18</v>
      </c>
      <c r="Z113" s="58">
        <v>67</v>
      </c>
      <c r="AA113" s="58">
        <v>18</v>
      </c>
      <c r="AB113" s="58">
        <v>15</v>
      </c>
      <c r="AC113" s="58">
        <v>4</v>
      </c>
    </row>
    <row r="114" spans="1:29" x14ac:dyDescent="0.25">
      <c r="A114" s="64" t="s">
        <v>263</v>
      </c>
      <c r="B114" s="58">
        <v>510</v>
      </c>
      <c r="C114" s="58">
        <v>159</v>
      </c>
      <c r="D114" s="58">
        <v>127</v>
      </c>
      <c r="E114" s="58">
        <v>44</v>
      </c>
      <c r="F114" s="58">
        <v>272</v>
      </c>
      <c r="G114" s="58">
        <v>108</v>
      </c>
      <c r="H114" s="58">
        <v>61</v>
      </c>
      <c r="I114" s="58">
        <v>25</v>
      </c>
      <c r="J114" s="58">
        <v>238</v>
      </c>
      <c r="K114" s="58">
        <v>51</v>
      </c>
      <c r="L114" s="58">
        <v>66</v>
      </c>
      <c r="M114" s="58">
        <v>19</v>
      </c>
      <c r="N114" s="58">
        <v>57</v>
      </c>
      <c r="O114" s="58" t="s">
        <v>152</v>
      </c>
      <c r="P114" s="58">
        <v>9</v>
      </c>
      <c r="Q114" s="58">
        <v>8</v>
      </c>
      <c r="R114" s="58">
        <v>358</v>
      </c>
      <c r="S114" s="58">
        <v>147</v>
      </c>
      <c r="T114" s="58">
        <v>68</v>
      </c>
      <c r="U114" s="58">
        <v>18</v>
      </c>
      <c r="V114" s="58">
        <v>95</v>
      </c>
      <c r="W114" s="58" t="s">
        <v>152</v>
      </c>
      <c r="X114" s="58">
        <v>50</v>
      </c>
      <c r="Y114" s="58">
        <v>18</v>
      </c>
      <c r="Z114" s="58">
        <v>60</v>
      </c>
      <c r="AA114" s="58">
        <v>12</v>
      </c>
      <c r="AB114" s="58">
        <v>10</v>
      </c>
      <c r="AC114" s="58">
        <v>3</v>
      </c>
    </row>
    <row r="115" spans="1:29" x14ac:dyDescent="0.25">
      <c r="A115" s="64" t="s">
        <v>264</v>
      </c>
      <c r="B115" s="58">
        <v>543</v>
      </c>
      <c r="C115" s="58">
        <v>192</v>
      </c>
      <c r="D115" s="58">
        <v>136</v>
      </c>
      <c r="E115" s="58">
        <v>38</v>
      </c>
      <c r="F115" s="58">
        <v>290</v>
      </c>
      <c r="G115" s="58">
        <v>123</v>
      </c>
      <c r="H115" s="58">
        <v>72</v>
      </c>
      <c r="I115" s="58">
        <v>23</v>
      </c>
      <c r="J115" s="58">
        <v>253</v>
      </c>
      <c r="K115" s="58">
        <v>69</v>
      </c>
      <c r="L115" s="58">
        <v>64</v>
      </c>
      <c r="M115" s="58">
        <v>15</v>
      </c>
      <c r="N115" s="58">
        <v>63</v>
      </c>
      <c r="O115" s="58">
        <v>17</v>
      </c>
      <c r="P115" s="58">
        <v>9</v>
      </c>
      <c r="Q115" s="58">
        <v>4</v>
      </c>
      <c r="R115" s="58">
        <v>391</v>
      </c>
      <c r="S115" s="58">
        <v>169</v>
      </c>
      <c r="T115" s="58">
        <v>89</v>
      </c>
      <c r="U115" s="58">
        <v>18</v>
      </c>
      <c r="V115" s="58">
        <v>89</v>
      </c>
      <c r="W115" s="58">
        <v>6</v>
      </c>
      <c r="X115" s="58">
        <v>38</v>
      </c>
      <c r="Y115" s="58">
        <v>16</v>
      </c>
      <c r="Z115" s="58">
        <v>59</v>
      </c>
      <c r="AA115" s="58">
        <v>19</v>
      </c>
      <c r="AB115" s="58">
        <v>14</v>
      </c>
      <c r="AC115" s="58">
        <v>3</v>
      </c>
    </row>
    <row r="116" spans="1:29" x14ac:dyDescent="0.25">
      <c r="A116" s="64" t="s">
        <v>265</v>
      </c>
      <c r="B116" s="58">
        <v>556</v>
      </c>
      <c r="C116" s="58">
        <v>215</v>
      </c>
      <c r="D116" s="58">
        <v>163</v>
      </c>
      <c r="E116" s="58">
        <v>36</v>
      </c>
      <c r="F116" s="58">
        <v>276</v>
      </c>
      <c r="G116" s="58">
        <v>128</v>
      </c>
      <c r="H116" s="58">
        <v>74</v>
      </c>
      <c r="I116" s="58">
        <v>21</v>
      </c>
      <c r="J116" s="58">
        <v>280</v>
      </c>
      <c r="K116" s="58">
        <v>87</v>
      </c>
      <c r="L116" s="58">
        <v>89</v>
      </c>
      <c r="M116" s="58">
        <v>15</v>
      </c>
      <c r="N116" s="58">
        <v>55</v>
      </c>
      <c r="O116" s="58">
        <v>18</v>
      </c>
      <c r="P116" s="58">
        <v>13</v>
      </c>
      <c r="Q116" s="58">
        <v>3</v>
      </c>
      <c r="R116" s="58">
        <v>392</v>
      </c>
      <c r="S116" s="58">
        <v>185</v>
      </c>
      <c r="T116" s="58">
        <v>91</v>
      </c>
      <c r="U116" s="58">
        <v>22</v>
      </c>
      <c r="V116" s="58">
        <v>109</v>
      </c>
      <c r="W116" s="58">
        <v>12</v>
      </c>
      <c r="X116" s="58">
        <v>59</v>
      </c>
      <c r="Y116" s="58">
        <v>11</v>
      </c>
      <c r="Z116" s="58">
        <v>71</v>
      </c>
      <c r="AA116" s="58">
        <v>24</v>
      </c>
      <c r="AB116" s="58">
        <v>20</v>
      </c>
      <c r="AC116" s="58">
        <v>3</v>
      </c>
    </row>
    <row r="117" spans="1:29" x14ac:dyDescent="0.25">
      <c r="A117" s="64" t="s">
        <v>266</v>
      </c>
      <c r="B117" s="58">
        <v>639</v>
      </c>
      <c r="C117" s="58">
        <v>252</v>
      </c>
      <c r="D117" s="58">
        <v>177</v>
      </c>
      <c r="E117" s="58">
        <v>34</v>
      </c>
      <c r="F117" s="58">
        <v>351</v>
      </c>
      <c r="G117" s="58">
        <v>160</v>
      </c>
      <c r="H117" s="58">
        <v>95</v>
      </c>
      <c r="I117" s="58">
        <v>21</v>
      </c>
      <c r="J117" s="58">
        <v>288</v>
      </c>
      <c r="K117" s="58">
        <v>92</v>
      </c>
      <c r="L117" s="58">
        <v>82</v>
      </c>
      <c r="M117" s="58">
        <v>13</v>
      </c>
      <c r="N117" s="58">
        <v>73</v>
      </c>
      <c r="O117" s="58">
        <v>18</v>
      </c>
      <c r="P117" s="58">
        <v>10</v>
      </c>
      <c r="Q117" s="58">
        <v>3</v>
      </c>
      <c r="R117" s="58">
        <v>459</v>
      </c>
      <c r="S117" s="58">
        <v>222</v>
      </c>
      <c r="T117" s="58">
        <v>117</v>
      </c>
      <c r="U117" s="58">
        <v>19</v>
      </c>
      <c r="V117" s="58">
        <v>107</v>
      </c>
      <c r="W117" s="58">
        <v>12</v>
      </c>
      <c r="X117" s="58">
        <v>50</v>
      </c>
      <c r="Y117" s="58">
        <v>12</v>
      </c>
      <c r="Z117" s="58">
        <v>91</v>
      </c>
      <c r="AA117" s="58">
        <v>32</v>
      </c>
      <c r="AB117" s="58">
        <v>21</v>
      </c>
      <c r="AC117" s="58">
        <v>3</v>
      </c>
    </row>
    <row r="118" spans="1:29" x14ac:dyDescent="0.25">
      <c r="A118" s="64" t="s">
        <v>267</v>
      </c>
      <c r="B118" s="58">
        <v>644</v>
      </c>
      <c r="C118" s="58">
        <v>270</v>
      </c>
      <c r="D118" s="58">
        <v>175</v>
      </c>
      <c r="E118" s="58">
        <v>36</v>
      </c>
      <c r="F118" s="58">
        <v>379</v>
      </c>
      <c r="G118" s="58">
        <v>177</v>
      </c>
      <c r="H118" s="58">
        <v>105</v>
      </c>
      <c r="I118" s="58">
        <v>23</v>
      </c>
      <c r="J118" s="58">
        <v>265</v>
      </c>
      <c r="K118" s="58">
        <v>93</v>
      </c>
      <c r="L118" s="58">
        <v>70</v>
      </c>
      <c r="M118" s="58">
        <v>13</v>
      </c>
      <c r="N118" s="58">
        <v>67</v>
      </c>
      <c r="O118" s="58">
        <v>19</v>
      </c>
      <c r="P118" s="58">
        <v>9</v>
      </c>
      <c r="Q118" s="58">
        <v>3</v>
      </c>
      <c r="R118" s="58">
        <v>465</v>
      </c>
      <c r="S118" s="58">
        <v>239</v>
      </c>
      <c r="T118" s="58">
        <v>112</v>
      </c>
      <c r="U118" s="58">
        <v>18</v>
      </c>
      <c r="V118" s="58">
        <v>112</v>
      </c>
      <c r="W118" s="58">
        <v>12</v>
      </c>
      <c r="X118" s="58">
        <v>54</v>
      </c>
      <c r="Y118" s="58">
        <v>15</v>
      </c>
      <c r="Z118" s="58">
        <v>80</v>
      </c>
      <c r="AA118" s="58">
        <v>30</v>
      </c>
      <c r="AB118" s="58">
        <v>18</v>
      </c>
      <c r="AC118" s="58">
        <v>3</v>
      </c>
    </row>
    <row r="119" spans="1:29" x14ac:dyDescent="0.25">
      <c r="A119" s="64" t="s">
        <v>268</v>
      </c>
      <c r="B119" s="58">
        <v>684</v>
      </c>
      <c r="C119" s="58">
        <v>255</v>
      </c>
      <c r="D119" s="58">
        <v>179</v>
      </c>
      <c r="E119" s="58">
        <v>40</v>
      </c>
      <c r="F119" s="58">
        <v>408</v>
      </c>
      <c r="G119" s="58">
        <v>171</v>
      </c>
      <c r="H119" s="58">
        <v>92</v>
      </c>
      <c r="I119" s="58">
        <v>24</v>
      </c>
      <c r="J119" s="58">
        <v>276</v>
      </c>
      <c r="K119" s="58">
        <v>84</v>
      </c>
      <c r="L119" s="58">
        <v>87</v>
      </c>
      <c r="M119" s="58">
        <v>16</v>
      </c>
      <c r="N119" s="58">
        <v>78</v>
      </c>
      <c r="O119" s="58">
        <v>21</v>
      </c>
      <c r="P119" s="58">
        <v>18</v>
      </c>
      <c r="Q119" s="58">
        <v>4</v>
      </c>
      <c r="R119" s="58">
        <v>510</v>
      </c>
      <c r="S119" s="58">
        <v>223</v>
      </c>
      <c r="T119" s="58">
        <v>120</v>
      </c>
      <c r="U119" s="58">
        <v>23</v>
      </c>
      <c r="V119" s="58">
        <v>96</v>
      </c>
      <c r="W119" s="58">
        <v>11</v>
      </c>
      <c r="X119" s="58">
        <v>41</v>
      </c>
      <c r="Y119" s="58">
        <v>13</v>
      </c>
      <c r="Z119" s="58">
        <v>93</v>
      </c>
      <c r="AA119" s="58">
        <v>27</v>
      </c>
      <c r="AB119" s="58">
        <v>19</v>
      </c>
      <c r="AC119" s="58" t="s">
        <v>152</v>
      </c>
    </row>
    <row r="120" spans="1:29" x14ac:dyDescent="0.25">
      <c r="A120" s="64" t="s">
        <v>269</v>
      </c>
      <c r="B120" s="58">
        <v>710</v>
      </c>
      <c r="C120" s="58">
        <v>242</v>
      </c>
      <c r="D120" s="58">
        <v>203</v>
      </c>
      <c r="E120" s="58">
        <v>43</v>
      </c>
      <c r="F120" s="58">
        <v>416</v>
      </c>
      <c r="G120" s="58">
        <v>174</v>
      </c>
      <c r="H120" s="58">
        <v>98</v>
      </c>
      <c r="I120" s="58">
        <v>27</v>
      </c>
      <c r="J120" s="58">
        <v>294</v>
      </c>
      <c r="K120" s="58">
        <v>68</v>
      </c>
      <c r="L120" s="58">
        <v>105</v>
      </c>
      <c r="M120" s="58">
        <v>16</v>
      </c>
      <c r="N120" s="58">
        <v>99</v>
      </c>
      <c r="O120" s="58">
        <v>19</v>
      </c>
      <c r="P120" s="58">
        <v>23</v>
      </c>
      <c r="Q120" s="58">
        <v>6</v>
      </c>
      <c r="R120" s="58">
        <v>500</v>
      </c>
      <c r="S120" s="58">
        <v>214</v>
      </c>
      <c r="T120" s="58">
        <v>119</v>
      </c>
      <c r="U120" s="58">
        <v>24</v>
      </c>
      <c r="V120" s="58">
        <v>111</v>
      </c>
      <c r="W120" s="58">
        <v>9</v>
      </c>
      <c r="X120" s="58">
        <v>61</v>
      </c>
      <c r="Y120" s="58">
        <v>13</v>
      </c>
      <c r="Z120" s="58">
        <v>93</v>
      </c>
      <c r="AA120" s="58">
        <v>23</v>
      </c>
      <c r="AB120" s="58">
        <v>25</v>
      </c>
      <c r="AC120" s="58" t="s">
        <v>152</v>
      </c>
    </row>
    <row r="121" spans="1:29" x14ac:dyDescent="0.25">
      <c r="A121" s="64" t="s">
        <v>270</v>
      </c>
      <c r="B121" s="58">
        <v>727</v>
      </c>
      <c r="C121" s="58">
        <v>240</v>
      </c>
      <c r="D121" s="58">
        <v>211</v>
      </c>
      <c r="E121" s="58">
        <v>49</v>
      </c>
      <c r="F121" s="58">
        <v>419</v>
      </c>
      <c r="G121" s="58">
        <v>169</v>
      </c>
      <c r="H121" s="58">
        <v>110</v>
      </c>
      <c r="I121" s="58">
        <v>31</v>
      </c>
      <c r="J121" s="58">
        <v>308</v>
      </c>
      <c r="K121" s="58">
        <v>71</v>
      </c>
      <c r="L121" s="58">
        <v>101</v>
      </c>
      <c r="M121" s="58">
        <v>18</v>
      </c>
      <c r="N121" s="58">
        <v>103</v>
      </c>
      <c r="O121" s="58">
        <v>21</v>
      </c>
      <c r="P121" s="58">
        <v>26</v>
      </c>
      <c r="Q121" s="58">
        <v>7</v>
      </c>
      <c r="R121" s="58">
        <v>514</v>
      </c>
      <c r="S121" s="58">
        <v>213</v>
      </c>
      <c r="T121" s="58">
        <v>129</v>
      </c>
      <c r="U121" s="58">
        <v>30</v>
      </c>
      <c r="V121" s="58">
        <v>110</v>
      </c>
      <c r="W121" s="58">
        <v>6</v>
      </c>
      <c r="X121" s="58">
        <v>56</v>
      </c>
      <c r="Y121" s="58">
        <v>12</v>
      </c>
      <c r="Z121" s="58">
        <v>108</v>
      </c>
      <c r="AA121" s="58">
        <v>28</v>
      </c>
      <c r="AB121" s="58">
        <v>29</v>
      </c>
      <c r="AC121" s="58">
        <v>4</v>
      </c>
    </row>
    <row r="122" spans="1:29" x14ac:dyDescent="0.25">
      <c r="A122" s="64" t="s">
        <v>271</v>
      </c>
      <c r="B122" s="58">
        <v>712</v>
      </c>
      <c r="C122" s="58">
        <v>240</v>
      </c>
      <c r="D122" s="58">
        <v>184</v>
      </c>
      <c r="E122" s="58">
        <v>52</v>
      </c>
      <c r="F122" s="58">
        <v>417</v>
      </c>
      <c r="G122" s="58">
        <v>168</v>
      </c>
      <c r="H122" s="58">
        <v>94</v>
      </c>
      <c r="I122" s="58">
        <v>33</v>
      </c>
      <c r="J122" s="58">
        <v>295</v>
      </c>
      <c r="K122" s="58">
        <v>72</v>
      </c>
      <c r="L122" s="58">
        <v>90</v>
      </c>
      <c r="M122" s="58">
        <v>19</v>
      </c>
      <c r="N122" s="58">
        <v>79</v>
      </c>
      <c r="O122" s="58">
        <v>17</v>
      </c>
      <c r="P122" s="58">
        <v>12</v>
      </c>
      <c r="Q122" s="58">
        <v>6</v>
      </c>
      <c r="R122" s="58">
        <v>535</v>
      </c>
      <c r="S122" s="58">
        <v>218</v>
      </c>
      <c r="T122" s="58">
        <v>128</v>
      </c>
      <c r="U122" s="58">
        <v>35</v>
      </c>
      <c r="V122" s="58">
        <v>98</v>
      </c>
      <c r="W122" s="58">
        <v>5</v>
      </c>
      <c r="X122" s="58">
        <v>44</v>
      </c>
      <c r="Y122" s="58">
        <v>11</v>
      </c>
      <c r="Z122" s="58">
        <v>99</v>
      </c>
      <c r="AA122" s="58">
        <v>26</v>
      </c>
      <c r="AB122" s="58">
        <v>24</v>
      </c>
      <c r="AC122" s="58">
        <v>4</v>
      </c>
    </row>
    <row r="123" spans="1:29" x14ac:dyDescent="0.25">
      <c r="A123" s="64" t="s">
        <v>272</v>
      </c>
      <c r="B123" s="58">
        <v>704</v>
      </c>
      <c r="C123" s="58">
        <v>261</v>
      </c>
      <c r="D123" s="58">
        <v>166</v>
      </c>
      <c r="E123" s="58">
        <v>63</v>
      </c>
      <c r="F123" s="58">
        <v>400</v>
      </c>
      <c r="G123" s="58">
        <v>180</v>
      </c>
      <c r="H123" s="58">
        <v>85</v>
      </c>
      <c r="I123" s="58">
        <v>35</v>
      </c>
      <c r="J123" s="58">
        <v>304</v>
      </c>
      <c r="K123" s="58">
        <v>81</v>
      </c>
      <c r="L123" s="58">
        <v>81</v>
      </c>
      <c r="M123" s="58">
        <v>28</v>
      </c>
      <c r="N123" s="58">
        <v>91</v>
      </c>
      <c r="O123" s="58">
        <v>16</v>
      </c>
      <c r="P123" s="58">
        <v>17</v>
      </c>
      <c r="Q123" s="58">
        <v>7</v>
      </c>
      <c r="R123" s="58">
        <v>513</v>
      </c>
      <c r="S123" s="58">
        <v>237</v>
      </c>
      <c r="T123" s="58">
        <v>111</v>
      </c>
      <c r="U123" s="58">
        <v>42</v>
      </c>
      <c r="V123" s="58">
        <v>100</v>
      </c>
      <c r="W123" s="58">
        <v>8</v>
      </c>
      <c r="X123" s="58">
        <v>38</v>
      </c>
      <c r="Y123" s="58">
        <v>14</v>
      </c>
      <c r="Z123" s="58">
        <v>85</v>
      </c>
      <c r="AA123" s="58">
        <v>27</v>
      </c>
      <c r="AB123" s="58">
        <v>16</v>
      </c>
      <c r="AC123" s="58">
        <v>4</v>
      </c>
    </row>
    <row r="124" spans="1:29" x14ac:dyDescent="0.25">
      <c r="A124" s="64" t="s">
        <v>273</v>
      </c>
      <c r="B124" s="58">
        <v>709</v>
      </c>
      <c r="C124" s="58">
        <v>266</v>
      </c>
      <c r="D124" s="58">
        <v>143</v>
      </c>
      <c r="E124" s="58">
        <v>75</v>
      </c>
      <c r="F124" s="58">
        <v>421</v>
      </c>
      <c r="G124" s="58">
        <v>174</v>
      </c>
      <c r="H124" s="58">
        <v>78</v>
      </c>
      <c r="I124" s="58">
        <v>41</v>
      </c>
      <c r="J124" s="58">
        <v>288</v>
      </c>
      <c r="K124" s="58">
        <v>92</v>
      </c>
      <c r="L124" s="58">
        <v>65</v>
      </c>
      <c r="M124" s="58">
        <v>34</v>
      </c>
      <c r="N124" s="58">
        <v>82</v>
      </c>
      <c r="O124" s="58">
        <v>17</v>
      </c>
      <c r="P124" s="58">
        <v>11</v>
      </c>
      <c r="Q124" s="58">
        <v>7</v>
      </c>
      <c r="R124" s="58">
        <v>513</v>
      </c>
      <c r="S124" s="58">
        <v>236</v>
      </c>
      <c r="T124" s="58">
        <v>97</v>
      </c>
      <c r="U124" s="58">
        <v>47</v>
      </c>
      <c r="V124" s="58">
        <v>114</v>
      </c>
      <c r="W124" s="58">
        <v>13</v>
      </c>
      <c r="X124" s="58">
        <v>35</v>
      </c>
      <c r="Y124" s="58">
        <v>21</v>
      </c>
      <c r="Z124" s="58">
        <v>97</v>
      </c>
      <c r="AA124" s="58">
        <v>29</v>
      </c>
      <c r="AB124" s="58">
        <v>23</v>
      </c>
      <c r="AC124" s="58">
        <v>6</v>
      </c>
    </row>
    <row r="125" spans="1:29" x14ac:dyDescent="0.25">
      <c r="A125" s="64" t="s">
        <v>274</v>
      </c>
      <c r="B125" s="58">
        <v>735</v>
      </c>
      <c r="C125" s="58">
        <v>250</v>
      </c>
      <c r="D125" s="58">
        <v>163</v>
      </c>
      <c r="E125" s="58">
        <v>75</v>
      </c>
      <c r="F125" s="58">
        <v>417</v>
      </c>
      <c r="G125" s="58">
        <v>166</v>
      </c>
      <c r="H125" s="58">
        <v>84</v>
      </c>
      <c r="I125" s="58">
        <v>41</v>
      </c>
      <c r="J125" s="58">
        <v>318</v>
      </c>
      <c r="K125" s="58">
        <v>84</v>
      </c>
      <c r="L125" s="58">
        <v>79</v>
      </c>
      <c r="M125" s="58">
        <v>34</v>
      </c>
      <c r="N125" s="58">
        <v>92</v>
      </c>
      <c r="O125" s="58">
        <v>18</v>
      </c>
      <c r="P125" s="58">
        <v>15</v>
      </c>
      <c r="Q125" s="58">
        <v>5</v>
      </c>
      <c r="R125" s="58">
        <v>537</v>
      </c>
      <c r="S125" s="58">
        <v>217</v>
      </c>
      <c r="T125" s="58">
        <v>111</v>
      </c>
      <c r="U125" s="58">
        <v>51</v>
      </c>
      <c r="V125" s="58">
        <v>106</v>
      </c>
      <c r="W125" s="58">
        <v>15</v>
      </c>
      <c r="X125" s="58">
        <v>37</v>
      </c>
      <c r="Y125" s="58">
        <v>19</v>
      </c>
      <c r="Z125" s="58">
        <v>106</v>
      </c>
      <c r="AA125" s="58">
        <v>25</v>
      </c>
      <c r="AB125" s="58">
        <v>27</v>
      </c>
      <c r="AC125" s="58">
        <v>6</v>
      </c>
    </row>
    <row r="126" spans="1:29" x14ac:dyDescent="0.25">
      <c r="A126" s="64" t="s">
        <v>275</v>
      </c>
      <c r="B126" s="58">
        <v>644</v>
      </c>
      <c r="C126" s="58">
        <v>201</v>
      </c>
      <c r="D126" s="58">
        <v>132</v>
      </c>
      <c r="E126" s="58">
        <v>77</v>
      </c>
      <c r="F126" s="58">
        <v>365</v>
      </c>
      <c r="G126" s="58">
        <v>135</v>
      </c>
      <c r="H126" s="58">
        <v>72</v>
      </c>
      <c r="I126" s="58">
        <v>38</v>
      </c>
      <c r="J126" s="58">
        <v>279</v>
      </c>
      <c r="K126" s="58">
        <v>66</v>
      </c>
      <c r="L126" s="58">
        <v>60</v>
      </c>
      <c r="M126" s="58">
        <v>39</v>
      </c>
      <c r="N126" s="58">
        <v>83</v>
      </c>
      <c r="O126" s="58">
        <v>13</v>
      </c>
      <c r="P126" s="58">
        <v>8</v>
      </c>
      <c r="Q126" s="58">
        <v>3</v>
      </c>
      <c r="R126" s="58">
        <v>473</v>
      </c>
      <c r="S126" s="58">
        <v>177</v>
      </c>
      <c r="T126" s="58">
        <v>103</v>
      </c>
      <c r="U126" s="58">
        <v>52</v>
      </c>
      <c r="V126" s="58">
        <v>88</v>
      </c>
      <c r="W126" s="58">
        <v>11</v>
      </c>
      <c r="X126" s="58">
        <v>21</v>
      </c>
      <c r="Y126" s="58">
        <v>22</v>
      </c>
      <c r="Z126" s="58">
        <v>75</v>
      </c>
      <c r="AA126" s="58">
        <v>22</v>
      </c>
      <c r="AB126" s="58">
        <v>13</v>
      </c>
      <c r="AC126" s="58">
        <v>4</v>
      </c>
    </row>
    <row r="127" spans="1:29" x14ac:dyDescent="0.25">
      <c r="A127" s="64" t="s">
        <v>276</v>
      </c>
      <c r="B127" s="58">
        <v>641</v>
      </c>
      <c r="C127" s="58">
        <v>203</v>
      </c>
      <c r="D127" s="58">
        <v>137</v>
      </c>
      <c r="E127" s="58">
        <v>86</v>
      </c>
      <c r="F127" s="58">
        <v>359</v>
      </c>
      <c r="G127" s="58">
        <v>137</v>
      </c>
      <c r="H127" s="58">
        <v>78</v>
      </c>
      <c r="I127" s="58">
        <v>42</v>
      </c>
      <c r="J127" s="58">
        <v>282</v>
      </c>
      <c r="K127" s="58">
        <v>66</v>
      </c>
      <c r="L127" s="58">
        <v>59</v>
      </c>
      <c r="M127" s="58">
        <v>44</v>
      </c>
      <c r="N127" s="58">
        <v>78</v>
      </c>
      <c r="O127" s="58">
        <v>17</v>
      </c>
      <c r="P127" s="58">
        <v>13</v>
      </c>
      <c r="Q127" s="58">
        <v>6</v>
      </c>
      <c r="R127" s="58">
        <v>475</v>
      </c>
      <c r="S127" s="58">
        <v>179</v>
      </c>
      <c r="T127" s="58">
        <v>88</v>
      </c>
      <c r="U127" s="58">
        <v>61</v>
      </c>
      <c r="V127" s="58">
        <v>88</v>
      </c>
      <c r="W127" s="58">
        <v>7</v>
      </c>
      <c r="X127" s="58">
        <v>36</v>
      </c>
      <c r="Y127" s="58">
        <v>19</v>
      </c>
      <c r="Z127" s="58">
        <v>82</v>
      </c>
      <c r="AA127" s="58">
        <v>21</v>
      </c>
      <c r="AB127" s="58">
        <v>14</v>
      </c>
      <c r="AC127" s="58">
        <v>6</v>
      </c>
    </row>
    <row r="128" spans="1:29" x14ac:dyDescent="0.25">
      <c r="A128" s="64" t="s">
        <v>277</v>
      </c>
      <c r="B128" s="58">
        <v>737</v>
      </c>
      <c r="C128" s="58">
        <v>250</v>
      </c>
      <c r="D128" s="58">
        <v>167</v>
      </c>
      <c r="E128" s="58">
        <v>86</v>
      </c>
      <c r="F128" s="58">
        <v>395</v>
      </c>
      <c r="G128" s="58">
        <v>151</v>
      </c>
      <c r="H128" s="58">
        <v>89</v>
      </c>
      <c r="I128" s="58">
        <v>42</v>
      </c>
      <c r="J128" s="58">
        <v>342</v>
      </c>
      <c r="K128" s="58">
        <v>99</v>
      </c>
      <c r="L128" s="58">
        <v>78</v>
      </c>
      <c r="M128" s="58">
        <v>44</v>
      </c>
      <c r="N128" s="58">
        <v>98</v>
      </c>
      <c r="O128" s="58">
        <v>18</v>
      </c>
      <c r="P128" s="58">
        <v>14</v>
      </c>
      <c r="Q128" s="58">
        <v>5</v>
      </c>
      <c r="R128" s="58">
        <v>527</v>
      </c>
      <c r="S128" s="58">
        <v>224</v>
      </c>
      <c r="T128" s="58">
        <v>107</v>
      </c>
      <c r="U128" s="58">
        <v>61</v>
      </c>
      <c r="V128" s="58">
        <v>112</v>
      </c>
      <c r="W128" s="58">
        <v>8</v>
      </c>
      <c r="X128" s="58">
        <v>46</v>
      </c>
      <c r="Y128" s="58">
        <v>20</v>
      </c>
      <c r="Z128" s="58">
        <v>112</v>
      </c>
      <c r="AA128" s="58">
        <v>36</v>
      </c>
      <c r="AB128" s="58">
        <v>22</v>
      </c>
      <c r="AC128" s="58">
        <v>8</v>
      </c>
    </row>
    <row r="129" spans="1:29" x14ac:dyDescent="0.25">
      <c r="A129" s="64" t="s">
        <v>278</v>
      </c>
      <c r="B129" s="58">
        <v>711</v>
      </c>
      <c r="C129" s="58">
        <v>249</v>
      </c>
      <c r="D129" s="58">
        <v>159</v>
      </c>
      <c r="E129" s="58">
        <v>81</v>
      </c>
      <c r="F129" s="58">
        <v>389</v>
      </c>
      <c r="G129" s="58">
        <v>152</v>
      </c>
      <c r="H129" s="58">
        <v>87</v>
      </c>
      <c r="I129" s="58">
        <v>40</v>
      </c>
      <c r="J129" s="58">
        <v>322</v>
      </c>
      <c r="K129" s="58">
        <v>97</v>
      </c>
      <c r="L129" s="58">
        <v>72</v>
      </c>
      <c r="M129" s="58">
        <v>41</v>
      </c>
      <c r="N129" s="58">
        <v>102</v>
      </c>
      <c r="O129" s="58">
        <v>17</v>
      </c>
      <c r="P129" s="58">
        <v>15</v>
      </c>
      <c r="Q129" s="58">
        <v>4</v>
      </c>
      <c r="R129" s="58">
        <v>506</v>
      </c>
      <c r="S129" s="58">
        <v>223</v>
      </c>
      <c r="T129" s="58">
        <v>98</v>
      </c>
      <c r="U129" s="58">
        <v>57</v>
      </c>
      <c r="V129" s="58">
        <v>103</v>
      </c>
      <c r="W129" s="58">
        <v>9</v>
      </c>
      <c r="X129" s="58">
        <v>46</v>
      </c>
      <c r="Y129" s="58">
        <v>20</v>
      </c>
      <c r="Z129" s="58">
        <v>107</v>
      </c>
      <c r="AA129" s="58">
        <v>33</v>
      </c>
      <c r="AB129" s="58">
        <v>21</v>
      </c>
      <c r="AC129" s="58">
        <v>9</v>
      </c>
    </row>
    <row r="130" spans="1:29" x14ac:dyDescent="0.25">
      <c r="A130" s="64" t="s">
        <v>279</v>
      </c>
      <c r="B130" s="58">
        <v>693</v>
      </c>
      <c r="C130" s="58">
        <v>254</v>
      </c>
      <c r="D130" s="58">
        <v>160</v>
      </c>
      <c r="E130" s="58">
        <v>85</v>
      </c>
      <c r="F130" s="58">
        <v>396</v>
      </c>
      <c r="G130" s="58">
        <v>165</v>
      </c>
      <c r="H130" s="58">
        <v>90</v>
      </c>
      <c r="I130" s="58">
        <v>37</v>
      </c>
      <c r="J130" s="58">
        <v>297</v>
      </c>
      <c r="K130" s="58">
        <v>89</v>
      </c>
      <c r="L130" s="58">
        <v>70</v>
      </c>
      <c r="M130" s="58">
        <v>48</v>
      </c>
      <c r="N130" s="58">
        <v>82</v>
      </c>
      <c r="O130" s="58">
        <v>18</v>
      </c>
      <c r="P130" s="58">
        <v>15</v>
      </c>
      <c r="Q130" s="58">
        <v>6</v>
      </c>
      <c r="R130" s="58">
        <v>502</v>
      </c>
      <c r="S130" s="58">
        <v>228</v>
      </c>
      <c r="T130" s="58">
        <v>99</v>
      </c>
      <c r="U130" s="58">
        <v>57</v>
      </c>
      <c r="V130" s="58">
        <v>109</v>
      </c>
      <c r="W130" s="58">
        <v>8</v>
      </c>
      <c r="X130" s="58">
        <v>46</v>
      </c>
      <c r="Y130" s="58">
        <v>22</v>
      </c>
      <c r="Z130" s="58">
        <v>95</v>
      </c>
      <c r="AA130" s="58">
        <v>30</v>
      </c>
      <c r="AB130" s="58">
        <v>16</v>
      </c>
      <c r="AC130" s="58">
        <v>9</v>
      </c>
    </row>
    <row r="131" spans="1:29" x14ac:dyDescent="0.25">
      <c r="A131" s="64" t="s">
        <v>280</v>
      </c>
      <c r="B131" s="58">
        <v>660</v>
      </c>
      <c r="C131" s="58">
        <v>231</v>
      </c>
      <c r="D131" s="58">
        <v>148</v>
      </c>
      <c r="E131" s="58">
        <v>84</v>
      </c>
      <c r="F131" s="58">
        <v>380</v>
      </c>
      <c r="G131" s="58">
        <v>150</v>
      </c>
      <c r="H131" s="58">
        <v>81</v>
      </c>
      <c r="I131" s="58">
        <v>37</v>
      </c>
      <c r="J131" s="58">
        <v>280</v>
      </c>
      <c r="K131" s="58">
        <v>81</v>
      </c>
      <c r="L131" s="58">
        <v>67</v>
      </c>
      <c r="M131" s="58">
        <v>47</v>
      </c>
      <c r="N131" s="58">
        <v>73</v>
      </c>
      <c r="O131" s="58">
        <v>16</v>
      </c>
      <c r="P131" s="58">
        <v>17</v>
      </c>
      <c r="Q131" s="58">
        <v>7</v>
      </c>
      <c r="R131" s="58">
        <v>470</v>
      </c>
      <c r="S131" s="58">
        <v>209</v>
      </c>
      <c r="T131" s="58">
        <v>80</v>
      </c>
      <c r="U131" s="58">
        <v>53</v>
      </c>
      <c r="V131" s="58">
        <v>117</v>
      </c>
      <c r="W131" s="58">
        <v>6</v>
      </c>
      <c r="X131" s="58">
        <v>51</v>
      </c>
      <c r="Y131" s="58">
        <v>24</v>
      </c>
      <c r="Z131" s="58">
        <v>95</v>
      </c>
      <c r="AA131" s="58">
        <v>25</v>
      </c>
      <c r="AB131" s="58">
        <v>16</v>
      </c>
      <c r="AC131" s="58">
        <v>8</v>
      </c>
    </row>
    <row r="132" spans="1:29" x14ac:dyDescent="0.25">
      <c r="A132" s="64" t="s">
        <v>281</v>
      </c>
      <c r="B132" s="58">
        <v>781</v>
      </c>
      <c r="C132" s="58">
        <v>228</v>
      </c>
      <c r="D132" s="58">
        <v>221</v>
      </c>
      <c r="E132" s="58">
        <v>75</v>
      </c>
      <c r="F132" s="58">
        <v>426</v>
      </c>
      <c r="G132" s="58">
        <v>144</v>
      </c>
      <c r="H132" s="58">
        <v>108</v>
      </c>
      <c r="I132" s="58">
        <v>37</v>
      </c>
      <c r="J132" s="58">
        <v>355</v>
      </c>
      <c r="K132" s="58">
        <v>84</v>
      </c>
      <c r="L132" s="58">
        <v>113</v>
      </c>
      <c r="M132" s="58">
        <v>38</v>
      </c>
      <c r="N132" s="58">
        <v>92</v>
      </c>
      <c r="O132" s="58">
        <v>16</v>
      </c>
      <c r="P132" s="58">
        <v>24</v>
      </c>
      <c r="Q132" s="58">
        <v>5</v>
      </c>
      <c r="R132" s="58">
        <v>556</v>
      </c>
      <c r="S132" s="58">
        <v>204</v>
      </c>
      <c r="T132" s="58">
        <v>138</v>
      </c>
      <c r="U132" s="58">
        <v>52</v>
      </c>
      <c r="V132" s="58">
        <v>133</v>
      </c>
      <c r="W132" s="58">
        <v>8</v>
      </c>
      <c r="X132" s="58">
        <v>59</v>
      </c>
      <c r="Y132" s="58">
        <v>18</v>
      </c>
      <c r="Z132" s="58">
        <v>108</v>
      </c>
      <c r="AA132" s="58">
        <v>24</v>
      </c>
      <c r="AB132" s="58">
        <v>32</v>
      </c>
      <c r="AC132" s="58">
        <v>8</v>
      </c>
    </row>
    <row r="133" spans="1:29" x14ac:dyDescent="0.25">
      <c r="A133" s="64" t="s">
        <v>282</v>
      </c>
      <c r="B133" s="58">
        <v>804</v>
      </c>
      <c r="C133" s="58">
        <v>258</v>
      </c>
      <c r="D133" s="58">
        <v>181</v>
      </c>
      <c r="E133" s="58">
        <v>73</v>
      </c>
      <c r="F133" s="58">
        <v>444</v>
      </c>
      <c r="G133" s="58">
        <v>171</v>
      </c>
      <c r="H133" s="58">
        <v>96</v>
      </c>
      <c r="I133" s="58">
        <v>33</v>
      </c>
      <c r="J133" s="58">
        <v>360</v>
      </c>
      <c r="K133" s="58">
        <v>87</v>
      </c>
      <c r="L133" s="58">
        <v>85</v>
      </c>
      <c r="M133" s="58">
        <v>40</v>
      </c>
      <c r="N133" s="58">
        <v>93</v>
      </c>
      <c r="O133" s="58">
        <v>18</v>
      </c>
      <c r="P133" s="58">
        <v>12</v>
      </c>
      <c r="Q133" s="58">
        <v>4</v>
      </c>
      <c r="R133" s="58">
        <v>580</v>
      </c>
      <c r="S133" s="58">
        <v>231</v>
      </c>
      <c r="T133" s="58">
        <v>113</v>
      </c>
      <c r="U133" s="58">
        <v>49</v>
      </c>
      <c r="V133" s="58">
        <v>131</v>
      </c>
      <c r="W133" s="58">
        <v>9</v>
      </c>
      <c r="X133" s="58">
        <v>56</v>
      </c>
      <c r="Y133" s="58">
        <v>20</v>
      </c>
      <c r="Z133" s="58">
        <v>124</v>
      </c>
      <c r="AA133" s="58">
        <v>31</v>
      </c>
      <c r="AB133" s="58">
        <v>32</v>
      </c>
      <c r="AC133" s="58">
        <v>8</v>
      </c>
    </row>
    <row r="134" spans="1:29" x14ac:dyDescent="0.25">
      <c r="A134" s="64" t="s">
        <v>283</v>
      </c>
      <c r="B134" s="58">
        <v>771</v>
      </c>
      <c r="C134" s="58">
        <v>278</v>
      </c>
      <c r="D134" s="58">
        <v>158</v>
      </c>
      <c r="E134" s="58">
        <v>74</v>
      </c>
      <c r="F134" s="58">
        <v>447</v>
      </c>
      <c r="G134" s="58">
        <v>181</v>
      </c>
      <c r="H134" s="58">
        <v>99</v>
      </c>
      <c r="I134" s="58">
        <v>30</v>
      </c>
      <c r="J134" s="58">
        <v>324</v>
      </c>
      <c r="K134" s="58">
        <v>97</v>
      </c>
      <c r="L134" s="58">
        <v>59</v>
      </c>
      <c r="M134" s="58">
        <v>44</v>
      </c>
      <c r="N134" s="58">
        <v>87</v>
      </c>
      <c r="O134" s="58">
        <v>23</v>
      </c>
      <c r="P134" s="58">
        <v>7</v>
      </c>
      <c r="Q134" s="58">
        <v>5</v>
      </c>
      <c r="R134" s="58">
        <v>554</v>
      </c>
      <c r="S134" s="58">
        <v>246</v>
      </c>
      <c r="T134" s="58">
        <v>95</v>
      </c>
      <c r="U134" s="58">
        <v>46</v>
      </c>
      <c r="V134" s="58">
        <v>130</v>
      </c>
      <c r="W134" s="58">
        <v>9</v>
      </c>
      <c r="X134" s="58">
        <v>56</v>
      </c>
      <c r="Y134" s="58">
        <v>23</v>
      </c>
      <c r="Z134" s="58">
        <v>121</v>
      </c>
      <c r="AA134" s="58">
        <v>37</v>
      </c>
      <c r="AB134" s="58">
        <v>26</v>
      </c>
      <c r="AC134" s="58">
        <v>9</v>
      </c>
    </row>
    <row r="135" spans="1:29" x14ac:dyDescent="0.25">
      <c r="A135" s="64" t="s">
        <v>284</v>
      </c>
      <c r="B135" s="58">
        <v>720</v>
      </c>
      <c r="C135" s="58">
        <v>274</v>
      </c>
      <c r="D135" s="58">
        <v>144</v>
      </c>
      <c r="E135" s="58">
        <v>77</v>
      </c>
      <c r="F135" s="58">
        <v>400</v>
      </c>
      <c r="G135" s="58">
        <v>170</v>
      </c>
      <c r="H135" s="58">
        <v>79</v>
      </c>
      <c r="I135" s="58">
        <v>32</v>
      </c>
      <c r="J135" s="58">
        <v>320</v>
      </c>
      <c r="K135" s="58">
        <v>104</v>
      </c>
      <c r="L135" s="58">
        <v>65</v>
      </c>
      <c r="M135" s="58">
        <v>45</v>
      </c>
      <c r="N135" s="58">
        <v>75</v>
      </c>
      <c r="O135" s="58">
        <v>22</v>
      </c>
      <c r="P135" s="58">
        <v>8</v>
      </c>
      <c r="Q135" s="58">
        <v>5</v>
      </c>
      <c r="R135" s="58">
        <v>527</v>
      </c>
      <c r="S135" s="58">
        <v>242</v>
      </c>
      <c r="T135" s="58">
        <v>91</v>
      </c>
      <c r="U135" s="58">
        <v>46</v>
      </c>
      <c r="V135" s="58">
        <v>118</v>
      </c>
      <c r="W135" s="58">
        <v>10</v>
      </c>
      <c r="X135" s="58">
        <v>45</v>
      </c>
      <c r="Y135" s="58">
        <v>26</v>
      </c>
      <c r="Z135" s="58">
        <v>118</v>
      </c>
      <c r="AA135" s="58">
        <v>42</v>
      </c>
      <c r="AB135" s="58">
        <v>22</v>
      </c>
      <c r="AC135" s="58">
        <v>9</v>
      </c>
    </row>
    <row r="136" spans="1:29" x14ac:dyDescent="0.25">
      <c r="A136" s="64" t="s">
        <v>285</v>
      </c>
      <c r="B136" s="58">
        <v>704</v>
      </c>
      <c r="C136" s="58">
        <v>284</v>
      </c>
      <c r="D136" s="58">
        <v>143</v>
      </c>
      <c r="E136" s="58">
        <v>67</v>
      </c>
      <c r="F136" s="58">
        <v>390</v>
      </c>
      <c r="G136" s="58">
        <v>174</v>
      </c>
      <c r="H136" s="58">
        <v>74</v>
      </c>
      <c r="I136" s="58">
        <v>25</v>
      </c>
      <c r="J136" s="58">
        <v>314</v>
      </c>
      <c r="K136" s="58">
        <v>110</v>
      </c>
      <c r="L136" s="58">
        <v>69</v>
      </c>
      <c r="M136" s="58">
        <v>42</v>
      </c>
      <c r="N136" s="58">
        <v>69</v>
      </c>
      <c r="O136" s="58">
        <v>22</v>
      </c>
      <c r="P136" s="58">
        <v>10</v>
      </c>
      <c r="Q136" s="58">
        <v>4</v>
      </c>
      <c r="R136" s="58">
        <v>526</v>
      </c>
      <c r="S136" s="58">
        <v>253</v>
      </c>
      <c r="T136" s="58">
        <v>85</v>
      </c>
      <c r="U136" s="58">
        <v>40</v>
      </c>
      <c r="V136" s="58">
        <v>109</v>
      </c>
      <c r="W136" s="58">
        <v>9</v>
      </c>
      <c r="X136" s="58">
        <v>48</v>
      </c>
      <c r="Y136" s="58">
        <v>23</v>
      </c>
      <c r="Z136" s="58">
        <v>101</v>
      </c>
      <c r="AA136" s="58">
        <v>40</v>
      </c>
      <c r="AB136" s="58">
        <v>12</v>
      </c>
      <c r="AC136" s="58">
        <v>7</v>
      </c>
    </row>
    <row r="137" spans="1:29" x14ac:dyDescent="0.25">
      <c r="A137" s="64" t="s">
        <v>286</v>
      </c>
      <c r="B137" s="58">
        <v>669</v>
      </c>
      <c r="C137" s="58">
        <v>250</v>
      </c>
      <c r="D137" s="58">
        <v>138</v>
      </c>
      <c r="E137" s="58">
        <v>73</v>
      </c>
      <c r="F137" s="58">
        <v>382</v>
      </c>
      <c r="G137" s="58">
        <v>156</v>
      </c>
      <c r="H137" s="58">
        <v>81</v>
      </c>
      <c r="I137" s="58">
        <v>26</v>
      </c>
      <c r="J137" s="58">
        <v>287</v>
      </c>
      <c r="K137" s="58">
        <v>94</v>
      </c>
      <c r="L137" s="58">
        <v>57</v>
      </c>
      <c r="M137" s="58">
        <v>47</v>
      </c>
      <c r="N137" s="58">
        <v>72</v>
      </c>
      <c r="O137" s="58">
        <v>19</v>
      </c>
      <c r="P137" s="58">
        <v>13</v>
      </c>
      <c r="Q137" s="58">
        <v>4</v>
      </c>
      <c r="R137" s="58">
        <v>470</v>
      </c>
      <c r="S137" s="58">
        <v>221</v>
      </c>
      <c r="T137" s="58">
        <v>75</v>
      </c>
      <c r="U137" s="58">
        <v>42</v>
      </c>
      <c r="V137" s="58">
        <v>127</v>
      </c>
      <c r="W137" s="58">
        <v>10</v>
      </c>
      <c r="X137" s="58">
        <v>50</v>
      </c>
      <c r="Y137" s="58">
        <v>27</v>
      </c>
      <c r="Z137" s="58">
        <v>95</v>
      </c>
      <c r="AA137" s="58">
        <v>37</v>
      </c>
      <c r="AB137" s="58">
        <v>11</v>
      </c>
      <c r="AC137" s="58">
        <v>8</v>
      </c>
    </row>
    <row r="138" spans="1:29" x14ac:dyDescent="0.25">
      <c r="A138" s="64" t="s">
        <v>287</v>
      </c>
      <c r="B138" s="58">
        <v>622</v>
      </c>
      <c r="C138" s="58">
        <v>195</v>
      </c>
      <c r="D138" s="58">
        <v>144</v>
      </c>
      <c r="E138" s="58">
        <v>81</v>
      </c>
      <c r="F138" s="58">
        <v>356</v>
      </c>
      <c r="G138" s="58">
        <v>130</v>
      </c>
      <c r="H138" s="58">
        <v>78</v>
      </c>
      <c r="I138" s="58">
        <v>39</v>
      </c>
      <c r="J138" s="58">
        <v>266</v>
      </c>
      <c r="K138" s="58">
        <v>65</v>
      </c>
      <c r="L138" s="58">
        <v>66</v>
      </c>
      <c r="M138" s="58">
        <v>42</v>
      </c>
      <c r="N138" s="58">
        <v>65</v>
      </c>
      <c r="O138" s="58">
        <v>17</v>
      </c>
      <c r="P138" s="58">
        <v>10</v>
      </c>
      <c r="Q138" s="58">
        <v>4</v>
      </c>
      <c r="R138" s="58">
        <v>420</v>
      </c>
      <c r="S138" s="58">
        <v>173</v>
      </c>
      <c r="T138" s="58">
        <v>83</v>
      </c>
      <c r="U138" s="58">
        <v>47</v>
      </c>
      <c r="V138" s="58">
        <v>137</v>
      </c>
      <c r="W138" s="58">
        <v>5</v>
      </c>
      <c r="X138" s="58">
        <v>51</v>
      </c>
      <c r="Y138" s="58">
        <v>30</v>
      </c>
      <c r="Z138" s="58">
        <v>90</v>
      </c>
      <c r="AA138" s="58">
        <v>29</v>
      </c>
      <c r="AB138" s="58">
        <v>21</v>
      </c>
      <c r="AC138" s="58">
        <v>6</v>
      </c>
    </row>
    <row r="139" spans="1:29" x14ac:dyDescent="0.25">
      <c r="A139" s="64" t="s">
        <v>288</v>
      </c>
      <c r="B139" s="58">
        <v>674</v>
      </c>
      <c r="C139" s="58">
        <v>231</v>
      </c>
      <c r="D139" s="58">
        <v>121</v>
      </c>
      <c r="E139" s="58">
        <v>80</v>
      </c>
      <c r="F139" s="58">
        <v>370</v>
      </c>
      <c r="G139" s="58">
        <v>154</v>
      </c>
      <c r="H139" s="58">
        <v>51</v>
      </c>
      <c r="I139" s="58">
        <v>41</v>
      </c>
      <c r="J139" s="58">
        <v>304</v>
      </c>
      <c r="K139" s="58">
        <v>77</v>
      </c>
      <c r="L139" s="58">
        <v>70</v>
      </c>
      <c r="M139" s="58">
        <v>39</v>
      </c>
      <c r="N139" s="58">
        <v>87</v>
      </c>
      <c r="O139" s="58">
        <v>20</v>
      </c>
      <c r="P139" s="58">
        <v>19</v>
      </c>
      <c r="Q139" s="58">
        <v>4</v>
      </c>
      <c r="R139" s="58">
        <v>470</v>
      </c>
      <c r="S139" s="58">
        <v>205</v>
      </c>
      <c r="T139" s="58">
        <v>76</v>
      </c>
      <c r="U139" s="58">
        <v>45</v>
      </c>
      <c r="V139" s="58">
        <v>117</v>
      </c>
      <c r="W139" s="58">
        <v>6</v>
      </c>
      <c r="X139" s="58">
        <v>26</v>
      </c>
      <c r="Y139" s="58">
        <v>31</v>
      </c>
      <c r="Z139" s="58">
        <v>109</v>
      </c>
      <c r="AA139" s="58">
        <v>33</v>
      </c>
      <c r="AB139" s="58">
        <v>24</v>
      </c>
      <c r="AC139" s="58">
        <v>6</v>
      </c>
    </row>
    <row r="140" spans="1:29" x14ac:dyDescent="0.25">
      <c r="A140" s="64" t="s">
        <v>289</v>
      </c>
      <c r="B140" s="58">
        <v>710</v>
      </c>
      <c r="C140" s="58">
        <v>271</v>
      </c>
      <c r="D140" s="58">
        <v>143</v>
      </c>
      <c r="E140" s="58">
        <v>81</v>
      </c>
      <c r="F140" s="58">
        <v>366</v>
      </c>
      <c r="G140" s="58">
        <v>164</v>
      </c>
      <c r="H140" s="58">
        <v>68</v>
      </c>
      <c r="I140" s="58">
        <v>40</v>
      </c>
      <c r="J140" s="58">
        <v>344</v>
      </c>
      <c r="K140" s="58">
        <v>107</v>
      </c>
      <c r="L140" s="58">
        <v>75</v>
      </c>
      <c r="M140" s="58">
        <v>41</v>
      </c>
      <c r="N140" s="58">
        <v>60</v>
      </c>
      <c r="O140" s="58">
        <v>17</v>
      </c>
      <c r="P140" s="58">
        <v>7</v>
      </c>
      <c r="Q140" s="58">
        <v>4</v>
      </c>
      <c r="R140" s="58">
        <v>521</v>
      </c>
      <c r="S140" s="58">
        <v>248</v>
      </c>
      <c r="T140" s="58">
        <v>96</v>
      </c>
      <c r="U140" s="58">
        <v>45</v>
      </c>
      <c r="V140" s="58">
        <v>129</v>
      </c>
      <c r="W140" s="58">
        <v>6</v>
      </c>
      <c r="X140" s="58">
        <v>40</v>
      </c>
      <c r="Y140" s="58">
        <v>32</v>
      </c>
      <c r="Z140" s="58">
        <v>100</v>
      </c>
      <c r="AA140" s="58">
        <v>41</v>
      </c>
      <c r="AB140" s="58">
        <v>25</v>
      </c>
      <c r="AC140" s="58">
        <v>8</v>
      </c>
    </row>
    <row r="141" spans="1:29" x14ac:dyDescent="0.25">
      <c r="A141" s="64" t="s">
        <v>290</v>
      </c>
      <c r="B141" s="58">
        <v>704</v>
      </c>
      <c r="C141" s="58">
        <v>266</v>
      </c>
      <c r="D141" s="58">
        <v>163</v>
      </c>
      <c r="E141" s="58">
        <v>81</v>
      </c>
      <c r="F141" s="58">
        <v>373</v>
      </c>
      <c r="G141" s="58">
        <v>161</v>
      </c>
      <c r="H141" s="58">
        <v>70</v>
      </c>
      <c r="I141" s="58">
        <v>40</v>
      </c>
      <c r="J141" s="58">
        <v>331</v>
      </c>
      <c r="K141" s="58">
        <v>105</v>
      </c>
      <c r="L141" s="58">
        <v>93</v>
      </c>
      <c r="M141" s="58">
        <v>41</v>
      </c>
      <c r="N141" s="58">
        <v>62</v>
      </c>
      <c r="O141" s="58">
        <v>17</v>
      </c>
      <c r="P141" s="58">
        <v>12</v>
      </c>
      <c r="Q141" s="58">
        <v>5</v>
      </c>
      <c r="R141" s="58">
        <v>514</v>
      </c>
      <c r="S141" s="58">
        <v>241</v>
      </c>
      <c r="T141" s="58">
        <v>110</v>
      </c>
      <c r="U141" s="58">
        <v>47</v>
      </c>
      <c r="V141" s="58">
        <v>128</v>
      </c>
      <c r="W141" s="58">
        <v>8</v>
      </c>
      <c r="X141" s="58">
        <v>41</v>
      </c>
      <c r="Y141" s="58">
        <v>29</v>
      </c>
      <c r="Z141" s="58">
        <v>96</v>
      </c>
      <c r="AA141" s="58">
        <v>39</v>
      </c>
      <c r="AB141" s="58">
        <v>23</v>
      </c>
      <c r="AC141" s="58">
        <v>6</v>
      </c>
    </row>
    <row r="142" spans="1:29" x14ac:dyDescent="0.25">
      <c r="A142" s="64" t="s">
        <v>291</v>
      </c>
      <c r="B142" s="58">
        <v>734</v>
      </c>
      <c r="C142" s="58">
        <v>280</v>
      </c>
      <c r="D142" s="58">
        <v>166</v>
      </c>
      <c r="E142" s="58">
        <v>85</v>
      </c>
      <c r="F142" s="58">
        <v>402</v>
      </c>
      <c r="G142" s="58">
        <v>167</v>
      </c>
      <c r="H142" s="58">
        <v>84</v>
      </c>
      <c r="I142" s="58">
        <v>39</v>
      </c>
      <c r="J142" s="58">
        <v>332</v>
      </c>
      <c r="K142" s="58">
        <v>113</v>
      </c>
      <c r="L142" s="58">
        <v>82</v>
      </c>
      <c r="M142" s="58">
        <v>46</v>
      </c>
      <c r="N142" s="58">
        <v>76</v>
      </c>
      <c r="O142" s="58">
        <v>20</v>
      </c>
      <c r="P142" s="58">
        <v>22</v>
      </c>
      <c r="Q142" s="58">
        <v>4</v>
      </c>
      <c r="R142" s="58">
        <v>523</v>
      </c>
      <c r="S142" s="58">
        <v>253</v>
      </c>
      <c r="T142" s="58">
        <v>94</v>
      </c>
      <c r="U142" s="58">
        <v>51</v>
      </c>
      <c r="V142" s="58">
        <v>135</v>
      </c>
      <c r="W142" s="58">
        <v>7</v>
      </c>
      <c r="X142" s="58">
        <v>50</v>
      </c>
      <c r="Y142" s="58">
        <v>30</v>
      </c>
      <c r="Z142" s="58">
        <v>96</v>
      </c>
      <c r="AA142" s="58">
        <v>39</v>
      </c>
      <c r="AB142" s="58">
        <v>18</v>
      </c>
      <c r="AC142" s="58">
        <v>8</v>
      </c>
    </row>
    <row r="143" spans="1:29" x14ac:dyDescent="0.25">
      <c r="A143" s="64" t="s">
        <v>292</v>
      </c>
      <c r="B143" s="58">
        <v>685</v>
      </c>
      <c r="C143" s="58">
        <v>269</v>
      </c>
      <c r="D143" s="58">
        <v>130</v>
      </c>
      <c r="E143" s="58">
        <v>97</v>
      </c>
      <c r="F143" s="58">
        <v>382</v>
      </c>
      <c r="G143" s="58">
        <v>161</v>
      </c>
      <c r="H143" s="58">
        <v>70</v>
      </c>
      <c r="I143" s="58">
        <v>48</v>
      </c>
      <c r="J143" s="58">
        <v>303</v>
      </c>
      <c r="K143" s="58">
        <v>108</v>
      </c>
      <c r="L143" s="58">
        <v>60</v>
      </c>
      <c r="M143" s="58">
        <v>49</v>
      </c>
      <c r="N143" s="58">
        <v>69</v>
      </c>
      <c r="O143" s="58">
        <v>18</v>
      </c>
      <c r="P143" s="58">
        <v>17</v>
      </c>
      <c r="Q143" s="58">
        <v>5</v>
      </c>
      <c r="R143" s="58">
        <v>484</v>
      </c>
      <c r="S143" s="58">
        <v>239</v>
      </c>
      <c r="T143" s="58">
        <v>76</v>
      </c>
      <c r="U143" s="58">
        <v>48</v>
      </c>
      <c r="V143" s="58">
        <v>132</v>
      </c>
      <c r="W143" s="58">
        <v>12</v>
      </c>
      <c r="X143" s="58">
        <v>37</v>
      </c>
      <c r="Y143" s="58">
        <v>44</v>
      </c>
      <c r="Z143" s="58">
        <v>102</v>
      </c>
      <c r="AA143" s="58">
        <v>35</v>
      </c>
      <c r="AB143" s="58">
        <v>21</v>
      </c>
      <c r="AC143" s="58">
        <v>11</v>
      </c>
    </row>
    <row r="144" spans="1:29" x14ac:dyDescent="0.25">
      <c r="A144" s="64" t="s">
        <v>293</v>
      </c>
      <c r="B144" s="58">
        <v>748</v>
      </c>
      <c r="C144" s="58">
        <v>256</v>
      </c>
      <c r="D144" s="58">
        <v>210</v>
      </c>
      <c r="E144" s="58">
        <v>99</v>
      </c>
      <c r="F144" s="58">
        <v>417</v>
      </c>
      <c r="G144" s="58">
        <v>153</v>
      </c>
      <c r="H144" s="58">
        <v>106</v>
      </c>
      <c r="I144" s="58">
        <v>48</v>
      </c>
      <c r="J144" s="58">
        <v>331</v>
      </c>
      <c r="K144" s="58">
        <v>103</v>
      </c>
      <c r="L144" s="58">
        <v>104</v>
      </c>
      <c r="M144" s="58">
        <v>51</v>
      </c>
      <c r="N144" s="58">
        <v>61</v>
      </c>
      <c r="O144" s="58">
        <v>15</v>
      </c>
      <c r="P144" s="58">
        <v>15</v>
      </c>
      <c r="Q144" s="58" t="s">
        <v>152</v>
      </c>
      <c r="R144" s="58">
        <v>536</v>
      </c>
      <c r="S144" s="58">
        <v>226</v>
      </c>
      <c r="T144" s="58">
        <v>133</v>
      </c>
      <c r="U144" s="58">
        <v>53</v>
      </c>
      <c r="V144" s="58">
        <v>151</v>
      </c>
      <c r="W144" s="58">
        <v>15</v>
      </c>
      <c r="X144" s="58">
        <v>62</v>
      </c>
      <c r="Y144" s="58" t="s">
        <v>152</v>
      </c>
      <c r="Z144" s="58">
        <v>104</v>
      </c>
      <c r="AA144" s="58">
        <v>33</v>
      </c>
      <c r="AB144" s="58">
        <v>31</v>
      </c>
      <c r="AC144" s="58">
        <v>13</v>
      </c>
    </row>
    <row r="145" spans="1:29" x14ac:dyDescent="0.25">
      <c r="A145" s="64" t="s">
        <v>294</v>
      </c>
      <c r="B145" s="58">
        <v>764</v>
      </c>
      <c r="C145" s="58">
        <v>261</v>
      </c>
      <c r="D145" s="58">
        <v>184</v>
      </c>
      <c r="E145" s="58">
        <v>93</v>
      </c>
      <c r="F145" s="58">
        <v>434</v>
      </c>
      <c r="G145" s="58">
        <v>156</v>
      </c>
      <c r="H145" s="58">
        <v>93</v>
      </c>
      <c r="I145" s="58">
        <v>47</v>
      </c>
      <c r="J145" s="58">
        <v>330</v>
      </c>
      <c r="K145" s="58">
        <v>105</v>
      </c>
      <c r="L145" s="58">
        <v>91</v>
      </c>
      <c r="M145" s="58">
        <v>46</v>
      </c>
      <c r="N145" s="58">
        <v>78</v>
      </c>
      <c r="O145" s="58">
        <v>17</v>
      </c>
      <c r="P145" s="58">
        <v>12</v>
      </c>
      <c r="Q145" s="58">
        <v>3</v>
      </c>
      <c r="R145" s="58">
        <v>528</v>
      </c>
      <c r="S145" s="58">
        <v>231</v>
      </c>
      <c r="T145" s="58">
        <v>111</v>
      </c>
      <c r="U145" s="58">
        <v>50</v>
      </c>
      <c r="V145" s="58">
        <v>158</v>
      </c>
      <c r="W145" s="58">
        <v>13</v>
      </c>
      <c r="X145" s="58">
        <v>61</v>
      </c>
      <c r="Y145" s="58">
        <v>40</v>
      </c>
      <c r="Z145" s="58">
        <v>105</v>
      </c>
      <c r="AA145" s="58">
        <v>31</v>
      </c>
      <c r="AB145" s="58">
        <v>33</v>
      </c>
      <c r="AC145" s="58">
        <v>10</v>
      </c>
    </row>
    <row r="146" spans="1:29" x14ac:dyDescent="0.25">
      <c r="A146" s="64" t="s">
        <v>295</v>
      </c>
      <c r="B146" s="58">
        <v>722</v>
      </c>
      <c r="C146" s="58">
        <v>257</v>
      </c>
      <c r="D146" s="58">
        <v>153</v>
      </c>
      <c r="E146" s="58">
        <v>99</v>
      </c>
      <c r="F146" s="58">
        <v>422</v>
      </c>
      <c r="G146" s="58">
        <v>157</v>
      </c>
      <c r="H146" s="58">
        <v>88</v>
      </c>
      <c r="I146" s="58">
        <v>42</v>
      </c>
      <c r="J146" s="58">
        <v>300</v>
      </c>
      <c r="K146" s="58">
        <v>100</v>
      </c>
      <c r="L146" s="58">
        <v>65</v>
      </c>
      <c r="M146" s="58">
        <v>57</v>
      </c>
      <c r="N146" s="58">
        <v>71</v>
      </c>
      <c r="O146" s="58">
        <v>17</v>
      </c>
      <c r="P146" s="58">
        <v>13</v>
      </c>
      <c r="Q146" s="58">
        <v>3</v>
      </c>
      <c r="R146" s="58">
        <v>511</v>
      </c>
      <c r="S146" s="58">
        <v>228</v>
      </c>
      <c r="T146" s="58">
        <v>99</v>
      </c>
      <c r="U146" s="58">
        <v>48</v>
      </c>
      <c r="V146" s="58">
        <v>140</v>
      </c>
      <c r="W146" s="58">
        <v>12</v>
      </c>
      <c r="X146" s="58">
        <v>41</v>
      </c>
      <c r="Y146" s="58">
        <v>48</v>
      </c>
      <c r="Z146" s="58">
        <v>96</v>
      </c>
      <c r="AA146" s="58">
        <v>34</v>
      </c>
      <c r="AB146" s="58">
        <v>19</v>
      </c>
      <c r="AC146" s="58">
        <v>6</v>
      </c>
    </row>
    <row r="147" spans="1:29" x14ac:dyDescent="0.25">
      <c r="A147" s="64" t="s">
        <v>296</v>
      </c>
      <c r="B147" s="58">
        <v>678</v>
      </c>
      <c r="C147" s="58">
        <v>238</v>
      </c>
      <c r="D147" s="58">
        <v>135</v>
      </c>
      <c r="E147" s="58">
        <v>111</v>
      </c>
      <c r="F147" s="58">
        <v>386</v>
      </c>
      <c r="G147" s="58">
        <v>156</v>
      </c>
      <c r="H147" s="58">
        <v>75</v>
      </c>
      <c r="I147" s="58">
        <v>45</v>
      </c>
      <c r="J147" s="58">
        <v>292</v>
      </c>
      <c r="K147" s="58">
        <v>82</v>
      </c>
      <c r="L147" s="58">
        <v>60</v>
      </c>
      <c r="M147" s="58">
        <v>66</v>
      </c>
      <c r="N147" s="58">
        <v>51</v>
      </c>
      <c r="O147" s="58">
        <v>17</v>
      </c>
      <c r="P147" s="58">
        <v>4</v>
      </c>
      <c r="Q147" s="58">
        <v>4</v>
      </c>
      <c r="R147" s="58">
        <v>489</v>
      </c>
      <c r="S147" s="58">
        <v>210</v>
      </c>
      <c r="T147" s="58">
        <v>90</v>
      </c>
      <c r="U147" s="58">
        <v>54</v>
      </c>
      <c r="V147" s="58">
        <v>138</v>
      </c>
      <c r="W147" s="58">
        <v>11</v>
      </c>
      <c r="X147" s="58">
        <v>41</v>
      </c>
      <c r="Y147" s="58">
        <v>53</v>
      </c>
      <c r="Z147" s="58">
        <v>103</v>
      </c>
      <c r="AA147" s="58">
        <v>31</v>
      </c>
      <c r="AB147" s="58">
        <v>15</v>
      </c>
      <c r="AC147" s="58">
        <v>9</v>
      </c>
    </row>
    <row r="148" spans="1:29" x14ac:dyDescent="0.25">
      <c r="A148" s="64" t="s">
        <v>297</v>
      </c>
      <c r="B148" s="58">
        <v>680</v>
      </c>
      <c r="C148" s="58">
        <v>235</v>
      </c>
      <c r="D148" s="58">
        <v>138</v>
      </c>
      <c r="E148" s="58">
        <v>116</v>
      </c>
      <c r="F148" s="58">
        <v>395</v>
      </c>
      <c r="G148" s="58">
        <v>154</v>
      </c>
      <c r="H148" s="58">
        <v>80</v>
      </c>
      <c r="I148" s="58">
        <v>49</v>
      </c>
      <c r="J148" s="58">
        <v>285</v>
      </c>
      <c r="K148" s="58">
        <v>81</v>
      </c>
      <c r="L148" s="58">
        <v>58</v>
      </c>
      <c r="M148" s="58">
        <v>67</v>
      </c>
      <c r="N148" s="58">
        <v>53</v>
      </c>
      <c r="O148" s="58">
        <v>14</v>
      </c>
      <c r="P148" s="58">
        <v>11</v>
      </c>
      <c r="Q148" s="58">
        <v>4</v>
      </c>
      <c r="R148" s="58">
        <v>470</v>
      </c>
      <c r="S148" s="58">
        <v>210</v>
      </c>
      <c r="T148" s="58">
        <v>87</v>
      </c>
      <c r="U148" s="58">
        <v>56</v>
      </c>
      <c r="V148" s="58">
        <v>157</v>
      </c>
      <c r="W148" s="58">
        <v>11</v>
      </c>
      <c r="X148" s="58">
        <v>40</v>
      </c>
      <c r="Y148" s="58">
        <v>56</v>
      </c>
      <c r="Z148" s="58">
        <v>99</v>
      </c>
      <c r="AA148" s="58">
        <v>31</v>
      </c>
      <c r="AB148" s="58">
        <v>17</v>
      </c>
      <c r="AC148" s="58">
        <v>14</v>
      </c>
    </row>
    <row r="149" spans="1:29" x14ac:dyDescent="0.25">
      <c r="A149" s="64" t="s">
        <v>298</v>
      </c>
      <c r="B149" s="58">
        <v>632</v>
      </c>
      <c r="C149" s="58">
        <v>205</v>
      </c>
      <c r="D149" s="58">
        <v>148</v>
      </c>
      <c r="E149" s="58">
        <v>119</v>
      </c>
      <c r="F149" s="58">
        <v>360</v>
      </c>
      <c r="G149" s="58">
        <v>128</v>
      </c>
      <c r="H149" s="58">
        <v>76</v>
      </c>
      <c r="I149" s="58">
        <v>51</v>
      </c>
      <c r="J149" s="58">
        <v>272</v>
      </c>
      <c r="K149" s="58">
        <v>77</v>
      </c>
      <c r="L149" s="58">
        <v>72</v>
      </c>
      <c r="M149" s="58">
        <v>68</v>
      </c>
      <c r="N149" s="58">
        <v>51</v>
      </c>
      <c r="O149" s="58">
        <v>11</v>
      </c>
      <c r="P149" s="58">
        <v>15</v>
      </c>
      <c r="Q149" s="58">
        <v>5</v>
      </c>
      <c r="R149" s="58">
        <v>435</v>
      </c>
      <c r="S149" s="58">
        <v>185</v>
      </c>
      <c r="T149" s="58">
        <v>92</v>
      </c>
      <c r="U149" s="58">
        <v>60</v>
      </c>
      <c r="V149" s="58">
        <v>146</v>
      </c>
      <c r="W149" s="58">
        <v>9</v>
      </c>
      <c r="X149" s="58">
        <v>41</v>
      </c>
      <c r="Y149" s="58">
        <v>54</v>
      </c>
      <c r="Z149" s="58">
        <v>95</v>
      </c>
      <c r="AA149" s="58">
        <v>24</v>
      </c>
      <c r="AB149" s="58">
        <v>21</v>
      </c>
      <c r="AC149" s="58">
        <v>14</v>
      </c>
    </row>
    <row r="150" spans="1:29" x14ac:dyDescent="0.25">
      <c r="A150" s="64" t="s">
        <v>299</v>
      </c>
      <c r="B150" s="58">
        <v>598</v>
      </c>
      <c r="C150" s="58">
        <v>161</v>
      </c>
      <c r="D150" s="58">
        <v>120</v>
      </c>
      <c r="E150" s="58">
        <v>130</v>
      </c>
      <c r="F150" s="58">
        <v>322</v>
      </c>
      <c r="G150" s="58">
        <v>104</v>
      </c>
      <c r="H150" s="58">
        <v>67</v>
      </c>
      <c r="I150" s="58">
        <v>53</v>
      </c>
      <c r="J150" s="58">
        <v>276</v>
      </c>
      <c r="K150" s="58">
        <v>57</v>
      </c>
      <c r="L150" s="58">
        <v>53</v>
      </c>
      <c r="M150" s="58">
        <v>77</v>
      </c>
      <c r="N150" s="58">
        <v>52</v>
      </c>
      <c r="O150" s="58">
        <v>8</v>
      </c>
      <c r="P150" s="58">
        <v>7</v>
      </c>
      <c r="Q150" s="58">
        <v>5</v>
      </c>
      <c r="R150" s="58">
        <v>392</v>
      </c>
      <c r="S150" s="58">
        <v>146</v>
      </c>
      <c r="T150" s="58">
        <v>68</v>
      </c>
      <c r="U150" s="58">
        <v>65</v>
      </c>
      <c r="V150" s="58">
        <v>154</v>
      </c>
      <c r="W150" s="58">
        <v>7</v>
      </c>
      <c r="X150" s="58">
        <v>45</v>
      </c>
      <c r="Y150" s="58">
        <v>60</v>
      </c>
      <c r="Z150" s="58">
        <v>78</v>
      </c>
      <c r="AA150" s="58">
        <v>17</v>
      </c>
      <c r="AB150" s="58">
        <v>12</v>
      </c>
      <c r="AC150" s="58">
        <v>11</v>
      </c>
    </row>
    <row r="151" spans="1:29" x14ac:dyDescent="0.25">
      <c r="A151" s="64" t="s">
        <v>300</v>
      </c>
      <c r="B151" s="58">
        <v>683</v>
      </c>
      <c r="C151" s="58">
        <v>216</v>
      </c>
      <c r="D151" s="58">
        <v>133</v>
      </c>
      <c r="E151" s="58">
        <v>127</v>
      </c>
      <c r="F151" s="58">
        <v>358</v>
      </c>
      <c r="G151" s="58">
        <v>130</v>
      </c>
      <c r="H151" s="58">
        <v>69</v>
      </c>
      <c r="I151" s="58">
        <v>50</v>
      </c>
      <c r="J151" s="58">
        <v>325</v>
      </c>
      <c r="K151" s="58">
        <v>86</v>
      </c>
      <c r="L151" s="58">
        <v>64</v>
      </c>
      <c r="M151" s="58">
        <v>77</v>
      </c>
      <c r="N151" s="58">
        <v>55</v>
      </c>
      <c r="O151" s="58">
        <v>16</v>
      </c>
      <c r="P151" s="58">
        <v>12</v>
      </c>
      <c r="Q151" s="58" t="s">
        <v>152</v>
      </c>
      <c r="R151" s="58">
        <v>481</v>
      </c>
      <c r="S151" s="58">
        <v>190</v>
      </c>
      <c r="T151" s="58">
        <v>80</v>
      </c>
      <c r="U151" s="58">
        <v>64</v>
      </c>
      <c r="V151" s="58">
        <v>147</v>
      </c>
      <c r="W151" s="58">
        <v>10</v>
      </c>
      <c r="X151" s="58">
        <v>41</v>
      </c>
      <c r="Y151" s="58" t="s">
        <v>152</v>
      </c>
      <c r="Z151" s="58">
        <v>99</v>
      </c>
      <c r="AA151" s="58">
        <v>23</v>
      </c>
      <c r="AB151" s="58">
        <v>22</v>
      </c>
      <c r="AC151" s="58">
        <v>15</v>
      </c>
    </row>
    <row r="152" spans="1:29" x14ac:dyDescent="0.25">
      <c r="A152" s="64" t="s">
        <v>301</v>
      </c>
      <c r="B152" s="58">
        <v>699</v>
      </c>
      <c r="C152" s="58">
        <v>273</v>
      </c>
      <c r="D152" s="58">
        <v>141</v>
      </c>
      <c r="E152" s="58">
        <v>124</v>
      </c>
      <c r="F152" s="58">
        <v>369</v>
      </c>
      <c r="G152" s="58">
        <v>157</v>
      </c>
      <c r="H152" s="58">
        <v>72</v>
      </c>
      <c r="I152" s="58">
        <v>52</v>
      </c>
      <c r="J152" s="58">
        <v>330</v>
      </c>
      <c r="K152" s="58">
        <v>116</v>
      </c>
      <c r="L152" s="58">
        <v>69</v>
      </c>
      <c r="M152" s="58">
        <v>72</v>
      </c>
      <c r="N152" s="58">
        <v>46</v>
      </c>
      <c r="O152" s="58">
        <v>17</v>
      </c>
      <c r="P152" s="58">
        <v>8</v>
      </c>
      <c r="Q152" s="58" t="s">
        <v>152</v>
      </c>
      <c r="R152" s="58">
        <v>509</v>
      </c>
      <c r="S152" s="58">
        <v>238</v>
      </c>
      <c r="T152" s="58">
        <v>90</v>
      </c>
      <c r="U152" s="58">
        <v>66</v>
      </c>
      <c r="V152" s="58">
        <v>144</v>
      </c>
      <c r="W152" s="58">
        <v>18</v>
      </c>
      <c r="X152" s="58">
        <v>43</v>
      </c>
      <c r="Y152" s="58" t="s">
        <v>152</v>
      </c>
      <c r="Z152" s="58">
        <v>104</v>
      </c>
      <c r="AA152" s="58">
        <v>29</v>
      </c>
      <c r="AB152" s="58">
        <v>25</v>
      </c>
      <c r="AC152" s="58">
        <v>15</v>
      </c>
    </row>
    <row r="153" spans="1:29" x14ac:dyDescent="0.25">
      <c r="A153" s="64" t="s">
        <v>302</v>
      </c>
      <c r="B153" s="58">
        <v>716</v>
      </c>
      <c r="C153" s="58">
        <v>275</v>
      </c>
      <c r="D153" s="58">
        <v>156</v>
      </c>
      <c r="E153" s="58">
        <v>126</v>
      </c>
      <c r="F153" s="58">
        <v>380</v>
      </c>
      <c r="G153" s="58">
        <v>160</v>
      </c>
      <c r="H153" s="58">
        <v>81</v>
      </c>
      <c r="I153" s="58">
        <v>55</v>
      </c>
      <c r="J153" s="58">
        <v>336</v>
      </c>
      <c r="K153" s="58">
        <v>115</v>
      </c>
      <c r="L153" s="58">
        <v>75</v>
      </c>
      <c r="M153" s="58">
        <v>71</v>
      </c>
      <c r="N153" s="58">
        <v>61</v>
      </c>
      <c r="O153" s="58">
        <v>17</v>
      </c>
      <c r="P153" s="58">
        <v>14</v>
      </c>
      <c r="Q153" s="58" t="s">
        <v>152</v>
      </c>
      <c r="R153" s="58">
        <v>506</v>
      </c>
      <c r="S153" s="58">
        <v>238</v>
      </c>
      <c r="T153" s="58">
        <v>100</v>
      </c>
      <c r="U153" s="58">
        <v>66</v>
      </c>
      <c r="V153" s="58">
        <v>149</v>
      </c>
      <c r="W153" s="58">
        <v>20</v>
      </c>
      <c r="X153" s="58">
        <v>42</v>
      </c>
      <c r="Y153" s="58" t="s">
        <v>152</v>
      </c>
      <c r="Z153" s="58">
        <v>96</v>
      </c>
      <c r="AA153" s="58">
        <v>29</v>
      </c>
      <c r="AB153" s="58">
        <v>20</v>
      </c>
      <c r="AC153" s="58">
        <v>14</v>
      </c>
    </row>
    <row r="154" spans="1:29" x14ac:dyDescent="0.25">
      <c r="A154" s="64" t="s">
        <v>303</v>
      </c>
      <c r="B154" s="58">
        <v>706</v>
      </c>
      <c r="C154" s="58">
        <v>271</v>
      </c>
      <c r="D154" s="58">
        <v>161</v>
      </c>
      <c r="E154" s="58">
        <v>120</v>
      </c>
      <c r="F154" s="58">
        <v>387</v>
      </c>
      <c r="G154" s="58">
        <v>163</v>
      </c>
      <c r="H154" s="58">
        <v>84</v>
      </c>
      <c r="I154" s="58">
        <v>52</v>
      </c>
      <c r="J154" s="58">
        <v>319</v>
      </c>
      <c r="K154" s="58">
        <v>108</v>
      </c>
      <c r="L154" s="58">
        <v>77</v>
      </c>
      <c r="M154" s="58">
        <v>68</v>
      </c>
      <c r="N154" s="58">
        <v>49</v>
      </c>
      <c r="O154" s="58">
        <v>17</v>
      </c>
      <c r="P154" s="58">
        <v>11</v>
      </c>
      <c r="Q154" s="58" t="s">
        <v>152</v>
      </c>
      <c r="R154" s="58">
        <v>503</v>
      </c>
      <c r="S154" s="58">
        <v>238</v>
      </c>
      <c r="T154" s="58">
        <v>98</v>
      </c>
      <c r="U154" s="58">
        <v>67</v>
      </c>
      <c r="V154" s="58">
        <v>154</v>
      </c>
      <c r="W154" s="58">
        <v>16</v>
      </c>
      <c r="X154" s="58">
        <v>52</v>
      </c>
      <c r="Y154" s="58" t="s">
        <v>152</v>
      </c>
      <c r="Z154" s="58">
        <v>98</v>
      </c>
      <c r="AA154" s="58">
        <v>29</v>
      </c>
      <c r="AB154" s="58">
        <v>19</v>
      </c>
      <c r="AC154" s="58">
        <v>10</v>
      </c>
    </row>
    <row r="155" spans="1:29" x14ac:dyDescent="0.25">
      <c r="A155" s="64" t="s">
        <v>304</v>
      </c>
      <c r="B155" s="58">
        <v>628</v>
      </c>
      <c r="C155" s="58">
        <v>240</v>
      </c>
      <c r="D155" s="58">
        <v>123</v>
      </c>
      <c r="E155" s="58">
        <v>130</v>
      </c>
      <c r="F155" s="58">
        <v>352</v>
      </c>
      <c r="G155" s="58">
        <v>154</v>
      </c>
      <c r="H155" s="58">
        <v>68</v>
      </c>
      <c r="I155" s="58">
        <v>59</v>
      </c>
      <c r="J155" s="58">
        <v>276</v>
      </c>
      <c r="K155" s="58">
        <v>86</v>
      </c>
      <c r="L155" s="58">
        <v>55</v>
      </c>
      <c r="M155" s="58">
        <v>71</v>
      </c>
      <c r="N155" s="58">
        <v>35</v>
      </c>
      <c r="O155" s="58">
        <v>14</v>
      </c>
      <c r="P155" s="58">
        <v>6</v>
      </c>
      <c r="Q155" s="58" t="s">
        <v>152</v>
      </c>
      <c r="R155" s="58">
        <v>468</v>
      </c>
      <c r="S155" s="58">
        <v>221</v>
      </c>
      <c r="T155" s="58">
        <v>80</v>
      </c>
      <c r="U155" s="58">
        <v>74</v>
      </c>
      <c r="V155" s="58">
        <v>125</v>
      </c>
      <c r="W155" s="58">
        <v>5</v>
      </c>
      <c r="X155" s="58">
        <v>37</v>
      </c>
      <c r="Y155" s="58" t="s">
        <v>152</v>
      </c>
      <c r="Z155" s="58">
        <v>95</v>
      </c>
      <c r="AA155" s="58">
        <v>25</v>
      </c>
      <c r="AB155" s="58">
        <v>22</v>
      </c>
      <c r="AC155" s="58">
        <v>16</v>
      </c>
    </row>
    <row r="156" spans="1:29" x14ac:dyDescent="0.25">
      <c r="A156" s="64" t="s">
        <v>305</v>
      </c>
      <c r="B156" s="58">
        <v>701</v>
      </c>
      <c r="C156" s="58">
        <v>235</v>
      </c>
      <c r="D156" s="58">
        <v>148</v>
      </c>
      <c r="E156" s="58">
        <v>143</v>
      </c>
      <c r="F156" s="58">
        <v>375</v>
      </c>
      <c r="G156" s="58">
        <v>148</v>
      </c>
      <c r="H156" s="58">
        <v>76</v>
      </c>
      <c r="I156" s="58">
        <v>62</v>
      </c>
      <c r="J156" s="58">
        <v>326</v>
      </c>
      <c r="K156" s="58">
        <v>87</v>
      </c>
      <c r="L156" s="58">
        <v>72</v>
      </c>
      <c r="M156" s="58">
        <v>81</v>
      </c>
      <c r="N156" s="58">
        <v>53</v>
      </c>
      <c r="O156" s="58">
        <v>16</v>
      </c>
      <c r="P156" s="58">
        <v>11</v>
      </c>
      <c r="Q156" s="58" t="s">
        <v>152</v>
      </c>
      <c r="R156" s="58">
        <v>488</v>
      </c>
      <c r="S156" s="58">
        <v>211</v>
      </c>
      <c r="T156" s="58">
        <v>85</v>
      </c>
      <c r="U156" s="58">
        <v>78</v>
      </c>
      <c r="V156" s="58">
        <v>160</v>
      </c>
      <c r="W156" s="58">
        <v>8</v>
      </c>
      <c r="X156" s="58">
        <v>52</v>
      </c>
      <c r="Y156" s="58" t="s">
        <v>152</v>
      </c>
      <c r="Z156" s="58">
        <v>103</v>
      </c>
      <c r="AA156" s="58">
        <v>24</v>
      </c>
      <c r="AB156" s="58">
        <v>22</v>
      </c>
      <c r="AC156" s="58">
        <v>20</v>
      </c>
    </row>
    <row r="157" spans="1:29" x14ac:dyDescent="0.25">
      <c r="A157" s="64" t="s">
        <v>306</v>
      </c>
      <c r="B157" s="58">
        <v>703</v>
      </c>
      <c r="C157" s="58">
        <v>244</v>
      </c>
      <c r="D157" s="58">
        <v>158</v>
      </c>
      <c r="E157" s="58">
        <v>139</v>
      </c>
      <c r="F157" s="58">
        <v>384</v>
      </c>
      <c r="G157" s="58">
        <v>145</v>
      </c>
      <c r="H157" s="58">
        <v>93</v>
      </c>
      <c r="I157" s="58">
        <v>58</v>
      </c>
      <c r="J157" s="58">
        <v>319</v>
      </c>
      <c r="K157" s="58">
        <v>99</v>
      </c>
      <c r="L157" s="58">
        <v>65</v>
      </c>
      <c r="M157" s="58">
        <v>81</v>
      </c>
      <c r="N157" s="58">
        <v>44</v>
      </c>
      <c r="O157" s="58">
        <v>15</v>
      </c>
      <c r="P157" s="58">
        <v>6</v>
      </c>
      <c r="Q157" s="58" t="s">
        <v>152</v>
      </c>
      <c r="R157" s="58">
        <v>494</v>
      </c>
      <c r="S157" s="58">
        <v>215</v>
      </c>
      <c r="T157" s="58">
        <v>98</v>
      </c>
      <c r="U157" s="58">
        <v>71</v>
      </c>
      <c r="V157" s="58">
        <v>165</v>
      </c>
      <c r="W157" s="58">
        <v>14</v>
      </c>
      <c r="X157" s="58">
        <v>54</v>
      </c>
      <c r="Y157" s="58" t="s">
        <v>152</v>
      </c>
      <c r="Z157" s="58">
        <v>122</v>
      </c>
      <c r="AA157" s="58">
        <v>30</v>
      </c>
      <c r="AB157" s="58">
        <v>30</v>
      </c>
      <c r="AC157" s="58">
        <v>19</v>
      </c>
    </row>
    <row r="158" spans="1:29" x14ac:dyDescent="0.25">
      <c r="A158" s="64" t="s">
        <v>307</v>
      </c>
      <c r="B158" s="58">
        <v>704</v>
      </c>
      <c r="C158" s="58">
        <v>231</v>
      </c>
      <c r="D158" s="58">
        <v>148</v>
      </c>
      <c r="E158" s="58">
        <v>146</v>
      </c>
      <c r="F158" s="58">
        <v>384</v>
      </c>
      <c r="G158" s="58">
        <v>140</v>
      </c>
      <c r="H158" s="58">
        <v>82</v>
      </c>
      <c r="I158" s="58">
        <v>64</v>
      </c>
      <c r="J158" s="58">
        <v>320</v>
      </c>
      <c r="K158" s="58">
        <v>91</v>
      </c>
      <c r="L158" s="58">
        <v>66</v>
      </c>
      <c r="M158" s="58">
        <v>82</v>
      </c>
      <c r="N158" s="58">
        <v>44</v>
      </c>
      <c r="O158" s="58">
        <v>12</v>
      </c>
      <c r="P158" s="58">
        <v>9</v>
      </c>
      <c r="Q158" s="58">
        <v>3</v>
      </c>
      <c r="R158" s="58">
        <v>507</v>
      </c>
      <c r="S158" s="58">
        <v>205</v>
      </c>
      <c r="T158" s="58">
        <v>107</v>
      </c>
      <c r="U158" s="58">
        <v>74</v>
      </c>
      <c r="V158" s="58">
        <v>153</v>
      </c>
      <c r="W158" s="58">
        <v>14</v>
      </c>
      <c r="X158" s="58">
        <v>32</v>
      </c>
      <c r="Y158" s="58">
        <v>69</v>
      </c>
      <c r="Z158" s="58">
        <v>118</v>
      </c>
      <c r="AA158" s="58">
        <v>30</v>
      </c>
      <c r="AB158" s="58">
        <v>22</v>
      </c>
      <c r="AC158" s="58">
        <v>18</v>
      </c>
    </row>
    <row r="159" spans="1:29" x14ac:dyDescent="0.25">
      <c r="A159" s="64" t="s">
        <v>308</v>
      </c>
      <c r="B159" s="58">
        <v>702</v>
      </c>
      <c r="C159" s="58">
        <v>240</v>
      </c>
      <c r="D159" s="58">
        <v>134</v>
      </c>
      <c r="E159" s="58">
        <v>143</v>
      </c>
      <c r="F159" s="58">
        <v>385</v>
      </c>
      <c r="G159" s="58">
        <v>148</v>
      </c>
      <c r="H159" s="58">
        <v>77</v>
      </c>
      <c r="I159" s="58">
        <v>64</v>
      </c>
      <c r="J159" s="58">
        <v>317</v>
      </c>
      <c r="K159" s="58">
        <v>92</v>
      </c>
      <c r="L159" s="58">
        <v>57</v>
      </c>
      <c r="M159" s="58">
        <v>79</v>
      </c>
      <c r="N159" s="58">
        <v>52</v>
      </c>
      <c r="O159" s="58">
        <v>11</v>
      </c>
      <c r="P159" s="58">
        <v>14</v>
      </c>
      <c r="Q159" s="58">
        <v>4</v>
      </c>
      <c r="R159" s="58">
        <v>500</v>
      </c>
      <c r="S159" s="58">
        <v>214</v>
      </c>
      <c r="T159" s="58">
        <v>89</v>
      </c>
      <c r="U159" s="58">
        <v>69</v>
      </c>
      <c r="V159" s="58">
        <v>150</v>
      </c>
      <c r="W159" s="58">
        <v>15</v>
      </c>
      <c r="X159" s="58">
        <v>31</v>
      </c>
      <c r="Y159" s="58">
        <v>70</v>
      </c>
      <c r="Z159" s="58">
        <v>111</v>
      </c>
      <c r="AA159" s="58">
        <v>33</v>
      </c>
      <c r="AB159" s="58">
        <v>20</v>
      </c>
      <c r="AC159" s="58">
        <v>17</v>
      </c>
    </row>
    <row r="160" spans="1:29" x14ac:dyDescent="0.25">
      <c r="A160" s="64" t="s">
        <v>309</v>
      </c>
      <c r="B160" s="58">
        <v>670</v>
      </c>
      <c r="C160" s="58">
        <v>237</v>
      </c>
      <c r="D160" s="58">
        <v>139</v>
      </c>
      <c r="E160" s="58">
        <v>138</v>
      </c>
      <c r="F160" s="58">
        <v>368</v>
      </c>
      <c r="G160" s="58">
        <v>146</v>
      </c>
      <c r="H160" s="58">
        <v>80</v>
      </c>
      <c r="I160" s="58">
        <v>62</v>
      </c>
      <c r="J160" s="58">
        <v>302</v>
      </c>
      <c r="K160" s="58">
        <v>91</v>
      </c>
      <c r="L160" s="58">
        <v>59</v>
      </c>
      <c r="M160" s="58">
        <v>76</v>
      </c>
      <c r="N160" s="58">
        <v>43</v>
      </c>
      <c r="O160" s="58">
        <v>10</v>
      </c>
      <c r="P160" s="58">
        <v>9</v>
      </c>
      <c r="Q160" s="58" t="s">
        <v>152</v>
      </c>
      <c r="R160" s="58">
        <v>471</v>
      </c>
      <c r="S160" s="58">
        <v>210</v>
      </c>
      <c r="T160" s="58">
        <v>92</v>
      </c>
      <c r="U160" s="58">
        <v>71</v>
      </c>
      <c r="V160" s="58">
        <v>156</v>
      </c>
      <c r="W160" s="58">
        <v>17</v>
      </c>
      <c r="X160" s="58">
        <v>38</v>
      </c>
      <c r="Y160" s="58" t="s">
        <v>152</v>
      </c>
      <c r="Z160" s="58">
        <v>103</v>
      </c>
      <c r="AA160" s="58">
        <v>37</v>
      </c>
      <c r="AB160" s="58">
        <v>21</v>
      </c>
      <c r="AC160" s="58">
        <v>16</v>
      </c>
    </row>
    <row r="161" spans="1:29" x14ac:dyDescent="0.25">
      <c r="A161" s="64" t="s">
        <v>310</v>
      </c>
      <c r="B161" s="58">
        <v>626</v>
      </c>
      <c r="C161" s="58">
        <v>214</v>
      </c>
      <c r="D161" s="58">
        <v>140</v>
      </c>
      <c r="E161" s="58">
        <v>145</v>
      </c>
      <c r="F161" s="58">
        <v>352</v>
      </c>
      <c r="G161" s="58">
        <v>130</v>
      </c>
      <c r="H161" s="58">
        <v>86</v>
      </c>
      <c r="I161" s="58">
        <v>69</v>
      </c>
      <c r="J161" s="58">
        <v>274</v>
      </c>
      <c r="K161" s="58">
        <v>84</v>
      </c>
      <c r="L161" s="58">
        <v>54</v>
      </c>
      <c r="M161" s="58">
        <v>76</v>
      </c>
      <c r="N161" s="58">
        <v>41</v>
      </c>
      <c r="O161" s="58">
        <v>11</v>
      </c>
      <c r="P161" s="58">
        <v>10</v>
      </c>
      <c r="Q161" s="58">
        <v>4</v>
      </c>
      <c r="R161" s="58">
        <v>441</v>
      </c>
      <c r="S161" s="58">
        <v>189</v>
      </c>
      <c r="T161" s="58">
        <v>91</v>
      </c>
      <c r="U161" s="58">
        <v>75</v>
      </c>
      <c r="V161" s="58">
        <v>144</v>
      </c>
      <c r="W161" s="58">
        <v>14</v>
      </c>
      <c r="X161" s="58">
        <v>39</v>
      </c>
      <c r="Y161" s="58">
        <v>66</v>
      </c>
      <c r="Z161" s="58">
        <v>86</v>
      </c>
      <c r="AA161" s="58">
        <v>30</v>
      </c>
      <c r="AB161" s="58">
        <v>21</v>
      </c>
      <c r="AC161" s="58">
        <v>17</v>
      </c>
    </row>
    <row r="162" spans="1:29" x14ac:dyDescent="0.25">
      <c r="A162" s="64" t="s">
        <v>311</v>
      </c>
      <c r="B162" s="58">
        <v>615</v>
      </c>
      <c r="C162" s="58">
        <v>179</v>
      </c>
      <c r="D162" s="58">
        <v>132</v>
      </c>
      <c r="E162" s="58">
        <v>150</v>
      </c>
      <c r="F162" s="58">
        <v>348</v>
      </c>
      <c r="G162" s="58">
        <v>112</v>
      </c>
      <c r="H162" s="58">
        <v>82</v>
      </c>
      <c r="I162" s="58">
        <v>68</v>
      </c>
      <c r="J162" s="58">
        <v>267</v>
      </c>
      <c r="K162" s="58">
        <v>67</v>
      </c>
      <c r="L162" s="58">
        <v>50</v>
      </c>
      <c r="M162" s="58">
        <v>82</v>
      </c>
      <c r="N162" s="58">
        <v>48</v>
      </c>
      <c r="O162" s="58">
        <v>10</v>
      </c>
      <c r="P162" s="58">
        <v>10</v>
      </c>
      <c r="Q162" s="58">
        <v>5</v>
      </c>
      <c r="R162" s="58">
        <v>437</v>
      </c>
      <c r="S162" s="58">
        <v>164</v>
      </c>
      <c r="T162" s="58">
        <v>89</v>
      </c>
      <c r="U162" s="58">
        <v>85</v>
      </c>
      <c r="V162" s="58">
        <v>130</v>
      </c>
      <c r="W162" s="58">
        <v>5</v>
      </c>
      <c r="X162" s="58">
        <v>33</v>
      </c>
      <c r="Y162" s="58">
        <v>60</v>
      </c>
      <c r="Z162" s="58">
        <v>79</v>
      </c>
      <c r="AA162" s="58">
        <v>20</v>
      </c>
      <c r="AB162" s="58">
        <v>16</v>
      </c>
      <c r="AC162" s="58">
        <v>14</v>
      </c>
    </row>
    <row r="163" spans="1:29" x14ac:dyDescent="0.25">
      <c r="A163" s="64" t="s">
        <v>312</v>
      </c>
      <c r="B163" s="58">
        <v>567</v>
      </c>
      <c r="C163" s="58">
        <v>200</v>
      </c>
      <c r="D163" s="58">
        <v>122</v>
      </c>
      <c r="E163" s="58">
        <v>149</v>
      </c>
      <c r="F163" s="58">
        <v>316</v>
      </c>
      <c r="G163" s="58">
        <v>123</v>
      </c>
      <c r="H163" s="58">
        <v>74</v>
      </c>
      <c r="I163" s="58">
        <v>69</v>
      </c>
      <c r="J163" s="58">
        <v>251</v>
      </c>
      <c r="K163" s="58">
        <v>77</v>
      </c>
      <c r="L163" s="58">
        <v>48</v>
      </c>
      <c r="M163" s="58">
        <v>80</v>
      </c>
      <c r="N163" s="58">
        <v>37</v>
      </c>
      <c r="O163" s="58">
        <v>9</v>
      </c>
      <c r="P163" s="58">
        <v>11</v>
      </c>
      <c r="Q163" s="58">
        <v>6</v>
      </c>
      <c r="R163" s="58">
        <v>416</v>
      </c>
      <c r="S163" s="58">
        <v>186</v>
      </c>
      <c r="T163" s="58">
        <v>90</v>
      </c>
      <c r="U163" s="58">
        <v>80</v>
      </c>
      <c r="V163" s="58">
        <v>114</v>
      </c>
      <c r="W163" s="58">
        <v>5</v>
      </c>
      <c r="X163" s="58">
        <v>21</v>
      </c>
      <c r="Y163" s="58">
        <v>63</v>
      </c>
      <c r="Z163" s="58">
        <v>79</v>
      </c>
      <c r="AA163" s="58">
        <v>23</v>
      </c>
      <c r="AB163" s="58">
        <v>24</v>
      </c>
      <c r="AC163" s="58">
        <v>14</v>
      </c>
    </row>
    <row r="164" spans="1:29" x14ac:dyDescent="0.25">
      <c r="A164" s="64" t="s">
        <v>313</v>
      </c>
      <c r="B164" s="58">
        <v>628</v>
      </c>
      <c r="C164" s="58">
        <v>204</v>
      </c>
      <c r="D164" s="58">
        <v>138</v>
      </c>
      <c r="E164" s="58">
        <v>159</v>
      </c>
      <c r="F164" s="58">
        <v>329</v>
      </c>
      <c r="G164" s="58">
        <v>126</v>
      </c>
      <c r="H164" s="58">
        <v>67</v>
      </c>
      <c r="I164" s="58">
        <v>72</v>
      </c>
      <c r="J164" s="58">
        <v>299</v>
      </c>
      <c r="K164" s="58">
        <v>78</v>
      </c>
      <c r="L164" s="58">
        <v>71</v>
      </c>
      <c r="M164" s="58">
        <v>87</v>
      </c>
      <c r="N164" s="58">
        <v>48</v>
      </c>
      <c r="O164" s="58">
        <v>13</v>
      </c>
      <c r="P164" s="58">
        <v>15</v>
      </c>
      <c r="Q164" s="58">
        <v>6</v>
      </c>
      <c r="R164" s="58">
        <v>450</v>
      </c>
      <c r="S164" s="58">
        <v>187</v>
      </c>
      <c r="T164" s="58">
        <v>86</v>
      </c>
      <c r="U164" s="58">
        <v>90</v>
      </c>
      <c r="V164" s="58">
        <v>130</v>
      </c>
      <c r="W164" s="58">
        <v>4</v>
      </c>
      <c r="X164" s="58">
        <v>37</v>
      </c>
      <c r="Y164" s="58">
        <v>63</v>
      </c>
      <c r="Z164" s="58">
        <v>93</v>
      </c>
      <c r="AA164" s="58">
        <v>25</v>
      </c>
      <c r="AB164" s="58">
        <v>23</v>
      </c>
      <c r="AC164" s="58">
        <v>13</v>
      </c>
    </row>
    <row r="165" spans="1:29" x14ac:dyDescent="0.25">
      <c r="A165" s="64" t="s">
        <v>314</v>
      </c>
      <c r="B165" s="58">
        <v>658</v>
      </c>
      <c r="C165" s="58">
        <v>214</v>
      </c>
      <c r="D165" s="58">
        <v>143</v>
      </c>
      <c r="E165" s="58">
        <v>158</v>
      </c>
      <c r="F165" s="58">
        <v>354</v>
      </c>
      <c r="G165" s="58">
        <v>134</v>
      </c>
      <c r="H165" s="58">
        <v>74</v>
      </c>
      <c r="I165" s="58">
        <v>72</v>
      </c>
      <c r="J165" s="58">
        <v>304</v>
      </c>
      <c r="K165" s="58">
        <v>80</v>
      </c>
      <c r="L165" s="58">
        <v>69</v>
      </c>
      <c r="M165" s="58">
        <v>86</v>
      </c>
      <c r="N165" s="58">
        <v>44</v>
      </c>
      <c r="O165" s="58">
        <v>13</v>
      </c>
      <c r="P165" s="58">
        <v>9</v>
      </c>
      <c r="Q165" s="58">
        <v>3</v>
      </c>
      <c r="R165" s="58">
        <v>480</v>
      </c>
      <c r="S165" s="58">
        <v>196</v>
      </c>
      <c r="T165" s="58">
        <v>91</v>
      </c>
      <c r="U165" s="58">
        <v>92</v>
      </c>
      <c r="V165" s="58">
        <v>134</v>
      </c>
      <c r="W165" s="58">
        <v>5</v>
      </c>
      <c r="X165" s="58">
        <v>43</v>
      </c>
      <c r="Y165" s="58">
        <v>63</v>
      </c>
      <c r="Z165" s="58">
        <v>89</v>
      </c>
      <c r="AA165" s="58">
        <v>30</v>
      </c>
      <c r="AB165" s="58">
        <v>22</v>
      </c>
      <c r="AC165" s="58">
        <v>11</v>
      </c>
    </row>
    <row r="166" spans="1:29" x14ac:dyDescent="0.25">
      <c r="A166" s="64" t="s">
        <v>315</v>
      </c>
      <c r="B166" s="58">
        <v>651</v>
      </c>
      <c r="C166" s="58">
        <v>220</v>
      </c>
      <c r="D166" s="58">
        <v>162</v>
      </c>
      <c r="E166" s="58">
        <v>155</v>
      </c>
      <c r="F166" s="58">
        <v>370</v>
      </c>
      <c r="G166" s="58">
        <v>131</v>
      </c>
      <c r="H166" s="58">
        <v>98</v>
      </c>
      <c r="I166" s="58">
        <v>73</v>
      </c>
      <c r="J166" s="58">
        <v>281</v>
      </c>
      <c r="K166" s="58">
        <v>89</v>
      </c>
      <c r="L166" s="58">
        <v>64</v>
      </c>
      <c r="M166" s="58">
        <v>82</v>
      </c>
      <c r="N166" s="58">
        <v>39</v>
      </c>
      <c r="O166" s="58">
        <v>12</v>
      </c>
      <c r="P166" s="58">
        <v>5</v>
      </c>
      <c r="Q166" s="58">
        <v>5</v>
      </c>
      <c r="R166" s="58">
        <v>480</v>
      </c>
      <c r="S166" s="58">
        <v>203</v>
      </c>
      <c r="T166" s="58">
        <v>112</v>
      </c>
      <c r="U166" s="58">
        <v>88</v>
      </c>
      <c r="V166" s="58">
        <v>132</v>
      </c>
      <c r="W166" s="58">
        <v>5</v>
      </c>
      <c r="X166" s="58">
        <v>45</v>
      </c>
      <c r="Y166" s="58">
        <v>62</v>
      </c>
      <c r="Z166" s="58">
        <v>95</v>
      </c>
      <c r="AA166" s="58">
        <v>31</v>
      </c>
      <c r="AB166" s="58">
        <v>27</v>
      </c>
      <c r="AC166" s="58">
        <v>16</v>
      </c>
    </row>
    <row r="167" spans="1:29" x14ac:dyDescent="0.25">
      <c r="A167" s="64" t="s">
        <v>316</v>
      </c>
      <c r="B167" s="58">
        <v>557</v>
      </c>
      <c r="C167" s="58">
        <v>206</v>
      </c>
      <c r="D167" s="58">
        <v>134</v>
      </c>
      <c r="E167" s="58">
        <v>165</v>
      </c>
      <c r="F167" s="58">
        <v>317</v>
      </c>
      <c r="G167" s="58">
        <v>122</v>
      </c>
      <c r="H167" s="58">
        <v>84</v>
      </c>
      <c r="I167" s="58">
        <v>75</v>
      </c>
      <c r="J167" s="58">
        <v>240</v>
      </c>
      <c r="K167" s="58">
        <v>84</v>
      </c>
      <c r="L167" s="58">
        <v>50</v>
      </c>
      <c r="M167" s="58">
        <v>90</v>
      </c>
      <c r="N167" s="58">
        <v>34</v>
      </c>
      <c r="O167" s="58">
        <v>11</v>
      </c>
      <c r="P167" s="58">
        <v>10</v>
      </c>
      <c r="Q167" s="58" t="s">
        <v>152</v>
      </c>
      <c r="R167" s="58">
        <v>398</v>
      </c>
      <c r="S167" s="58">
        <v>190</v>
      </c>
      <c r="T167" s="58">
        <v>87</v>
      </c>
      <c r="U167" s="58">
        <v>93</v>
      </c>
      <c r="V167" s="58">
        <v>125</v>
      </c>
      <c r="W167" s="58">
        <v>5</v>
      </c>
      <c r="X167" s="58">
        <v>37</v>
      </c>
      <c r="Y167" s="58" t="s">
        <v>152</v>
      </c>
      <c r="Z167" s="58">
        <v>78</v>
      </c>
      <c r="AA167" s="58">
        <v>27</v>
      </c>
      <c r="AB167" s="58">
        <v>25</v>
      </c>
      <c r="AC167" s="58">
        <v>13</v>
      </c>
    </row>
    <row r="168" spans="1:29" x14ac:dyDescent="0.25">
      <c r="A168" s="64" t="s">
        <v>317</v>
      </c>
      <c r="B168" s="58">
        <v>687</v>
      </c>
      <c r="C168" s="58">
        <v>217</v>
      </c>
      <c r="D168" s="58">
        <v>156</v>
      </c>
      <c r="E168" s="58">
        <v>177</v>
      </c>
      <c r="F168" s="58">
        <v>372</v>
      </c>
      <c r="G168" s="58">
        <v>122</v>
      </c>
      <c r="H168" s="58">
        <v>91</v>
      </c>
      <c r="I168" s="58">
        <v>78</v>
      </c>
      <c r="J168" s="58">
        <v>315</v>
      </c>
      <c r="K168" s="58">
        <v>95</v>
      </c>
      <c r="L168" s="58">
        <v>65</v>
      </c>
      <c r="M168" s="58">
        <v>99</v>
      </c>
      <c r="N168" s="58">
        <v>60</v>
      </c>
      <c r="O168" s="58">
        <v>13</v>
      </c>
      <c r="P168" s="58">
        <v>13</v>
      </c>
      <c r="Q168" s="58">
        <v>5</v>
      </c>
      <c r="R168" s="58">
        <v>476</v>
      </c>
      <c r="S168" s="58">
        <v>195</v>
      </c>
      <c r="T168" s="58">
        <v>103</v>
      </c>
      <c r="U168" s="58">
        <v>100</v>
      </c>
      <c r="V168" s="58">
        <v>151</v>
      </c>
      <c r="W168" s="58">
        <v>9</v>
      </c>
      <c r="X168" s="58">
        <v>40</v>
      </c>
      <c r="Y168" s="58">
        <v>72</v>
      </c>
      <c r="Z168" s="58">
        <v>109</v>
      </c>
      <c r="AA168" s="58">
        <v>31</v>
      </c>
      <c r="AB168" s="58">
        <v>32</v>
      </c>
      <c r="AC168" s="58">
        <v>17</v>
      </c>
    </row>
    <row r="169" spans="1:29" x14ac:dyDescent="0.25">
      <c r="A169" s="64" t="s">
        <v>318</v>
      </c>
      <c r="B169" s="58">
        <v>680</v>
      </c>
      <c r="C169" s="58">
        <v>219</v>
      </c>
      <c r="D169" s="58">
        <v>149</v>
      </c>
      <c r="E169" s="58">
        <v>176</v>
      </c>
      <c r="F169" s="58">
        <v>367</v>
      </c>
      <c r="G169" s="58">
        <v>126</v>
      </c>
      <c r="H169" s="58">
        <v>85</v>
      </c>
      <c r="I169" s="58">
        <v>77</v>
      </c>
      <c r="J169" s="58">
        <v>313</v>
      </c>
      <c r="K169" s="58">
        <v>93</v>
      </c>
      <c r="L169" s="58">
        <v>64</v>
      </c>
      <c r="M169" s="58">
        <v>99</v>
      </c>
      <c r="N169" s="58">
        <v>57</v>
      </c>
      <c r="O169" s="58">
        <v>13</v>
      </c>
      <c r="P169" s="58">
        <v>18</v>
      </c>
      <c r="Q169" s="58">
        <v>7</v>
      </c>
      <c r="R169" s="58">
        <v>473</v>
      </c>
      <c r="S169" s="58">
        <v>199</v>
      </c>
      <c r="T169" s="58">
        <v>99</v>
      </c>
      <c r="U169" s="58">
        <v>93</v>
      </c>
      <c r="V169" s="58">
        <v>150</v>
      </c>
      <c r="W169" s="58">
        <v>7</v>
      </c>
      <c r="X169" s="58">
        <v>32</v>
      </c>
      <c r="Y169" s="58">
        <v>76</v>
      </c>
      <c r="Z169" s="58">
        <v>104</v>
      </c>
      <c r="AA169" s="58">
        <v>32</v>
      </c>
      <c r="AB169" s="58">
        <v>24</v>
      </c>
      <c r="AC169" s="58">
        <v>17</v>
      </c>
    </row>
    <row r="170" spans="1:29" x14ac:dyDescent="0.25">
      <c r="A170" s="64" t="s">
        <v>319</v>
      </c>
      <c r="B170" s="58">
        <v>618</v>
      </c>
      <c r="C170" s="58">
        <v>214</v>
      </c>
      <c r="D170" s="58">
        <v>146</v>
      </c>
      <c r="E170" s="58">
        <v>172</v>
      </c>
      <c r="F170" s="58">
        <v>352</v>
      </c>
      <c r="G170" s="58">
        <v>130</v>
      </c>
      <c r="H170" s="58">
        <v>86</v>
      </c>
      <c r="I170" s="58">
        <v>83</v>
      </c>
      <c r="J170" s="58">
        <v>266</v>
      </c>
      <c r="K170" s="58">
        <v>84</v>
      </c>
      <c r="L170" s="58">
        <v>60</v>
      </c>
      <c r="M170" s="58">
        <v>89</v>
      </c>
      <c r="N170" s="58">
        <v>43</v>
      </c>
      <c r="O170" s="58">
        <v>14</v>
      </c>
      <c r="P170" s="58">
        <v>12</v>
      </c>
      <c r="Q170" s="58" t="s">
        <v>152</v>
      </c>
      <c r="R170" s="58">
        <v>439</v>
      </c>
      <c r="S170" s="58">
        <v>196</v>
      </c>
      <c r="T170" s="58">
        <v>100</v>
      </c>
      <c r="U170" s="58" t="s">
        <v>152</v>
      </c>
      <c r="V170" s="58">
        <v>136</v>
      </c>
      <c r="W170" s="58">
        <v>4</v>
      </c>
      <c r="X170" s="58">
        <v>34</v>
      </c>
      <c r="Y170" s="58">
        <v>74</v>
      </c>
      <c r="Z170" s="58">
        <v>95</v>
      </c>
      <c r="AA170" s="58">
        <v>34</v>
      </c>
      <c r="AB170" s="58">
        <v>32</v>
      </c>
      <c r="AC170" s="58">
        <v>17</v>
      </c>
    </row>
    <row r="171" spans="1:29" x14ac:dyDescent="0.25">
      <c r="A171" s="64" t="s">
        <v>320</v>
      </c>
      <c r="B171" s="58">
        <v>633</v>
      </c>
      <c r="C171" s="58">
        <v>217</v>
      </c>
      <c r="D171" s="58">
        <v>134</v>
      </c>
      <c r="E171" s="58">
        <v>182</v>
      </c>
      <c r="F171" s="58">
        <v>351</v>
      </c>
      <c r="G171" s="58">
        <v>131</v>
      </c>
      <c r="H171" s="58">
        <v>75</v>
      </c>
      <c r="I171" s="58">
        <v>87</v>
      </c>
      <c r="J171" s="58">
        <v>282</v>
      </c>
      <c r="K171" s="58">
        <v>86</v>
      </c>
      <c r="L171" s="58">
        <v>59</v>
      </c>
      <c r="M171" s="58">
        <v>95</v>
      </c>
      <c r="N171" s="58">
        <v>52</v>
      </c>
      <c r="O171" s="58">
        <v>14</v>
      </c>
      <c r="P171" s="58">
        <v>14</v>
      </c>
      <c r="Q171" s="58">
        <v>8</v>
      </c>
      <c r="R171" s="58">
        <v>448</v>
      </c>
      <c r="S171" s="58">
        <v>196</v>
      </c>
      <c r="T171" s="58">
        <v>88</v>
      </c>
      <c r="U171" s="58">
        <v>97</v>
      </c>
      <c r="V171" s="58">
        <v>133</v>
      </c>
      <c r="W171" s="58">
        <v>7</v>
      </c>
      <c r="X171" s="58">
        <v>32</v>
      </c>
      <c r="Y171" s="58">
        <v>77</v>
      </c>
      <c r="Z171" s="58">
        <v>96</v>
      </c>
      <c r="AA171" s="58">
        <v>31</v>
      </c>
      <c r="AB171" s="58">
        <v>25</v>
      </c>
      <c r="AC171" s="58">
        <v>20</v>
      </c>
    </row>
    <row r="172" spans="1:29" x14ac:dyDescent="0.25">
      <c r="A172" s="64" t="s">
        <v>321</v>
      </c>
      <c r="B172" s="58">
        <v>584</v>
      </c>
      <c r="C172" s="58">
        <v>191</v>
      </c>
      <c r="D172" s="58">
        <v>129</v>
      </c>
      <c r="E172" s="58">
        <v>185</v>
      </c>
      <c r="F172" s="58">
        <v>326</v>
      </c>
      <c r="G172" s="58">
        <v>117</v>
      </c>
      <c r="H172" s="58">
        <v>71</v>
      </c>
      <c r="I172" s="58">
        <v>93</v>
      </c>
      <c r="J172" s="58">
        <v>258</v>
      </c>
      <c r="K172" s="58">
        <v>74</v>
      </c>
      <c r="L172" s="58">
        <v>58</v>
      </c>
      <c r="M172" s="58">
        <v>92</v>
      </c>
      <c r="N172" s="58">
        <v>37</v>
      </c>
      <c r="O172" s="58">
        <v>10</v>
      </c>
      <c r="P172" s="58">
        <v>11</v>
      </c>
      <c r="Q172" s="58">
        <v>7</v>
      </c>
      <c r="R172" s="58">
        <v>403</v>
      </c>
      <c r="S172" s="58">
        <v>178</v>
      </c>
      <c r="T172" s="58">
        <v>77</v>
      </c>
      <c r="U172" s="58">
        <v>99</v>
      </c>
      <c r="V172" s="58">
        <v>144</v>
      </c>
      <c r="W172" s="58">
        <v>3</v>
      </c>
      <c r="X172" s="58">
        <v>41</v>
      </c>
      <c r="Y172" s="58">
        <v>79</v>
      </c>
      <c r="Z172" s="58">
        <v>90</v>
      </c>
      <c r="AA172" s="58">
        <v>23</v>
      </c>
      <c r="AB172" s="58">
        <v>27</v>
      </c>
      <c r="AC172" s="58">
        <v>22</v>
      </c>
    </row>
    <row r="173" spans="1:29" x14ac:dyDescent="0.25">
      <c r="A173" s="64" t="s">
        <v>322</v>
      </c>
      <c r="B173" s="58">
        <v>590</v>
      </c>
      <c r="C173" s="58">
        <v>175</v>
      </c>
      <c r="D173" s="58">
        <v>126</v>
      </c>
      <c r="E173" s="58">
        <v>193</v>
      </c>
      <c r="F173" s="58">
        <v>316</v>
      </c>
      <c r="G173" s="58">
        <v>111</v>
      </c>
      <c r="H173" s="58">
        <v>64</v>
      </c>
      <c r="I173" s="58">
        <v>96</v>
      </c>
      <c r="J173" s="58">
        <v>274</v>
      </c>
      <c r="K173" s="58">
        <v>64</v>
      </c>
      <c r="L173" s="58">
        <v>62</v>
      </c>
      <c r="M173" s="58">
        <v>97</v>
      </c>
      <c r="N173" s="58">
        <v>41</v>
      </c>
      <c r="O173" s="58">
        <v>8</v>
      </c>
      <c r="P173" s="58">
        <v>13</v>
      </c>
      <c r="Q173" s="58">
        <v>7</v>
      </c>
      <c r="R173" s="58">
        <v>397</v>
      </c>
      <c r="S173" s="58">
        <v>164</v>
      </c>
      <c r="T173" s="58">
        <v>81</v>
      </c>
      <c r="U173" s="58">
        <v>99</v>
      </c>
      <c r="V173" s="58">
        <v>152</v>
      </c>
      <c r="W173" s="58">
        <v>3</v>
      </c>
      <c r="X173" s="58">
        <v>32</v>
      </c>
      <c r="Y173" s="58">
        <v>87</v>
      </c>
      <c r="Z173" s="58">
        <v>83</v>
      </c>
      <c r="AA173" s="58">
        <v>20</v>
      </c>
      <c r="AB173" s="58">
        <v>23</v>
      </c>
      <c r="AC173" s="58">
        <v>24</v>
      </c>
    </row>
    <row r="174" spans="1:29" x14ac:dyDescent="0.25">
      <c r="A174" s="64" t="s">
        <v>323</v>
      </c>
      <c r="B174" s="58">
        <v>550</v>
      </c>
      <c r="C174" s="58">
        <v>162</v>
      </c>
      <c r="D174" s="58">
        <v>121</v>
      </c>
      <c r="E174" s="58">
        <v>190</v>
      </c>
      <c r="F174" s="58">
        <v>303</v>
      </c>
      <c r="G174" s="58">
        <v>103</v>
      </c>
      <c r="H174" s="58">
        <v>64</v>
      </c>
      <c r="I174" s="58">
        <v>92</v>
      </c>
      <c r="J174" s="58">
        <v>247</v>
      </c>
      <c r="K174" s="58">
        <v>59</v>
      </c>
      <c r="L174" s="58">
        <v>57</v>
      </c>
      <c r="M174" s="58">
        <v>98</v>
      </c>
      <c r="N174" s="58">
        <v>43</v>
      </c>
      <c r="O174" s="58">
        <v>10</v>
      </c>
      <c r="P174" s="58">
        <v>13</v>
      </c>
      <c r="Q174" s="58">
        <v>8</v>
      </c>
      <c r="R174" s="58">
        <v>352</v>
      </c>
      <c r="S174" s="58">
        <v>144</v>
      </c>
      <c r="T174" s="58">
        <v>71</v>
      </c>
      <c r="U174" s="58">
        <v>97</v>
      </c>
      <c r="V174" s="58">
        <v>155</v>
      </c>
      <c r="W174" s="58">
        <v>8</v>
      </c>
      <c r="X174" s="58">
        <v>37</v>
      </c>
      <c r="Y174" s="58">
        <v>85</v>
      </c>
      <c r="Z174" s="58">
        <v>63</v>
      </c>
      <c r="AA174" s="58">
        <v>18</v>
      </c>
      <c r="AB174" s="58">
        <v>18</v>
      </c>
      <c r="AC174" s="58">
        <v>22</v>
      </c>
    </row>
    <row r="175" spans="1:29" x14ac:dyDescent="0.25">
      <c r="A175" s="64" t="s">
        <v>324</v>
      </c>
      <c r="B175" s="58">
        <v>569</v>
      </c>
      <c r="C175" s="58">
        <v>169</v>
      </c>
      <c r="D175" s="58">
        <v>132</v>
      </c>
      <c r="E175" s="58">
        <v>183</v>
      </c>
      <c r="F175" s="58">
        <v>309</v>
      </c>
      <c r="G175" s="58">
        <v>99</v>
      </c>
      <c r="H175" s="58">
        <v>71</v>
      </c>
      <c r="I175" s="58">
        <v>89</v>
      </c>
      <c r="J175" s="58">
        <v>260</v>
      </c>
      <c r="K175" s="58">
        <v>70</v>
      </c>
      <c r="L175" s="58">
        <v>61</v>
      </c>
      <c r="M175" s="58">
        <v>94</v>
      </c>
      <c r="N175" s="58">
        <v>39</v>
      </c>
      <c r="O175" s="58">
        <v>8</v>
      </c>
      <c r="P175" s="58">
        <v>15</v>
      </c>
      <c r="Q175" s="58">
        <v>8</v>
      </c>
      <c r="R175" s="58">
        <v>395</v>
      </c>
      <c r="S175" s="58">
        <v>154</v>
      </c>
      <c r="T175" s="58">
        <v>88</v>
      </c>
      <c r="U175" s="58">
        <v>92</v>
      </c>
      <c r="V175" s="58">
        <v>135</v>
      </c>
      <c r="W175" s="58">
        <v>7</v>
      </c>
      <c r="X175" s="58">
        <v>29</v>
      </c>
      <c r="Y175" s="58">
        <v>83</v>
      </c>
      <c r="Z175" s="58">
        <v>93</v>
      </c>
      <c r="AA175" s="58">
        <v>21</v>
      </c>
      <c r="AB175" s="58">
        <v>23</v>
      </c>
      <c r="AC175" s="58">
        <v>23</v>
      </c>
    </row>
    <row r="176" spans="1:29" x14ac:dyDescent="0.25">
      <c r="A176" s="64" t="s">
        <v>325</v>
      </c>
      <c r="B176" s="58">
        <v>624</v>
      </c>
      <c r="C176" s="58">
        <v>201</v>
      </c>
      <c r="D176" s="58">
        <v>137</v>
      </c>
      <c r="E176" s="58">
        <v>191</v>
      </c>
      <c r="F176" s="58">
        <v>322</v>
      </c>
      <c r="G176" s="58">
        <v>114</v>
      </c>
      <c r="H176" s="58">
        <v>70</v>
      </c>
      <c r="I176" s="58">
        <v>94</v>
      </c>
      <c r="J176" s="58">
        <v>302</v>
      </c>
      <c r="K176" s="58">
        <v>87</v>
      </c>
      <c r="L176" s="58">
        <v>67</v>
      </c>
      <c r="M176" s="58">
        <v>97</v>
      </c>
      <c r="N176" s="58">
        <v>35</v>
      </c>
      <c r="O176" s="58">
        <v>8</v>
      </c>
      <c r="P176" s="58">
        <v>10</v>
      </c>
      <c r="Q176" s="58">
        <v>6</v>
      </c>
      <c r="R176" s="58">
        <v>444</v>
      </c>
      <c r="S176" s="58">
        <v>188</v>
      </c>
      <c r="T176" s="58">
        <v>93</v>
      </c>
      <c r="U176" s="58">
        <v>98</v>
      </c>
      <c r="V176" s="58">
        <v>145</v>
      </c>
      <c r="W176" s="58">
        <v>5</v>
      </c>
      <c r="X176" s="58">
        <v>34</v>
      </c>
      <c r="Y176" s="58">
        <v>87</v>
      </c>
      <c r="Z176" s="58">
        <v>112</v>
      </c>
      <c r="AA176" s="58">
        <v>29</v>
      </c>
      <c r="AB176" s="58">
        <v>22</v>
      </c>
      <c r="AC176" s="58">
        <v>24</v>
      </c>
    </row>
    <row r="177" spans="1:29" x14ac:dyDescent="0.25">
      <c r="A177" s="64" t="s">
        <v>326</v>
      </c>
      <c r="B177" s="58">
        <v>636</v>
      </c>
      <c r="C177" s="58">
        <v>203</v>
      </c>
      <c r="D177" s="58">
        <v>139</v>
      </c>
      <c r="E177" s="58">
        <v>201</v>
      </c>
      <c r="F177" s="58">
        <v>340</v>
      </c>
      <c r="G177" s="58">
        <v>118</v>
      </c>
      <c r="H177" s="58">
        <v>70</v>
      </c>
      <c r="I177" s="58">
        <v>105</v>
      </c>
      <c r="J177" s="58">
        <v>296</v>
      </c>
      <c r="K177" s="58">
        <v>85</v>
      </c>
      <c r="L177" s="58">
        <v>69</v>
      </c>
      <c r="M177" s="58">
        <v>96</v>
      </c>
      <c r="N177" s="58">
        <v>35</v>
      </c>
      <c r="O177" s="58">
        <v>9</v>
      </c>
      <c r="P177" s="58">
        <v>11</v>
      </c>
      <c r="Q177" s="58" t="s">
        <v>152</v>
      </c>
      <c r="R177" s="58">
        <v>435</v>
      </c>
      <c r="S177" s="58">
        <v>190</v>
      </c>
      <c r="T177" s="58">
        <v>86</v>
      </c>
      <c r="U177" s="58">
        <v>103</v>
      </c>
      <c r="V177" s="58">
        <v>166</v>
      </c>
      <c r="W177" s="58">
        <v>4</v>
      </c>
      <c r="X177" s="58">
        <v>42</v>
      </c>
      <c r="Y177" s="58" t="s">
        <v>152</v>
      </c>
      <c r="Z177" s="58">
        <v>96</v>
      </c>
      <c r="AA177" s="58">
        <v>31</v>
      </c>
      <c r="AB177" s="58">
        <v>24</v>
      </c>
      <c r="AC177" s="58">
        <v>23</v>
      </c>
    </row>
    <row r="178" spans="1:29" x14ac:dyDescent="0.25">
      <c r="A178" s="64" t="s">
        <v>327</v>
      </c>
      <c r="B178" s="58">
        <v>652</v>
      </c>
      <c r="C178" s="58">
        <v>214</v>
      </c>
      <c r="D178" s="58">
        <v>143</v>
      </c>
      <c r="E178" s="58">
        <v>202</v>
      </c>
      <c r="F178" s="58">
        <v>364</v>
      </c>
      <c r="G178" s="58">
        <v>116</v>
      </c>
      <c r="H178" s="58">
        <v>76</v>
      </c>
      <c r="I178" s="58">
        <v>113</v>
      </c>
      <c r="J178" s="58">
        <v>288</v>
      </c>
      <c r="K178" s="58">
        <v>98</v>
      </c>
      <c r="L178" s="58">
        <v>67</v>
      </c>
      <c r="M178" s="58">
        <v>89</v>
      </c>
      <c r="N178" s="58">
        <v>35</v>
      </c>
      <c r="O178" s="58">
        <v>10</v>
      </c>
      <c r="P178" s="58">
        <v>10</v>
      </c>
      <c r="Q178" s="58" t="s">
        <v>152</v>
      </c>
      <c r="R178" s="58">
        <v>438</v>
      </c>
      <c r="S178" s="58">
        <v>196</v>
      </c>
      <c r="T178" s="58">
        <v>91</v>
      </c>
      <c r="U178" s="58" t="s">
        <v>152</v>
      </c>
      <c r="V178" s="58">
        <v>179</v>
      </c>
      <c r="W178" s="58">
        <v>8</v>
      </c>
      <c r="X178" s="58">
        <v>42</v>
      </c>
      <c r="Y178" s="58">
        <v>100</v>
      </c>
      <c r="Z178" s="58">
        <v>101</v>
      </c>
      <c r="AA178" s="58">
        <v>32</v>
      </c>
      <c r="AB178" s="58">
        <v>21</v>
      </c>
      <c r="AC178" s="58">
        <v>22</v>
      </c>
    </row>
    <row r="179" spans="1:29" x14ac:dyDescent="0.25">
      <c r="A179" s="64" t="s">
        <v>328</v>
      </c>
      <c r="B179" s="58">
        <v>631</v>
      </c>
      <c r="C179" s="58">
        <v>213</v>
      </c>
      <c r="D179" s="58">
        <v>142</v>
      </c>
      <c r="E179" s="58">
        <v>209</v>
      </c>
      <c r="F179" s="58">
        <v>346</v>
      </c>
      <c r="G179" s="58">
        <v>116</v>
      </c>
      <c r="H179" s="58">
        <v>74</v>
      </c>
      <c r="I179" s="58">
        <v>123</v>
      </c>
      <c r="J179" s="58">
        <v>285</v>
      </c>
      <c r="K179" s="58">
        <v>97</v>
      </c>
      <c r="L179" s="58">
        <v>68</v>
      </c>
      <c r="M179" s="58">
        <v>86</v>
      </c>
      <c r="N179" s="58">
        <v>39</v>
      </c>
      <c r="O179" s="58">
        <v>9</v>
      </c>
      <c r="P179" s="58">
        <v>12</v>
      </c>
      <c r="Q179" s="58" t="s">
        <v>152</v>
      </c>
      <c r="R179" s="58">
        <v>413</v>
      </c>
      <c r="S179" s="58">
        <v>196</v>
      </c>
      <c r="T179" s="58">
        <v>92</v>
      </c>
      <c r="U179" s="58" t="s">
        <v>152</v>
      </c>
      <c r="V179" s="58">
        <v>179</v>
      </c>
      <c r="W179" s="58">
        <v>8</v>
      </c>
      <c r="X179" s="58">
        <v>38</v>
      </c>
      <c r="Y179" s="58">
        <v>109</v>
      </c>
      <c r="Z179" s="58">
        <v>101</v>
      </c>
      <c r="AA179" s="58">
        <v>29</v>
      </c>
      <c r="AB179" s="58">
        <v>31</v>
      </c>
      <c r="AC179" s="58">
        <v>23</v>
      </c>
    </row>
    <row r="180" spans="1:29" x14ac:dyDescent="0.25">
      <c r="A180" s="64" t="s">
        <v>329</v>
      </c>
      <c r="B180" s="58">
        <v>659</v>
      </c>
      <c r="C180" s="58">
        <v>216</v>
      </c>
      <c r="D180" s="58">
        <v>130</v>
      </c>
      <c r="E180" s="58">
        <v>202</v>
      </c>
      <c r="F180" s="58">
        <v>349</v>
      </c>
      <c r="G180" s="58">
        <v>112</v>
      </c>
      <c r="H180" s="58">
        <v>56</v>
      </c>
      <c r="I180" s="58">
        <v>110</v>
      </c>
      <c r="J180" s="58">
        <v>310</v>
      </c>
      <c r="K180" s="58">
        <v>104</v>
      </c>
      <c r="L180" s="58">
        <v>74</v>
      </c>
      <c r="M180" s="58">
        <v>92</v>
      </c>
      <c r="N180" s="58">
        <v>28</v>
      </c>
      <c r="O180" s="58">
        <v>9</v>
      </c>
      <c r="P180" s="58" t="s">
        <v>152</v>
      </c>
      <c r="Q180" s="58">
        <v>4</v>
      </c>
      <c r="R180" s="58">
        <v>449</v>
      </c>
      <c r="S180" s="58">
        <v>198</v>
      </c>
      <c r="T180" s="58">
        <v>85</v>
      </c>
      <c r="U180" s="58">
        <v>96</v>
      </c>
      <c r="V180" s="58">
        <v>182</v>
      </c>
      <c r="W180" s="58">
        <v>9</v>
      </c>
      <c r="X180" s="58" t="s">
        <v>152</v>
      </c>
      <c r="Y180" s="58">
        <v>102</v>
      </c>
      <c r="Z180" s="58">
        <v>105</v>
      </c>
      <c r="AA180" s="58">
        <v>33</v>
      </c>
      <c r="AB180" s="58">
        <v>16</v>
      </c>
      <c r="AC180" s="58">
        <v>24</v>
      </c>
    </row>
    <row r="181" spans="1:29" x14ac:dyDescent="0.25">
      <c r="A181" s="64" t="s">
        <v>330</v>
      </c>
      <c r="B181" s="58">
        <v>676</v>
      </c>
      <c r="C181" s="58">
        <v>218</v>
      </c>
      <c r="D181" s="58">
        <v>149</v>
      </c>
      <c r="E181" s="58">
        <v>199</v>
      </c>
      <c r="F181" s="58">
        <v>340</v>
      </c>
      <c r="G181" s="58">
        <v>113</v>
      </c>
      <c r="H181" s="58">
        <v>56</v>
      </c>
      <c r="I181" s="58">
        <v>109</v>
      </c>
      <c r="J181" s="58">
        <v>336</v>
      </c>
      <c r="K181" s="58">
        <v>105</v>
      </c>
      <c r="L181" s="58">
        <v>93</v>
      </c>
      <c r="M181" s="58">
        <v>90</v>
      </c>
      <c r="N181" s="58">
        <v>30</v>
      </c>
      <c r="O181" s="58">
        <v>10</v>
      </c>
      <c r="P181" s="58">
        <v>11</v>
      </c>
      <c r="Q181" s="58" t="s">
        <v>152</v>
      </c>
      <c r="R181" s="58">
        <v>461</v>
      </c>
      <c r="S181" s="58">
        <v>193</v>
      </c>
      <c r="T181" s="58">
        <v>96</v>
      </c>
      <c r="U181" s="58">
        <v>100</v>
      </c>
      <c r="V181" s="58">
        <v>185</v>
      </c>
      <c r="W181" s="58">
        <v>15</v>
      </c>
      <c r="X181" s="58">
        <v>42</v>
      </c>
      <c r="Y181" s="58" t="s">
        <v>152</v>
      </c>
      <c r="Z181" s="58">
        <v>121</v>
      </c>
      <c r="AA181" s="58">
        <v>37</v>
      </c>
      <c r="AB181" s="58">
        <v>29</v>
      </c>
      <c r="AC181" s="58">
        <v>23</v>
      </c>
    </row>
    <row r="182" spans="1:29" x14ac:dyDescent="0.25">
      <c r="A182" s="64" t="s">
        <v>331</v>
      </c>
      <c r="B182" s="58">
        <v>634</v>
      </c>
      <c r="C182" s="58">
        <v>205</v>
      </c>
      <c r="D182" s="58">
        <v>137</v>
      </c>
      <c r="E182" s="58">
        <v>190</v>
      </c>
      <c r="F182" s="58">
        <v>316</v>
      </c>
      <c r="G182" s="58">
        <v>106</v>
      </c>
      <c r="H182" s="58">
        <v>62</v>
      </c>
      <c r="I182" s="58">
        <v>101</v>
      </c>
      <c r="J182" s="58">
        <v>318</v>
      </c>
      <c r="K182" s="58">
        <v>99</v>
      </c>
      <c r="L182" s="58">
        <v>75</v>
      </c>
      <c r="M182" s="58">
        <v>89</v>
      </c>
      <c r="N182" s="58">
        <v>34</v>
      </c>
      <c r="O182" s="58">
        <v>9</v>
      </c>
      <c r="P182" s="58">
        <v>12</v>
      </c>
      <c r="Q182" s="58" t="s">
        <v>152</v>
      </c>
      <c r="R182" s="58">
        <v>426</v>
      </c>
      <c r="S182" s="58">
        <v>179</v>
      </c>
      <c r="T182" s="58">
        <v>81</v>
      </c>
      <c r="U182" s="58">
        <v>98</v>
      </c>
      <c r="V182" s="58">
        <v>174</v>
      </c>
      <c r="W182" s="58">
        <v>17</v>
      </c>
      <c r="X182" s="58">
        <v>44</v>
      </c>
      <c r="Y182" s="58" t="s">
        <v>152</v>
      </c>
      <c r="Z182" s="58">
        <v>98</v>
      </c>
      <c r="AA182" s="58">
        <v>34</v>
      </c>
      <c r="AB182" s="58">
        <v>20</v>
      </c>
      <c r="AC182" s="58">
        <v>17</v>
      </c>
    </row>
    <row r="183" spans="1:29" x14ac:dyDescent="0.25">
      <c r="A183" s="64" t="s">
        <v>332</v>
      </c>
      <c r="B183" s="58">
        <v>641</v>
      </c>
      <c r="C183" s="58">
        <v>227</v>
      </c>
      <c r="D183" s="58">
        <v>106</v>
      </c>
      <c r="E183" s="58">
        <v>196</v>
      </c>
      <c r="F183" s="58">
        <v>337</v>
      </c>
      <c r="G183" s="58">
        <v>116</v>
      </c>
      <c r="H183" s="58">
        <v>60</v>
      </c>
      <c r="I183" s="58">
        <v>99</v>
      </c>
      <c r="J183" s="58">
        <v>304</v>
      </c>
      <c r="K183" s="58">
        <v>111</v>
      </c>
      <c r="L183" s="58">
        <v>46</v>
      </c>
      <c r="M183" s="58">
        <v>97</v>
      </c>
      <c r="N183" s="58">
        <v>39</v>
      </c>
      <c r="O183" s="58">
        <v>11</v>
      </c>
      <c r="P183" s="58">
        <v>11</v>
      </c>
      <c r="Q183" s="58">
        <v>4</v>
      </c>
      <c r="R183" s="58">
        <v>437</v>
      </c>
      <c r="S183" s="58">
        <v>196</v>
      </c>
      <c r="T183" s="58">
        <v>66</v>
      </c>
      <c r="U183" s="58">
        <v>98</v>
      </c>
      <c r="V183" s="58">
        <v>165</v>
      </c>
      <c r="W183" s="58">
        <v>20</v>
      </c>
      <c r="X183" s="58">
        <v>29</v>
      </c>
      <c r="Y183" s="58">
        <v>94</v>
      </c>
      <c r="Z183" s="58">
        <v>115</v>
      </c>
      <c r="AA183" s="58">
        <v>39</v>
      </c>
      <c r="AB183" s="58">
        <v>19</v>
      </c>
      <c r="AC183" s="58">
        <v>24</v>
      </c>
    </row>
    <row r="184" spans="1:29" x14ac:dyDescent="0.25">
      <c r="A184" s="64" t="s">
        <v>333</v>
      </c>
      <c r="B184" s="58">
        <v>655</v>
      </c>
      <c r="C184" s="58">
        <v>215</v>
      </c>
      <c r="D184" s="58">
        <v>130</v>
      </c>
      <c r="E184" s="58">
        <v>203</v>
      </c>
      <c r="F184" s="58">
        <v>351</v>
      </c>
      <c r="G184" s="58">
        <v>110</v>
      </c>
      <c r="H184" s="58">
        <v>73</v>
      </c>
      <c r="I184" s="58">
        <v>109</v>
      </c>
      <c r="J184" s="58">
        <v>304</v>
      </c>
      <c r="K184" s="58">
        <v>105</v>
      </c>
      <c r="L184" s="58">
        <v>57</v>
      </c>
      <c r="M184" s="58">
        <v>94</v>
      </c>
      <c r="N184" s="58">
        <v>39</v>
      </c>
      <c r="O184" s="58">
        <v>10</v>
      </c>
      <c r="P184" s="58">
        <v>9</v>
      </c>
      <c r="Q184" s="58">
        <v>5</v>
      </c>
      <c r="R184" s="58">
        <v>423</v>
      </c>
      <c r="S184" s="58">
        <v>188</v>
      </c>
      <c r="T184" s="58">
        <v>80</v>
      </c>
      <c r="U184" s="58">
        <v>95</v>
      </c>
      <c r="V184" s="58">
        <v>193</v>
      </c>
      <c r="W184" s="58">
        <v>17</v>
      </c>
      <c r="X184" s="58">
        <v>41</v>
      </c>
      <c r="Y184" s="58">
        <v>103</v>
      </c>
      <c r="Z184" s="58">
        <v>116</v>
      </c>
      <c r="AA184" s="58">
        <v>37</v>
      </c>
      <c r="AB184" s="58">
        <v>25</v>
      </c>
      <c r="AC184" s="58">
        <v>21</v>
      </c>
    </row>
    <row r="185" spans="1:29" x14ac:dyDescent="0.25">
      <c r="A185" s="64" t="s">
        <v>334</v>
      </c>
      <c r="B185" s="58">
        <v>631</v>
      </c>
      <c r="C185" s="58">
        <v>175</v>
      </c>
      <c r="D185" s="58">
        <v>133</v>
      </c>
      <c r="E185" s="58">
        <v>205</v>
      </c>
      <c r="F185" s="58">
        <v>346</v>
      </c>
      <c r="G185" s="58">
        <v>96</v>
      </c>
      <c r="H185" s="58">
        <v>76</v>
      </c>
      <c r="I185" s="58">
        <v>105</v>
      </c>
      <c r="J185" s="58">
        <v>285</v>
      </c>
      <c r="K185" s="58">
        <v>79</v>
      </c>
      <c r="L185" s="58">
        <v>57</v>
      </c>
      <c r="M185" s="58">
        <v>100</v>
      </c>
      <c r="N185" s="58">
        <v>44</v>
      </c>
      <c r="O185" s="58">
        <v>10</v>
      </c>
      <c r="P185" s="58">
        <v>7</v>
      </c>
      <c r="Q185" s="58" t="s">
        <v>152</v>
      </c>
      <c r="R185" s="58">
        <v>413</v>
      </c>
      <c r="S185" s="58">
        <v>152</v>
      </c>
      <c r="T185" s="58">
        <v>84</v>
      </c>
      <c r="U185" s="58" t="s">
        <v>152</v>
      </c>
      <c r="V185" s="58">
        <v>174</v>
      </c>
      <c r="W185" s="58">
        <v>13</v>
      </c>
      <c r="X185" s="58">
        <v>42</v>
      </c>
      <c r="Y185" s="58">
        <v>105</v>
      </c>
      <c r="Z185" s="58">
        <v>110</v>
      </c>
      <c r="AA185" s="58">
        <v>32</v>
      </c>
      <c r="AB185" s="58">
        <v>29</v>
      </c>
      <c r="AC185" s="58">
        <v>17</v>
      </c>
    </row>
    <row r="186" spans="1:29" x14ac:dyDescent="0.25">
      <c r="A186" s="64" t="s">
        <v>335</v>
      </c>
      <c r="B186" s="58">
        <v>573</v>
      </c>
      <c r="C186" s="58">
        <v>157</v>
      </c>
      <c r="D186" s="58">
        <v>114</v>
      </c>
      <c r="E186" s="58">
        <v>199</v>
      </c>
      <c r="F186" s="58">
        <v>313</v>
      </c>
      <c r="G186" s="58">
        <v>91</v>
      </c>
      <c r="H186" s="58">
        <v>74</v>
      </c>
      <c r="I186" s="58">
        <v>97</v>
      </c>
      <c r="J186" s="58">
        <v>260</v>
      </c>
      <c r="K186" s="58">
        <v>66</v>
      </c>
      <c r="L186" s="58">
        <v>40</v>
      </c>
      <c r="M186" s="58">
        <v>102</v>
      </c>
      <c r="N186" s="58">
        <v>40</v>
      </c>
      <c r="O186" s="58">
        <v>9</v>
      </c>
      <c r="P186" s="58">
        <v>10</v>
      </c>
      <c r="Q186" s="58">
        <v>4</v>
      </c>
      <c r="R186" s="58">
        <v>361</v>
      </c>
      <c r="S186" s="58">
        <v>135</v>
      </c>
      <c r="T186" s="58">
        <v>62</v>
      </c>
      <c r="U186" s="58">
        <v>98</v>
      </c>
      <c r="V186" s="58">
        <v>172</v>
      </c>
      <c r="W186" s="58">
        <v>13</v>
      </c>
      <c r="X186" s="58">
        <v>42</v>
      </c>
      <c r="Y186" s="58">
        <v>97</v>
      </c>
      <c r="Z186" s="58">
        <v>95</v>
      </c>
      <c r="AA186" s="58">
        <v>28</v>
      </c>
      <c r="AB186" s="58">
        <v>19</v>
      </c>
      <c r="AC186" s="58">
        <v>14</v>
      </c>
    </row>
    <row r="187" spans="1:29" x14ac:dyDescent="0.25">
      <c r="A187" s="64" t="s">
        <v>336</v>
      </c>
      <c r="B187" s="58">
        <v>606</v>
      </c>
      <c r="C187" s="58">
        <v>181</v>
      </c>
      <c r="D187" s="58">
        <v>113</v>
      </c>
      <c r="E187" s="58">
        <v>205</v>
      </c>
      <c r="F187" s="58">
        <v>307</v>
      </c>
      <c r="G187" s="58">
        <v>101</v>
      </c>
      <c r="H187" s="58">
        <v>56</v>
      </c>
      <c r="I187" s="58">
        <v>100</v>
      </c>
      <c r="J187" s="58">
        <v>299</v>
      </c>
      <c r="K187" s="58">
        <v>80</v>
      </c>
      <c r="L187" s="58">
        <v>57</v>
      </c>
      <c r="M187" s="58">
        <v>105</v>
      </c>
      <c r="N187" s="58">
        <v>43</v>
      </c>
      <c r="O187" s="58">
        <v>16</v>
      </c>
      <c r="P187" s="58">
        <v>7</v>
      </c>
      <c r="Q187" s="58">
        <v>5</v>
      </c>
      <c r="R187" s="58">
        <v>385</v>
      </c>
      <c r="S187" s="58">
        <v>152</v>
      </c>
      <c r="T187" s="58">
        <v>68</v>
      </c>
      <c r="U187" s="58">
        <v>107</v>
      </c>
      <c r="V187" s="58">
        <v>178</v>
      </c>
      <c r="W187" s="58">
        <v>13</v>
      </c>
      <c r="X187" s="58">
        <v>38</v>
      </c>
      <c r="Y187" s="58">
        <v>93</v>
      </c>
      <c r="Z187" s="58">
        <v>94</v>
      </c>
      <c r="AA187" s="58">
        <v>29</v>
      </c>
      <c r="AB187" s="58">
        <v>20</v>
      </c>
      <c r="AC187" s="58">
        <v>16</v>
      </c>
    </row>
    <row r="188" spans="1:29" x14ac:dyDescent="0.25">
      <c r="A188" s="64" t="s">
        <v>337</v>
      </c>
      <c r="B188" s="58">
        <v>687</v>
      </c>
      <c r="C188" s="58">
        <v>210</v>
      </c>
      <c r="D188" s="58">
        <v>149</v>
      </c>
      <c r="E188" s="58">
        <v>218</v>
      </c>
      <c r="F188" s="58">
        <v>343</v>
      </c>
      <c r="G188" s="58">
        <v>106</v>
      </c>
      <c r="H188" s="58">
        <v>75</v>
      </c>
      <c r="I188" s="58">
        <v>102</v>
      </c>
      <c r="J188" s="58">
        <v>344</v>
      </c>
      <c r="K188" s="58">
        <v>104</v>
      </c>
      <c r="L188" s="58">
        <v>74</v>
      </c>
      <c r="M188" s="58">
        <v>116</v>
      </c>
      <c r="N188" s="58">
        <v>46</v>
      </c>
      <c r="O188" s="58">
        <v>18</v>
      </c>
      <c r="P188" s="58">
        <v>8</v>
      </c>
      <c r="Q188" s="58">
        <v>6</v>
      </c>
      <c r="R188" s="58">
        <v>444</v>
      </c>
      <c r="S188" s="58">
        <v>171</v>
      </c>
      <c r="T188" s="58">
        <v>93</v>
      </c>
      <c r="U188" s="58">
        <v>115</v>
      </c>
      <c r="V188" s="58">
        <v>197</v>
      </c>
      <c r="W188" s="58">
        <v>21</v>
      </c>
      <c r="X188" s="58">
        <v>48</v>
      </c>
      <c r="Y188" s="58">
        <v>97</v>
      </c>
      <c r="Z188" s="58">
        <v>119</v>
      </c>
      <c r="AA188" s="58">
        <v>35</v>
      </c>
      <c r="AB188" s="58">
        <v>36</v>
      </c>
      <c r="AC188" s="58">
        <v>20</v>
      </c>
    </row>
    <row r="189" spans="1:29" x14ac:dyDescent="0.25">
      <c r="A189" s="64" t="s">
        <v>338</v>
      </c>
      <c r="B189" s="58">
        <v>645</v>
      </c>
      <c r="C189" s="58">
        <v>221</v>
      </c>
      <c r="D189" s="58">
        <v>119</v>
      </c>
      <c r="E189" s="58">
        <v>205</v>
      </c>
      <c r="F189" s="58">
        <v>330</v>
      </c>
      <c r="G189" s="58">
        <v>117</v>
      </c>
      <c r="H189" s="58">
        <v>64</v>
      </c>
      <c r="I189" s="58">
        <v>94</v>
      </c>
      <c r="J189" s="58">
        <v>315</v>
      </c>
      <c r="K189" s="58">
        <v>104</v>
      </c>
      <c r="L189" s="58">
        <v>55</v>
      </c>
      <c r="M189" s="58">
        <v>111</v>
      </c>
      <c r="N189" s="58">
        <v>36</v>
      </c>
      <c r="O189" s="58">
        <v>18</v>
      </c>
      <c r="P189" s="58" t="s">
        <v>152</v>
      </c>
      <c r="Q189" s="58">
        <v>5</v>
      </c>
      <c r="R189" s="58">
        <v>432</v>
      </c>
      <c r="S189" s="58">
        <v>181</v>
      </c>
      <c r="T189" s="58">
        <v>79</v>
      </c>
      <c r="U189" s="58">
        <v>105</v>
      </c>
      <c r="V189" s="58">
        <v>177</v>
      </c>
      <c r="W189" s="58">
        <v>22</v>
      </c>
      <c r="X189" s="58" t="s">
        <v>152</v>
      </c>
      <c r="Y189" s="58">
        <v>95</v>
      </c>
      <c r="Z189" s="58">
        <v>104</v>
      </c>
      <c r="AA189" s="58">
        <v>42</v>
      </c>
      <c r="AB189" s="58">
        <v>17</v>
      </c>
      <c r="AC189" s="58">
        <v>18</v>
      </c>
    </row>
    <row r="190" spans="1:29" x14ac:dyDescent="0.25">
      <c r="A190" s="64" t="s">
        <v>339</v>
      </c>
      <c r="B190" s="58">
        <v>667</v>
      </c>
      <c r="C190" s="58">
        <v>222</v>
      </c>
      <c r="D190" s="58">
        <v>144</v>
      </c>
      <c r="E190" s="58">
        <v>206</v>
      </c>
      <c r="F190" s="58">
        <v>354</v>
      </c>
      <c r="G190" s="58">
        <v>125</v>
      </c>
      <c r="H190" s="58">
        <v>72</v>
      </c>
      <c r="I190" s="58">
        <v>94</v>
      </c>
      <c r="J190" s="58">
        <v>313</v>
      </c>
      <c r="K190" s="58">
        <v>97</v>
      </c>
      <c r="L190" s="58">
        <v>72</v>
      </c>
      <c r="M190" s="58">
        <v>112</v>
      </c>
      <c r="N190" s="58">
        <v>42</v>
      </c>
      <c r="O190" s="58">
        <v>17</v>
      </c>
      <c r="P190" s="58">
        <v>13</v>
      </c>
      <c r="Q190" s="58">
        <v>6</v>
      </c>
      <c r="R190" s="58">
        <v>450</v>
      </c>
      <c r="S190" s="58">
        <v>181</v>
      </c>
      <c r="T190" s="58">
        <v>87</v>
      </c>
      <c r="U190" s="58">
        <v>111</v>
      </c>
      <c r="V190" s="58">
        <v>175</v>
      </c>
      <c r="W190" s="58">
        <v>24</v>
      </c>
      <c r="X190" s="58">
        <v>44</v>
      </c>
      <c r="Y190" s="58">
        <v>89</v>
      </c>
      <c r="Z190" s="58">
        <v>121</v>
      </c>
      <c r="AA190" s="58">
        <v>39</v>
      </c>
      <c r="AB190" s="58">
        <v>27</v>
      </c>
      <c r="AC190" s="58">
        <v>22</v>
      </c>
    </row>
    <row r="191" spans="1:29" x14ac:dyDescent="0.25">
      <c r="A191" s="64" t="s">
        <v>340</v>
      </c>
      <c r="B191" s="58">
        <v>690</v>
      </c>
      <c r="C191" s="58">
        <v>234</v>
      </c>
      <c r="D191" s="58">
        <v>126</v>
      </c>
      <c r="E191" s="58">
        <v>208</v>
      </c>
      <c r="F191" s="58">
        <v>361</v>
      </c>
      <c r="G191" s="58">
        <v>130</v>
      </c>
      <c r="H191" s="58">
        <v>62</v>
      </c>
      <c r="I191" s="58">
        <v>95</v>
      </c>
      <c r="J191" s="58">
        <v>329</v>
      </c>
      <c r="K191" s="58">
        <v>104</v>
      </c>
      <c r="L191" s="58">
        <v>64</v>
      </c>
      <c r="M191" s="58">
        <v>113</v>
      </c>
      <c r="N191" s="58">
        <v>42</v>
      </c>
      <c r="O191" s="58">
        <v>16</v>
      </c>
      <c r="P191" s="58">
        <v>9</v>
      </c>
      <c r="Q191" s="58">
        <v>6</v>
      </c>
      <c r="R191" s="58">
        <v>481</v>
      </c>
      <c r="S191" s="58">
        <v>198</v>
      </c>
      <c r="T191" s="58">
        <v>90</v>
      </c>
      <c r="U191" s="58">
        <v>106</v>
      </c>
      <c r="V191" s="58">
        <v>167</v>
      </c>
      <c r="W191" s="58">
        <v>20</v>
      </c>
      <c r="X191" s="58">
        <v>27</v>
      </c>
      <c r="Y191" s="58">
        <v>96</v>
      </c>
      <c r="Z191" s="58">
        <v>126</v>
      </c>
      <c r="AA191" s="58">
        <v>39</v>
      </c>
      <c r="AB191" s="58">
        <v>33</v>
      </c>
      <c r="AC191" s="58">
        <v>20</v>
      </c>
    </row>
    <row r="192" spans="1:29" x14ac:dyDescent="0.25">
      <c r="A192" s="64" t="s">
        <v>341</v>
      </c>
      <c r="B192" s="58">
        <v>765</v>
      </c>
      <c r="C192" s="58">
        <v>232</v>
      </c>
      <c r="D192" s="58">
        <v>189</v>
      </c>
      <c r="E192" s="58">
        <v>207</v>
      </c>
      <c r="F192" s="58">
        <v>391</v>
      </c>
      <c r="G192" s="58">
        <v>124</v>
      </c>
      <c r="H192" s="58">
        <v>93</v>
      </c>
      <c r="I192" s="58">
        <v>93</v>
      </c>
      <c r="J192" s="58">
        <v>374</v>
      </c>
      <c r="K192" s="58">
        <v>108</v>
      </c>
      <c r="L192" s="58">
        <v>96</v>
      </c>
      <c r="M192" s="58">
        <v>114</v>
      </c>
      <c r="N192" s="58">
        <v>50</v>
      </c>
      <c r="O192" s="58">
        <v>17</v>
      </c>
      <c r="P192" s="58">
        <v>15</v>
      </c>
      <c r="Q192" s="58">
        <v>6</v>
      </c>
      <c r="R192" s="58">
        <v>516</v>
      </c>
      <c r="S192" s="58">
        <v>195</v>
      </c>
      <c r="T192" s="58">
        <v>113</v>
      </c>
      <c r="U192" s="58">
        <v>107</v>
      </c>
      <c r="V192" s="58">
        <v>199</v>
      </c>
      <c r="W192" s="58">
        <v>20</v>
      </c>
      <c r="X192" s="58">
        <v>61</v>
      </c>
      <c r="Y192" s="58">
        <v>94</v>
      </c>
      <c r="Z192" s="58">
        <v>147</v>
      </c>
      <c r="AA192" s="58">
        <v>36</v>
      </c>
      <c r="AB192" s="58">
        <v>38</v>
      </c>
      <c r="AC192" s="58">
        <v>16</v>
      </c>
    </row>
    <row r="193" spans="1:29" x14ac:dyDescent="0.25">
      <c r="A193" s="64" t="s">
        <v>342</v>
      </c>
      <c r="B193" s="58">
        <v>747</v>
      </c>
      <c r="C193" s="58">
        <v>238</v>
      </c>
      <c r="D193" s="58">
        <v>166</v>
      </c>
      <c r="E193" s="58">
        <v>199</v>
      </c>
      <c r="F193" s="58">
        <v>375</v>
      </c>
      <c r="G193" s="58">
        <v>119</v>
      </c>
      <c r="H193" s="58">
        <v>78</v>
      </c>
      <c r="I193" s="58">
        <v>94</v>
      </c>
      <c r="J193" s="58">
        <v>372</v>
      </c>
      <c r="K193" s="58">
        <v>119</v>
      </c>
      <c r="L193" s="58">
        <v>88</v>
      </c>
      <c r="M193" s="58">
        <v>105</v>
      </c>
      <c r="N193" s="58">
        <v>49</v>
      </c>
      <c r="O193" s="58">
        <v>18</v>
      </c>
      <c r="P193" s="58">
        <v>10</v>
      </c>
      <c r="Q193" s="58">
        <v>4</v>
      </c>
      <c r="R193" s="58">
        <v>512</v>
      </c>
      <c r="S193" s="58">
        <v>208</v>
      </c>
      <c r="T193" s="58">
        <v>101</v>
      </c>
      <c r="U193" s="58">
        <v>103</v>
      </c>
      <c r="V193" s="58">
        <v>186</v>
      </c>
      <c r="W193" s="58">
        <v>12</v>
      </c>
      <c r="X193" s="58">
        <v>55</v>
      </c>
      <c r="Y193" s="58">
        <v>92</v>
      </c>
      <c r="Z193" s="58">
        <v>143</v>
      </c>
      <c r="AA193" s="58">
        <v>36</v>
      </c>
      <c r="AB193" s="58">
        <v>38</v>
      </c>
      <c r="AC193" s="58">
        <v>14</v>
      </c>
    </row>
    <row r="194" spans="1:29" x14ac:dyDescent="0.25">
      <c r="A194" s="64" t="s">
        <v>343</v>
      </c>
      <c r="B194" s="58">
        <v>718</v>
      </c>
      <c r="C194" s="58">
        <v>245</v>
      </c>
      <c r="D194" s="58">
        <v>160</v>
      </c>
      <c r="E194" s="58">
        <v>198</v>
      </c>
      <c r="F194" s="58">
        <v>371</v>
      </c>
      <c r="G194" s="58">
        <v>125</v>
      </c>
      <c r="H194" s="58">
        <v>85</v>
      </c>
      <c r="I194" s="58">
        <v>91</v>
      </c>
      <c r="J194" s="58">
        <v>347</v>
      </c>
      <c r="K194" s="58">
        <v>120</v>
      </c>
      <c r="L194" s="58">
        <v>75</v>
      </c>
      <c r="M194" s="58">
        <v>107</v>
      </c>
      <c r="N194" s="58">
        <v>39</v>
      </c>
      <c r="O194" s="58">
        <v>16</v>
      </c>
      <c r="P194" s="58">
        <v>10</v>
      </c>
      <c r="Q194" s="58">
        <v>3</v>
      </c>
      <c r="R194" s="58">
        <v>491</v>
      </c>
      <c r="S194" s="58">
        <v>217</v>
      </c>
      <c r="T194" s="58">
        <v>97</v>
      </c>
      <c r="U194" s="58">
        <v>100</v>
      </c>
      <c r="V194" s="58">
        <v>188</v>
      </c>
      <c r="W194" s="58">
        <v>12</v>
      </c>
      <c r="X194" s="58">
        <v>53</v>
      </c>
      <c r="Y194" s="58">
        <v>95</v>
      </c>
      <c r="Z194" s="58">
        <v>130</v>
      </c>
      <c r="AA194" s="58">
        <v>37</v>
      </c>
      <c r="AB194" s="58">
        <v>35</v>
      </c>
      <c r="AC194" s="58">
        <v>18</v>
      </c>
    </row>
    <row r="195" spans="1:29" x14ac:dyDescent="0.25">
      <c r="A195" s="64" t="s">
        <v>344</v>
      </c>
      <c r="B195" s="58">
        <v>739</v>
      </c>
      <c r="C195" s="58">
        <v>249</v>
      </c>
      <c r="D195" s="58">
        <v>127</v>
      </c>
      <c r="E195" s="58">
        <v>194</v>
      </c>
      <c r="F195" s="58">
        <v>373</v>
      </c>
      <c r="G195" s="58">
        <v>132</v>
      </c>
      <c r="H195" s="58">
        <v>62</v>
      </c>
      <c r="I195" s="58">
        <v>82</v>
      </c>
      <c r="J195" s="58">
        <v>366</v>
      </c>
      <c r="K195" s="58">
        <v>117</v>
      </c>
      <c r="L195" s="58">
        <v>65</v>
      </c>
      <c r="M195" s="58">
        <v>112</v>
      </c>
      <c r="N195" s="58">
        <v>43</v>
      </c>
      <c r="O195" s="58">
        <v>13</v>
      </c>
      <c r="P195" s="58">
        <v>11</v>
      </c>
      <c r="Q195" s="58">
        <v>3</v>
      </c>
      <c r="R195" s="58">
        <v>507</v>
      </c>
      <c r="S195" s="58">
        <v>218</v>
      </c>
      <c r="T195" s="58">
        <v>80</v>
      </c>
      <c r="U195" s="58">
        <v>94</v>
      </c>
      <c r="V195" s="58">
        <v>189</v>
      </c>
      <c r="W195" s="58">
        <v>18</v>
      </c>
      <c r="X195" s="58">
        <v>36</v>
      </c>
      <c r="Y195" s="58">
        <v>97</v>
      </c>
      <c r="Z195" s="58">
        <v>147</v>
      </c>
      <c r="AA195" s="58">
        <v>45</v>
      </c>
      <c r="AB195" s="58">
        <v>31</v>
      </c>
      <c r="AC195" s="58">
        <v>18</v>
      </c>
    </row>
    <row r="196" spans="1:29" x14ac:dyDescent="0.25">
      <c r="A196" s="64" t="s">
        <v>345</v>
      </c>
      <c r="B196" s="58">
        <v>681</v>
      </c>
      <c r="C196" s="58">
        <v>229</v>
      </c>
      <c r="D196" s="58">
        <v>105</v>
      </c>
      <c r="E196" s="58">
        <v>204</v>
      </c>
      <c r="F196" s="58">
        <v>365</v>
      </c>
      <c r="G196" s="58">
        <v>126</v>
      </c>
      <c r="H196" s="58">
        <v>63</v>
      </c>
      <c r="I196" s="58">
        <v>91</v>
      </c>
      <c r="J196" s="58">
        <v>316</v>
      </c>
      <c r="K196" s="58">
        <v>103</v>
      </c>
      <c r="L196" s="58">
        <v>42</v>
      </c>
      <c r="M196" s="58">
        <v>113</v>
      </c>
      <c r="N196" s="58">
        <v>36</v>
      </c>
      <c r="O196" s="58">
        <v>14</v>
      </c>
      <c r="P196" s="58">
        <v>7</v>
      </c>
      <c r="Q196" s="58">
        <v>3</v>
      </c>
      <c r="R196" s="58">
        <v>478</v>
      </c>
      <c r="S196" s="58">
        <v>202</v>
      </c>
      <c r="T196" s="58">
        <v>71</v>
      </c>
      <c r="U196" s="58">
        <v>99</v>
      </c>
      <c r="V196" s="58">
        <v>167</v>
      </c>
      <c r="W196" s="58">
        <v>13</v>
      </c>
      <c r="X196" s="58">
        <v>27</v>
      </c>
      <c r="Y196" s="58">
        <v>102</v>
      </c>
      <c r="Z196" s="58">
        <v>133</v>
      </c>
      <c r="AA196" s="58">
        <v>40</v>
      </c>
      <c r="AB196" s="58">
        <v>27</v>
      </c>
      <c r="AC196" s="58">
        <v>20</v>
      </c>
    </row>
    <row r="197" spans="1:29" x14ac:dyDescent="0.25">
      <c r="A197" s="64" t="s">
        <v>346</v>
      </c>
      <c r="B197" s="58">
        <v>672</v>
      </c>
      <c r="C197" s="58">
        <v>209</v>
      </c>
      <c r="D197" s="58">
        <v>132</v>
      </c>
      <c r="E197" s="58">
        <v>204</v>
      </c>
      <c r="F197" s="58">
        <v>353</v>
      </c>
      <c r="G197" s="58">
        <v>114</v>
      </c>
      <c r="H197" s="58">
        <v>70</v>
      </c>
      <c r="I197" s="58">
        <v>96</v>
      </c>
      <c r="J197" s="58">
        <v>319</v>
      </c>
      <c r="K197" s="58">
        <v>95</v>
      </c>
      <c r="L197" s="58">
        <v>62</v>
      </c>
      <c r="M197" s="58">
        <v>108</v>
      </c>
      <c r="N197" s="58">
        <v>40</v>
      </c>
      <c r="O197" s="58">
        <v>10</v>
      </c>
      <c r="P197" s="58">
        <v>9</v>
      </c>
      <c r="Q197" s="58" t="s">
        <v>152</v>
      </c>
      <c r="R197" s="58">
        <v>448</v>
      </c>
      <c r="S197" s="58">
        <v>187</v>
      </c>
      <c r="T197" s="58">
        <v>82</v>
      </c>
      <c r="U197" s="58" t="s">
        <v>152</v>
      </c>
      <c r="V197" s="58">
        <v>184</v>
      </c>
      <c r="W197" s="58">
        <v>12</v>
      </c>
      <c r="X197" s="58">
        <v>41</v>
      </c>
      <c r="Y197" s="58">
        <v>105</v>
      </c>
      <c r="Z197" s="58">
        <v>130</v>
      </c>
      <c r="AA197" s="58">
        <v>40</v>
      </c>
      <c r="AB197" s="58">
        <v>25</v>
      </c>
      <c r="AC197" s="58">
        <v>18</v>
      </c>
    </row>
    <row r="198" spans="1:29" x14ac:dyDescent="0.25">
      <c r="A198" s="64" t="s">
        <v>347</v>
      </c>
      <c r="B198" s="58">
        <v>624</v>
      </c>
      <c r="C198" s="58">
        <v>171</v>
      </c>
      <c r="D198" s="58">
        <v>112</v>
      </c>
      <c r="E198" s="58">
        <v>223</v>
      </c>
      <c r="F198" s="58">
        <v>337</v>
      </c>
      <c r="G198" s="58">
        <v>106</v>
      </c>
      <c r="H198" s="58">
        <v>63</v>
      </c>
      <c r="I198" s="58">
        <v>103</v>
      </c>
      <c r="J198" s="58">
        <v>287</v>
      </c>
      <c r="K198" s="58">
        <v>65</v>
      </c>
      <c r="L198" s="58">
        <v>49</v>
      </c>
      <c r="M198" s="58">
        <v>120</v>
      </c>
      <c r="N198" s="58">
        <v>39</v>
      </c>
      <c r="O198" s="58">
        <v>11</v>
      </c>
      <c r="P198" s="58">
        <v>8</v>
      </c>
      <c r="Q198" s="58">
        <v>5</v>
      </c>
      <c r="R198" s="58">
        <v>409</v>
      </c>
      <c r="S198" s="58">
        <v>154</v>
      </c>
      <c r="T198" s="58">
        <v>70</v>
      </c>
      <c r="U198" s="58">
        <v>107</v>
      </c>
      <c r="V198" s="58">
        <v>176</v>
      </c>
      <c r="W198" s="58">
        <v>6</v>
      </c>
      <c r="X198" s="58">
        <v>34</v>
      </c>
      <c r="Y198" s="58">
        <v>111</v>
      </c>
      <c r="Z198" s="58">
        <v>102</v>
      </c>
      <c r="AA198" s="58">
        <v>32</v>
      </c>
      <c r="AB198" s="58">
        <v>14</v>
      </c>
      <c r="AC198" s="58">
        <v>17</v>
      </c>
    </row>
    <row r="199" spans="1:29" x14ac:dyDescent="0.25">
      <c r="A199" s="64" t="s">
        <v>348</v>
      </c>
      <c r="B199" s="58">
        <v>694</v>
      </c>
      <c r="C199" s="58">
        <v>206</v>
      </c>
      <c r="D199" s="58">
        <v>136</v>
      </c>
      <c r="E199" s="58">
        <v>228</v>
      </c>
      <c r="F199" s="58">
        <v>375</v>
      </c>
      <c r="G199" s="58">
        <v>122</v>
      </c>
      <c r="H199" s="58">
        <v>74</v>
      </c>
      <c r="I199" s="58">
        <v>99</v>
      </c>
      <c r="J199" s="58">
        <v>319</v>
      </c>
      <c r="K199" s="58">
        <v>84</v>
      </c>
      <c r="L199" s="58">
        <v>62</v>
      </c>
      <c r="M199" s="58">
        <v>129</v>
      </c>
      <c r="N199" s="58">
        <v>42</v>
      </c>
      <c r="O199" s="58">
        <v>13</v>
      </c>
      <c r="P199" s="58">
        <v>10</v>
      </c>
      <c r="Q199" s="58" t="s">
        <v>152</v>
      </c>
      <c r="R199" s="58">
        <v>458</v>
      </c>
      <c r="S199" s="58">
        <v>182</v>
      </c>
      <c r="T199" s="58">
        <v>85</v>
      </c>
      <c r="U199" s="58" t="s">
        <v>152</v>
      </c>
      <c r="V199" s="58">
        <v>194</v>
      </c>
      <c r="W199" s="58">
        <v>11</v>
      </c>
      <c r="X199" s="58">
        <v>41</v>
      </c>
      <c r="Y199" s="58">
        <v>117</v>
      </c>
      <c r="Z199" s="58">
        <v>131</v>
      </c>
      <c r="AA199" s="58">
        <v>36</v>
      </c>
      <c r="AB199" s="58">
        <v>27</v>
      </c>
      <c r="AC199" s="58">
        <v>21</v>
      </c>
    </row>
    <row r="200" spans="1:29" x14ac:dyDescent="0.25">
      <c r="A200" s="64" t="s">
        <v>349</v>
      </c>
      <c r="B200" s="58">
        <v>819</v>
      </c>
      <c r="C200" s="58">
        <v>270</v>
      </c>
      <c r="D200" s="58">
        <v>130</v>
      </c>
      <c r="E200" s="58">
        <v>243</v>
      </c>
      <c r="F200" s="58">
        <v>421</v>
      </c>
      <c r="G200" s="58">
        <v>145</v>
      </c>
      <c r="H200" s="58">
        <v>68</v>
      </c>
      <c r="I200" s="58">
        <v>107</v>
      </c>
      <c r="J200" s="58">
        <v>398</v>
      </c>
      <c r="K200" s="58">
        <v>125</v>
      </c>
      <c r="L200" s="58">
        <v>62</v>
      </c>
      <c r="M200" s="58">
        <v>136</v>
      </c>
      <c r="N200" s="58">
        <v>52</v>
      </c>
      <c r="O200" s="58">
        <v>17</v>
      </c>
      <c r="P200" s="58">
        <v>11</v>
      </c>
      <c r="Q200" s="58" t="s">
        <v>152</v>
      </c>
      <c r="R200" s="58">
        <v>559</v>
      </c>
      <c r="S200" s="58">
        <v>232</v>
      </c>
      <c r="T200" s="58">
        <v>88</v>
      </c>
      <c r="U200" s="58" t="s">
        <v>152</v>
      </c>
      <c r="V200" s="58">
        <v>208</v>
      </c>
      <c r="W200" s="58">
        <v>21</v>
      </c>
      <c r="X200" s="58">
        <v>31</v>
      </c>
      <c r="Y200" s="58">
        <v>124</v>
      </c>
      <c r="Z200" s="58">
        <v>180</v>
      </c>
      <c r="AA200" s="58">
        <v>45</v>
      </c>
      <c r="AB200" s="58">
        <v>37</v>
      </c>
      <c r="AC200" s="58">
        <v>23</v>
      </c>
    </row>
    <row r="201" spans="1:29" x14ac:dyDescent="0.25">
      <c r="A201" s="64" t="s">
        <v>350</v>
      </c>
      <c r="B201" s="58">
        <v>804</v>
      </c>
      <c r="C201" s="58">
        <v>290</v>
      </c>
      <c r="D201" s="58">
        <v>119</v>
      </c>
      <c r="E201" s="58">
        <v>246</v>
      </c>
      <c r="F201" s="58">
        <v>416</v>
      </c>
      <c r="G201" s="58">
        <v>151</v>
      </c>
      <c r="H201" s="58">
        <v>66</v>
      </c>
      <c r="I201" s="58">
        <v>117</v>
      </c>
      <c r="J201" s="58">
        <v>388</v>
      </c>
      <c r="K201" s="58">
        <v>139</v>
      </c>
      <c r="L201" s="58">
        <v>53</v>
      </c>
      <c r="M201" s="58">
        <v>129</v>
      </c>
      <c r="N201" s="58">
        <v>54</v>
      </c>
      <c r="O201" s="58">
        <v>18</v>
      </c>
      <c r="P201" s="58">
        <v>11</v>
      </c>
      <c r="Q201" s="58" t="s">
        <v>152</v>
      </c>
      <c r="R201" s="58">
        <v>541</v>
      </c>
      <c r="S201" s="58">
        <v>246</v>
      </c>
      <c r="T201" s="58">
        <v>81</v>
      </c>
      <c r="U201" s="58" t="s">
        <v>152</v>
      </c>
      <c r="V201" s="58">
        <v>209</v>
      </c>
      <c r="W201" s="58">
        <v>26</v>
      </c>
      <c r="X201" s="58">
        <v>27</v>
      </c>
      <c r="Y201" s="58">
        <v>131</v>
      </c>
      <c r="Z201" s="58">
        <v>154</v>
      </c>
      <c r="AA201" s="58">
        <v>50</v>
      </c>
      <c r="AB201" s="58">
        <v>23</v>
      </c>
      <c r="AC201" s="58">
        <v>23</v>
      </c>
    </row>
    <row r="202" spans="1:29" x14ac:dyDescent="0.25">
      <c r="A202" s="64" t="s">
        <v>351</v>
      </c>
      <c r="B202" s="58">
        <v>781</v>
      </c>
      <c r="C202" s="58">
        <v>283</v>
      </c>
      <c r="D202" s="58">
        <v>141</v>
      </c>
      <c r="E202" s="58">
        <v>240</v>
      </c>
      <c r="F202" s="58">
        <v>434</v>
      </c>
      <c r="G202" s="58">
        <v>159</v>
      </c>
      <c r="H202" s="58">
        <v>87</v>
      </c>
      <c r="I202" s="58">
        <v>113</v>
      </c>
      <c r="J202" s="58">
        <v>347</v>
      </c>
      <c r="K202" s="58">
        <v>124</v>
      </c>
      <c r="L202" s="58">
        <v>54</v>
      </c>
      <c r="M202" s="58">
        <v>127</v>
      </c>
      <c r="N202" s="58">
        <v>49</v>
      </c>
      <c r="O202" s="58">
        <v>16</v>
      </c>
      <c r="P202" s="58">
        <v>9</v>
      </c>
      <c r="Q202" s="58">
        <v>3</v>
      </c>
      <c r="R202" s="58">
        <v>534</v>
      </c>
      <c r="S202" s="58">
        <v>246</v>
      </c>
      <c r="T202" s="58">
        <v>98</v>
      </c>
      <c r="U202" s="58">
        <v>111</v>
      </c>
      <c r="V202" s="58">
        <v>198</v>
      </c>
      <c r="W202" s="58">
        <v>21</v>
      </c>
      <c r="X202" s="58">
        <v>34</v>
      </c>
      <c r="Y202" s="58">
        <v>126</v>
      </c>
      <c r="Z202" s="58">
        <v>151</v>
      </c>
      <c r="AA202" s="58">
        <v>49</v>
      </c>
      <c r="AB202" s="58">
        <v>34</v>
      </c>
      <c r="AC202" s="58">
        <v>23</v>
      </c>
    </row>
    <row r="203" spans="1:29" x14ac:dyDescent="0.25">
      <c r="A203" s="64" t="s">
        <v>352</v>
      </c>
      <c r="B203" s="58">
        <v>821</v>
      </c>
      <c r="C203" s="58">
        <v>291</v>
      </c>
      <c r="D203" s="58">
        <v>128</v>
      </c>
      <c r="E203" s="58">
        <v>250</v>
      </c>
      <c r="F203" s="58">
        <v>437</v>
      </c>
      <c r="G203" s="58">
        <v>161</v>
      </c>
      <c r="H203" s="58">
        <v>73</v>
      </c>
      <c r="I203" s="58">
        <v>116</v>
      </c>
      <c r="J203" s="58">
        <v>384</v>
      </c>
      <c r="K203" s="58">
        <v>130</v>
      </c>
      <c r="L203" s="58">
        <v>55</v>
      </c>
      <c r="M203" s="58">
        <v>134</v>
      </c>
      <c r="N203" s="58">
        <v>63</v>
      </c>
      <c r="O203" s="58">
        <v>18</v>
      </c>
      <c r="P203" s="58">
        <v>18</v>
      </c>
      <c r="Q203" s="58" t="s">
        <v>152</v>
      </c>
      <c r="R203" s="58">
        <v>547</v>
      </c>
      <c r="S203" s="58">
        <v>251</v>
      </c>
      <c r="T203" s="58">
        <v>74</v>
      </c>
      <c r="U203" s="58" t="s">
        <v>152</v>
      </c>
      <c r="V203" s="58">
        <v>211</v>
      </c>
      <c r="W203" s="58">
        <v>22</v>
      </c>
      <c r="X203" s="58">
        <v>36</v>
      </c>
      <c r="Y203" s="58">
        <v>131</v>
      </c>
      <c r="Z203" s="58">
        <v>163</v>
      </c>
      <c r="AA203" s="58">
        <v>50</v>
      </c>
      <c r="AB203" s="58">
        <v>22</v>
      </c>
      <c r="AC203" s="58">
        <v>27</v>
      </c>
    </row>
    <row r="204" spans="1:29" x14ac:dyDescent="0.25">
      <c r="A204" s="64" t="s">
        <v>353</v>
      </c>
      <c r="B204" s="58">
        <v>903</v>
      </c>
      <c r="C204" s="58">
        <v>298</v>
      </c>
      <c r="D204" s="58">
        <v>163</v>
      </c>
      <c r="E204" s="58">
        <v>249</v>
      </c>
      <c r="F204" s="58">
        <v>483</v>
      </c>
      <c r="G204" s="58">
        <v>154</v>
      </c>
      <c r="H204" s="58">
        <v>94</v>
      </c>
      <c r="I204" s="58">
        <v>122</v>
      </c>
      <c r="J204" s="58">
        <v>420</v>
      </c>
      <c r="K204" s="58">
        <v>144</v>
      </c>
      <c r="L204" s="58">
        <v>69</v>
      </c>
      <c r="M204" s="58">
        <v>127</v>
      </c>
      <c r="N204" s="58">
        <v>58</v>
      </c>
      <c r="O204" s="58">
        <v>17</v>
      </c>
      <c r="P204" s="58">
        <v>14</v>
      </c>
      <c r="Q204" s="58">
        <v>5</v>
      </c>
      <c r="R204" s="58">
        <v>615</v>
      </c>
      <c r="S204" s="58">
        <v>259</v>
      </c>
      <c r="T204" s="58">
        <v>108</v>
      </c>
      <c r="U204" s="58">
        <v>111</v>
      </c>
      <c r="V204" s="58">
        <v>230</v>
      </c>
      <c r="W204" s="58">
        <v>22</v>
      </c>
      <c r="X204" s="58">
        <v>41</v>
      </c>
      <c r="Y204" s="58">
        <v>133</v>
      </c>
      <c r="Z204" s="58">
        <v>191</v>
      </c>
      <c r="AA204" s="58">
        <v>54</v>
      </c>
      <c r="AB204" s="58">
        <v>33</v>
      </c>
      <c r="AC204" s="58">
        <v>28</v>
      </c>
    </row>
    <row r="205" spans="1:29" x14ac:dyDescent="0.25">
      <c r="A205" s="64" t="s">
        <v>354</v>
      </c>
      <c r="B205" s="58">
        <v>899</v>
      </c>
      <c r="C205" s="58">
        <v>294</v>
      </c>
      <c r="D205" s="58">
        <v>189</v>
      </c>
      <c r="E205" s="58">
        <v>251</v>
      </c>
      <c r="F205" s="58">
        <v>473</v>
      </c>
      <c r="G205" s="58">
        <v>155</v>
      </c>
      <c r="H205" s="58">
        <v>110</v>
      </c>
      <c r="I205" s="58">
        <v>120</v>
      </c>
      <c r="J205" s="58">
        <v>426</v>
      </c>
      <c r="K205" s="58">
        <v>139</v>
      </c>
      <c r="L205" s="58">
        <v>79</v>
      </c>
      <c r="M205" s="58">
        <v>131</v>
      </c>
      <c r="N205" s="58">
        <v>54</v>
      </c>
      <c r="O205" s="58">
        <v>14</v>
      </c>
      <c r="P205" s="58">
        <v>13</v>
      </c>
      <c r="Q205" s="58">
        <v>6</v>
      </c>
      <c r="R205" s="58">
        <v>623</v>
      </c>
      <c r="S205" s="58">
        <v>259</v>
      </c>
      <c r="T205" s="58">
        <v>134</v>
      </c>
      <c r="U205" s="58">
        <v>111</v>
      </c>
      <c r="V205" s="58">
        <v>222</v>
      </c>
      <c r="W205" s="58">
        <v>21</v>
      </c>
      <c r="X205" s="58">
        <v>42</v>
      </c>
      <c r="Y205" s="58">
        <v>134</v>
      </c>
      <c r="Z205" s="58">
        <v>190</v>
      </c>
      <c r="AA205" s="58">
        <v>57</v>
      </c>
      <c r="AB205" s="58">
        <v>49</v>
      </c>
      <c r="AC205" s="58">
        <v>26</v>
      </c>
    </row>
    <row r="206" spans="1:29" x14ac:dyDescent="0.25">
      <c r="A206" s="64" t="s">
        <v>355</v>
      </c>
      <c r="B206" s="58">
        <v>739</v>
      </c>
      <c r="C206" s="58">
        <v>269</v>
      </c>
      <c r="D206" s="58">
        <v>59</v>
      </c>
      <c r="E206" s="58">
        <v>269</v>
      </c>
      <c r="F206" s="58">
        <v>383</v>
      </c>
      <c r="G206" s="58">
        <v>146</v>
      </c>
      <c r="H206" s="58">
        <v>34</v>
      </c>
      <c r="I206" s="58">
        <v>129</v>
      </c>
      <c r="J206" s="58">
        <v>356</v>
      </c>
      <c r="K206" s="58">
        <v>123</v>
      </c>
      <c r="L206" s="58">
        <v>25</v>
      </c>
      <c r="M206" s="58">
        <v>140</v>
      </c>
      <c r="N206" s="58">
        <v>43</v>
      </c>
      <c r="O206" s="58">
        <v>14</v>
      </c>
      <c r="P206" s="58">
        <v>3</v>
      </c>
      <c r="Q206" s="58">
        <v>7</v>
      </c>
      <c r="R206" s="58">
        <v>498</v>
      </c>
      <c r="S206" s="58">
        <v>240</v>
      </c>
      <c r="T206" s="58">
        <v>34</v>
      </c>
      <c r="U206" s="58">
        <v>121</v>
      </c>
      <c r="V206" s="58">
        <v>198</v>
      </c>
      <c r="W206" s="58">
        <v>15</v>
      </c>
      <c r="X206" s="58">
        <v>22</v>
      </c>
      <c r="Y206" s="58">
        <v>141</v>
      </c>
      <c r="Z206" s="58">
        <v>143</v>
      </c>
      <c r="AA206" s="58">
        <v>49</v>
      </c>
      <c r="AB206" s="58">
        <v>14</v>
      </c>
      <c r="AC206" s="58">
        <v>29</v>
      </c>
    </row>
    <row r="207" spans="1:29" x14ac:dyDescent="0.25">
      <c r="A207" s="64" t="s">
        <v>356</v>
      </c>
      <c r="B207" s="58">
        <v>718</v>
      </c>
      <c r="C207" s="58">
        <v>260</v>
      </c>
      <c r="D207" s="58">
        <v>72</v>
      </c>
      <c r="E207" s="58">
        <v>274</v>
      </c>
      <c r="F207" s="58">
        <v>372</v>
      </c>
      <c r="G207" s="58">
        <v>140</v>
      </c>
      <c r="H207" s="58">
        <v>45</v>
      </c>
      <c r="I207" s="58">
        <v>128</v>
      </c>
      <c r="J207" s="58">
        <v>346</v>
      </c>
      <c r="K207" s="58">
        <v>120</v>
      </c>
      <c r="L207" s="58">
        <v>27</v>
      </c>
      <c r="M207" s="58">
        <v>146</v>
      </c>
      <c r="N207" s="58">
        <v>37</v>
      </c>
      <c r="O207" s="58">
        <v>13</v>
      </c>
      <c r="P207" s="58" t="s">
        <v>152</v>
      </c>
      <c r="Q207" s="58">
        <v>8</v>
      </c>
      <c r="R207" s="58">
        <v>490</v>
      </c>
      <c r="S207" s="58">
        <v>230</v>
      </c>
      <c r="T207" s="58">
        <v>46</v>
      </c>
      <c r="U207" s="58">
        <v>125</v>
      </c>
      <c r="V207" s="58">
        <v>191</v>
      </c>
      <c r="W207" s="58">
        <v>17</v>
      </c>
      <c r="X207" s="58" t="s">
        <v>152</v>
      </c>
      <c r="Y207" s="58">
        <v>141</v>
      </c>
      <c r="Z207" s="58">
        <v>136</v>
      </c>
      <c r="AA207" s="58">
        <v>47</v>
      </c>
      <c r="AB207" s="58">
        <v>14</v>
      </c>
      <c r="AC207" s="58">
        <v>30</v>
      </c>
    </row>
    <row r="208" spans="1:29" x14ac:dyDescent="0.25">
      <c r="A208" s="64" t="s">
        <v>357</v>
      </c>
      <c r="B208" s="58">
        <v>720</v>
      </c>
      <c r="C208" s="58">
        <v>236</v>
      </c>
      <c r="D208" s="58">
        <v>86</v>
      </c>
      <c r="E208" s="58">
        <v>273</v>
      </c>
      <c r="F208" s="58">
        <v>386</v>
      </c>
      <c r="G208" s="58">
        <v>128</v>
      </c>
      <c r="H208" s="58">
        <v>54</v>
      </c>
      <c r="I208" s="58">
        <v>124</v>
      </c>
      <c r="J208" s="58">
        <v>334</v>
      </c>
      <c r="K208" s="58">
        <v>108</v>
      </c>
      <c r="L208" s="58">
        <v>32</v>
      </c>
      <c r="M208" s="58">
        <v>149</v>
      </c>
      <c r="N208" s="58">
        <v>39</v>
      </c>
      <c r="O208" s="58">
        <v>12</v>
      </c>
      <c r="P208" s="58">
        <v>3</v>
      </c>
      <c r="Q208" s="58">
        <v>6</v>
      </c>
      <c r="R208" s="58">
        <v>490</v>
      </c>
      <c r="S208" s="58">
        <v>213</v>
      </c>
      <c r="T208" s="58">
        <v>65</v>
      </c>
      <c r="U208" s="58">
        <v>125</v>
      </c>
      <c r="V208" s="58">
        <v>191</v>
      </c>
      <c r="W208" s="58">
        <v>11</v>
      </c>
      <c r="X208" s="58">
        <v>18</v>
      </c>
      <c r="Y208" s="58">
        <v>142</v>
      </c>
      <c r="Z208" s="58">
        <v>136</v>
      </c>
      <c r="AA208" s="58">
        <v>41</v>
      </c>
      <c r="AB208" s="58">
        <v>21</v>
      </c>
      <c r="AC208" s="58">
        <v>26</v>
      </c>
    </row>
    <row r="209" spans="1:29" x14ac:dyDescent="0.25">
      <c r="A209" s="64" t="s">
        <v>358</v>
      </c>
      <c r="B209" s="58">
        <v>773</v>
      </c>
      <c r="C209" s="58">
        <v>247</v>
      </c>
      <c r="D209" s="58">
        <v>114</v>
      </c>
      <c r="E209" s="58">
        <v>271</v>
      </c>
      <c r="F209" s="58">
        <v>421</v>
      </c>
      <c r="G209" s="58">
        <v>141</v>
      </c>
      <c r="H209" s="58">
        <v>66</v>
      </c>
      <c r="I209" s="58">
        <v>124</v>
      </c>
      <c r="J209" s="58">
        <v>352</v>
      </c>
      <c r="K209" s="58">
        <v>106</v>
      </c>
      <c r="L209" s="58">
        <v>48</v>
      </c>
      <c r="M209" s="58">
        <v>147</v>
      </c>
      <c r="N209" s="58">
        <v>56</v>
      </c>
      <c r="O209" s="58">
        <v>14</v>
      </c>
      <c r="P209" s="58">
        <v>8</v>
      </c>
      <c r="Q209" s="58">
        <v>6</v>
      </c>
      <c r="R209" s="58">
        <v>500</v>
      </c>
      <c r="S209" s="58">
        <v>214</v>
      </c>
      <c r="T209" s="58">
        <v>66</v>
      </c>
      <c r="U209" s="58">
        <v>134</v>
      </c>
      <c r="V209" s="58">
        <v>217</v>
      </c>
      <c r="W209" s="58">
        <v>19</v>
      </c>
      <c r="X209" s="58">
        <v>40</v>
      </c>
      <c r="Y209" s="58">
        <v>131</v>
      </c>
      <c r="Z209" s="58">
        <v>145</v>
      </c>
      <c r="AA209" s="58">
        <v>41</v>
      </c>
      <c r="AB209" s="58">
        <v>22</v>
      </c>
      <c r="AC209" s="58">
        <v>22</v>
      </c>
    </row>
    <row r="210" spans="1:29" x14ac:dyDescent="0.25">
      <c r="A210" s="64" t="s">
        <v>359</v>
      </c>
      <c r="B210" s="58">
        <v>804</v>
      </c>
      <c r="C210" s="58">
        <v>235</v>
      </c>
      <c r="D210" s="58">
        <v>103</v>
      </c>
      <c r="E210" s="58">
        <v>279</v>
      </c>
      <c r="F210" s="58">
        <v>433</v>
      </c>
      <c r="G210" s="58">
        <v>134</v>
      </c>
      <c r="H210" s="58">
        <v>54</v>
      </c>
      <c r="I210" s="58">
        <v>124</v>
      </c>
      <c r="J210" s="58">
        <v>371</v>
      </c>
      <c r="K210" s="58">
        <v>101</v>
      </c>
      <c r="L210" s="58">
        <v>49</v>
      </c>
      <c r="M210" s="58">
        <v>155</v>
      </c>
      <c r="N210" s="58">
        <v>63</v>
      </c>
      <c r="O210" s="58">
        <v>9</v>
      </c>
      <c r="P210" s="58">
        <v>4</v>
      </c>
      <c r="Q210" s="58">
        <v>5</v>
      </c>
      <c r="R210" s="58">
        <v>516</v>
      </c>
      <c r="S210" s="58">
        <v>208</v>
      </c>
      <c r="T210" s="58">
        <v>61</v>
      </c>
      <c r="U210" s="58">
        <v>143</v>
      </c>
      <c r="V210" s="58">
        <v>225</v>
      </c>
      <c r="W210" s="58">
        <v>18</v>
      </c>
      <c r="X210" s="58">
        <v>38</v>
      </c>
      <c r="Y210" s="58">
        <v>131</v>
      </c>
      <c r="Z210" s="58">
        <v>152</v>
      </c>
      <c r="AA210" s="58">
        <v>42</v>
      </c>
      <c r="AB210" s="58">
        <v>15</v>
      </c>
      <c r="AC210" s="58">
        <v>25</v>
      </c>
    </row>
    <row r="211" spans="1:29" x14ac:dyDescent="0.25">
      <c r="A211" s="64" t="s">
        <v>360</v>
      </c>
      <c r="B211" s="58">
        <v>789</v>
      </c>
      <c r="C211" s="58">
        <v>255</v>
      </c>
      <c r="D211" s="58">
        <v>84</v>
      </c>
      <c r="E211" s="58">
        <v>279</v>
      </c>
      <c r="F211" s="58">
        <v>419</v>
      </c>
      <c r="G211" s="58">
        <v>140</v>
      </c>
      <c r="H211" s="58">
        <v>45</v>
      </c>
      <c r="I211" s="58">
        <v>129</v>
      </c>
      <c r="J211" s="58">
        <v>370</v>
      </c>
      <c r="K211" s="58">
        <v>115</v>
      </c>
      <c r="L211" s="58">
        <v>39</v>
      </c>
      <c r="M211" s="58">
        <v>150</v>
      </c>
      <c r="N211" s="58">
        <v>46</v>
      </c>
      <c r="O211" s="58">
        <v>10</v>
      </c>
      <c r="P211" s="58">
        <v>4</v>
      </c>
      <c r="Q211" s="58">
        <v>5</v>
      </c>
      <c r="R211" s="58">
        <v>528</v>
      </c>
      <c r="S211" s="58">
        <v>226</v>
      </c>
      <c r="T211" s="58">
        <v>56</v>
      </c>
      <c r="U211" s="58">
        <v>138</v>
      </c>
      <c r="V211" s="58">
        <v>215</v>
      </c>
      <c r="W211" s="58">
        <v>19</v>
      </c>
      <c r="X211" s="58">
        <v>24</v>
      </c>
      <c r="Y211" s="58">
        <v>136</v>
      </c>
      <c r="Z211" s="58">
        <v>149</v>
      </c>
      <c r="AA211" s="58">
        <v>43</v>
      </c>
      <c r="AB211" s="58">
        <v>21</v>
      </c>
      <c r="AC211" s="58">
        <v>28</v>
      </c>
    </row>
    <row r="212" spans="1:29" x14ac:dyDescent="0.25">
      <c r="A212" s="64" t="s">
        <v>361</v>
      </c>
      <c r="B212" s="58">
        <v>909</v>
      </c>
      <c r="C212" s="58">
        <v>318</v>
      </c>
      <c r="D212" s="58">
        <v>113</v>
      </c>
      <c r="E212" s="58">
        <v>297</v>
      </c>
      <c r="F212" s="58">
        <v>454</v>
      </c>
      <c r="G212" s="58">
        <v>171</v>
      </c>
      <c r="H212" s="58">
        <v>54</v>
      </c>
      <c r="I212" s="58">
        <v>127</v>
      </c>
      <c r="J212" s="58">
        <v>455</v>
      </c>
      <c r="K212" s="58">
        <v>147</v>
      </c>
      <c r="L212" s="58">
        <v>59</v>
      </c>
      <c r="M212" s="58">
        <v>170</v>
      </c>
      <c r="N212" s="58">
        <v>61</v>
      </c>
      <c r="O212" s="58">
        <v>19</v>
      </c>
      <c r="P212" s="58">
        <v>6</v>
      </c>
      <c r="Q212" s="58" t="s">
        <v>152</v>
      </c>
      <c r="R212" s="58">
        <v>600</v>
      </c>
      <c r="S212" s="58">
        <v>277</v>
      </c>
      <c r="T212" s="58">
        <v>71</v>
      </c>
      <c r="U212" s="58" t="s">
        <v>152</v>
      </c>
      <c r="V212" s="58">
        <v>248</v>
      </c>
      <c r="W212" s="58">
        <v>22</v>
      </c>
      <c r="X212" s="58">
        <v>36</v>
      </c>
      <c r="Y212" s="58">
        <v>155</v>
      </c>
      <c r="Z212" s="58">
        <v>177</v>
      </c>
      <c r="AA212" s="58">
        <v>50</v>
      </c>
      <c r="AB212" s="58">
        <v>26</v>
      </c>
      <c r="AC212" s="58">
        <v>29</v>
      </c>
    </row>
    <row r="213" spans="1:29" x14ac:dyDescent="0.25">
      <c r="A213" s="64" t="s">
        <v>362</v>
      </c>
      <c r="B213" s="58">
        <v>954</v>
      </c>
      <c r="C213" s="58">
        <v>340</v>
      </c>
      <c r="D213" s="58">
        <v>116</v>
      </c>
      <c r="E213" s="58">
        <v>291</v>
      </c>
      <c r="F213" s="58">
        <v>501</v>
      </c>
      <c r="G213" s="58">
        <v>183</v>
      </c>
      <c r="H213" s="58">
        <v>56</v>
      </c>
      <c r="I213" s="58">
        <v>129</v>
      </c>
      <c r="J213" s="58">
        <v>453</v>
      </c>
      <c r="K213" s="58">
        <v>157</v>
      </c>
      <c r="L213" s="58">
        <v>60</v>
      </c>
      <c r="M213" s="58">
        <v>162</v>
      </c>
      <c r="N213" s="58">
        <v>71</v>
      </c>
      <c r="O213" s="58">
        <v>21</v>
      </c>
      <c r="P213" s="58" t="s">
        <v>152</v>
      </c>
      <c r="Q213" s="58">
        <v>5</v>
      </c>
      <c r="R213" s="58">
        <v>638</v>
      </c>
      <c r="S213" s="58">
        <v>292</v>
      </c>
      <c r="T213" s="58">
        <v>76</v>
      </c>
      <c r="U213" s="58">
        <v>139</v>
      </c>
      <c r="V213" s="58">
        <v>245</v>
      </c>
      <c r="W213" s="58">
        <v>27</v>
      </c>
      <c r="X213" s="58" t="s">
        <v>152</v>
      </c>
      <c r="Y213" s="58">
        <v>147</v>
      </c>
      <c r="Z213" s="58">
        <v>196</v>
      </c>
      <c r="AA213" s="58">
        <v>58</v>
      </c>
      <c r="AB213" s="58">
        <v>25</v>
      </c>
      <c r="AC213" s="58">
        <v>28</v>
      </c>
    </row>
    <row r="214" spans="1:29" x14ac:dyDescent="0.25">
      <c r="A214" s="64" t="s">
        <v>363</v>
      </c>
      <c r="B214" s="58">
        <v>950</v>
      </c>
      <c r="C214" s="58">
        <v>343</v>
      </c>
      <c r="D214" s="58">
        <v>128</v>
      </c>
      <c r="E214" s="58">
        <v>284</v>
      </c>
      <c r="F214" s="58">
        <v>503</v>
      </c>
      <c r="G214" s="58">
        <v>183</v>
      </c>
      <c r="H214" s="58">
        <v>65</v>
      </c>
      <c r="I214" s="58">
        <v>120</v>
      </c>
      <c r="J214" s="58">
        <v>447</v>
      </c>
      <c r="K214" s="58">
        <v>160</v>
      </c>
      <c r="L214" s="58">
        <v>63</v>
      </c>
      <c r="M214" s="58">
        <v>164</v>
      </c>
      <c r="N214" s="58">
        <v>66</v>
      </c>
      <c r="O214" s="58">
        <v>15</v>
      </c>
      <c r="P214" s="58">
        <v>5</v>
      </c>
      <c r="Q214" s="58">
        <v>5</v>
      </c>
      <c r="R214" s="58">
        <v>629</v>
      </c>
      <c r="S214" s="58">
        <v>302</v>
      </c>
      <c r="T214" s="58">
        <v>80</v>
      </c>
      <c r="U214" s="58">
        <v>136</v>
      </c>
      <c r="V214" s="58">
        <v>255</v>
      </c>
      <c r="W214" s="58">
        <v>26</v>
      </c>
      <c r="X214" s="58">
        <v>43</v>
      </c>
      <c r="Y214" s="58">
        <v>143</v>
      </c>
      <c r="Z214" s="58">
        <v>194</v>
      </c>
      <c r="AA214" s="58">
        <v>62</v>
      </c>
      <c r="AB214" s="58">
        <v>27</v>
      </c>
      <c r="AC214" s="58">
        <v>29</v>
      </c>
    </row>
    <row r="215" spans="1:29" x14ac:dyDescent="0.25">
      <c r="A215" s="64" t="s">
        <v>364</v>
      </c>
      <c r="B215" s="58">
        <v>889</v>
      </c>
      <c r="C215" s="58">
        <v>320</v>
      </c>
      <c r="D215" s="58">
        <v>89</v>
      </c>
      <c r="E215" s="58">
        <v>278</v>
      </c>
      <c r="F215" s="58">
        <v>463</v>
      </c>
      <c r="G215" s="58">
        <v>176</v>
      </c>
      <c r="H215" s="58">
        <v>46</v>
      </c>
      <c r="I215" s="58">
        <v>109</v>
      </c>
      <c r="J215" s="58">
        <v>426</v>
      </c>
      <c r="K215" s="58">
        <v>144</v>
      </c>
      <c r="L215" s="58">
        <v>43</v>
      </c>
      <c r="M215" s="58">
        <v>169</v>
      </c>
      <c r="N215" s="58">
        <v>60</v>
      </c>
      <c r="O215" s="58">
        <v>16</v>
      </c>
      <c r="P215" s="58">
        <v>3</v>
      </c>
      <c r="Q215" s="58">
        <v>5</v>
      </c>
      <c r="R215" s="58">
        <v>575</v>
      </c>
      <c r="S215" s="58">
        <v>281</v>
      </c>
      <c r="T215" s="58">
        <v>55</v>
      </c>
      <c r="U215" s="58">
        <v>124</v>
      </c>
      <c r="V215" s="58">
        <v>254</v>
      </c>
      <c r="W215" s="58">
        <v>23</v>
      </c>
      <c r="X215" s="58">
        <v>31</v>
      </c>
      <c r="Y215" s="58">
        <v>149</v>
      </c>
      <c r="Z215" s="58">
        <v>183</v>
      </c>
      <c r="AA215" s="58">
        <v>59</v>
      </c>
      <c r="AB215" s="58">
        <v>19</v>
      </c>
      <c r="AC215" s="58">
        <v>28</v>
      </c>
    </row>
    <row r="216" spans="1:29" x14ac:dyDescent="0.25">
      <c r="A216" s="64" t="s">
        <v>365</v>
      </c>
      <c r="B216" s="58">
        <v>858</v>
      </c>
      <c r="C216" s="58">
        <v>317</v>
      </c>
      <c r="D216" s="58">
        <v>101</v>
      </c>
      <c r="E216" s="58">
        <v>259</v>
      </c>
      <c r="F216" s="58">
        <v>445</v>
      </c>
      <c r="G216" s="58">
        <v>171</v>
      </c>
      <c r="H216" s="58">
        <v>51</v>
      </c>
      <c r="I216" s="58">
        <v>104</v>
      </c>
      <c r="J216" s="58">
        <v>413</v>
      </c>
      <c r="K216" s="58">
        <v>146</v>
      </c>
      <c r="L216" s="58">
        <v>50</v>
      </c>
      <c r="M216" s="58">
        <v>155</v>
      </c>
      <c r="N216" s="58">
        <v>58</v>
      </c>
      <c r="O216" s="58">
        <v>16</v>
      </c>
      <c r="P216" s="58">
        <v>8</v>
      </c>
      <c r="Q216" s="58">
        <v>3</v>
      </c>
      <c r="R216" s="58">
        <v>559</v>
      </c>
      <c r="S216" s="58">
        <v>280</v>
      </c>
      <c r="T216" s="58">
        <v>57</v>
      </c>
      <c r="U216" s="58">
        <v>107</v>
      </c>
      <c r="V216" s="58">
        <v>241</v>
      </c>
      <c r="W216" s="58">
        <v>21</v>
      </c>
      <c r="X216" s="58">
        <v>36</v>
      </c>
      <c r="Y216" s="58">
        <v>149</v>
      </c>
      <c r="Z216" s="58">
        <v>171</v>
      </c>
      <c r="AA216" s="58">
        <v>55</v>
      </c>
      <c r="AB216" s="58">
        <v>24</v>
      </c>
      <c r="AC216" s="58">
        <v>28</v>
      </c>
    </row>
    <row r="217" spans="1:29" x14ac:dyDescent="0.25">
      <c r="A217" s="64" t="s">
        <v>366</v>
      </c>
      <c r="B217" s="58">
        <v>869</v>
      </c>
      <c r="C217" s="58">
        <v>330</v>
      </c>
      <c r="D217" s="58">
        <v>106</v>
      </c>
      <c r="E217" s="58">
        <v>257</v>
      </c>
      <c r="F217" s="58">
        <v>458</v>
      </c>
      <c r="G217" s="58">
        <v>185</v>
      </c>
      <c r="H217" s="58">
        <v>56</v>
      </c>
      <c r="I217" s="58">
        <v>111</v>
      </c>
      <c r="J217" s="58">
        <v>411</v>
      </c>
      <c r="K217" s="58">
        <v>145</v>
      </c>
      <c r="L217" s="58">
        <v>50</v>
      </c>
      <c r="M217" s="58">
        <v>146</v>
      </c>
      <c r="N217" s="58">
        <v>58</v>
      </c>
      <c r="O217" s="58">
        <v>19</v>
      </c>
      <c r="P217" s="58">
        <v>9</v>
      </c>
      <c r="Q217" s="58">
        <v>5</v>
      </c>
      <c r="R217" s="58">
        <v>576</v>
      </c>
      <c r="S217" s="58">
        <v>291</v>
      </c>
      <c r="T217" s="58">
        <v>65</v>
      </c>
      <c r="U217" s="58">
        <v>104</v>
      </c>
      <c r="V217" s="58">
        <v>235</v>
      </c>
      <c r="W217" s="58">
        <v>20</v>
      </c>
      <c r="X217" s="58">
        <v>32</v>
      </c>
      <c r="Y217" s="58">
        <v>148</v>
      </c>
      <c r="Z217" s="58">
        <v>172</v>
      </c>
      <c r="AA217" s="58">
        <v>65</v>
      </c>
      <c r="AB217" s="58">
        <v>22</v>
      </c>
      <c r="AC217" s="58">
        <v>30</v>
      </c>
    </row>
    <row r="218" spans="1:29" x14ac:dyDescent="0.25">
      <c r="A218" s="64" t="s">
        <v>367</v>
      </c>
      <c r="B218" s="58">
        <v>856</v>
      </c>
      <c r="C218" s="58">
        <v>320</v>
      </c>
      <c r="D218" s="58">
        <v>79</v>
      </c>
      <c r="E218" s="58">
        <v>262</v>
      </c>
      <c r="F218" s="58">
        <v>432</v>
      </c>
      <c r="G218" s="58">
        <v>176</v>
      </c>
      <c r="H218" s="58">
        <v>43</v>
      </c>
      <c r="I218" s="58">
        <v>107</v>
      </c>
      <c r="J218" s="58">
        <v>424</v>
      </c>
      <c r="K218" s="58">
        <v>144</v>
      </c>
      <c r="L218" s="58">
        <v>36</v>
      </c>
      <c r="M218" s="58">
        <v>155</v>
      </c>
      <c r="N218" s="58">
        <v>58</v>
      </c>
      <c r="O218" s="58">
        <v>18</v>
      </c>
      <c r="P218" s="58">
        <v>9</v>
      </c>
      <c r="Q218" s="58">
        <v>7</v>
      </c>
      <c r="R218" s="58">
        <v>574</v>
      </c>
      <c r="S218" s="58">
        <v>284</v>
      </c>
      <c r="T218" s="58">
        <v>54</v>
      </c>
      <c r="U218" s="58">
        <v>106</v>
      </c>
      <c r="V218" s="58">
        <v>224</v>
      </c>
      <c r="W218" s="58">
        <v>18</v>
      </c>
      <c r="X218" s="58">
        <v>16</v>
      </c>
      <c r="Y218" s="58">
        <v>149</v>
      </c>
      <c r="Z218" s="58">
        <v>186</v>
      </c>
      <c r="AA218" s="58">
        <v>63</v>
      </c>
      <c r="AB218" s="58">
        <v>22</v>
      </c>
      <c r="AC218" s="58">
        <v>31</v>
      </c>
    </row>
    <row r="219" spans="1:29" x14ac:dyDescent="0.25">
      <c r="A219" s="64" t="s">
        <v>368</v>
      </c>
      <c r="B219" s="58">
        <v>818</v>
      </c>
      <c r="C219" s="58">
        <v>305</v>
      </c>
      <c r="D219" s="58">
        <v>84</v>
      </c>
      <c r="E219" s="58">
        <v>255</v>
      </c>
      <c r="F219" s="58">
        <v>416</v>
      </c>
      <c r="G219" s="58">
        <v>162</v>
      </c>
      <c r="H219" s="58">
        <v>44</v>
      </c>
      <c r="I219" s="58">
        <v>110</v>
      </c>
      <c r="J219" s="58">
        <v>402</v>
      </c>
      <c r="K219" s="58">
        <v>143</v>
      </c>
      <c r="L219" s="58">
        <v>40</v>
      </c>
      <c r="M219" s="58">
        <v>145</v>
      </c>
      <c r="N219" s="58">
        <v>46</v>
      </c>
      <c r="O219" s="58">
        <v>18</v>
      </c>
      <c r="P219" s="58">
        <v>3</v>
      </c>
      <c r="Q219" s="58">
        <v>7</v>
      </c>
      <c r="R219" s="58">
        <v>543</v>
      </c>
      <c r="S219" s="58">
        <v>273</v>
      </c>
      <c r="T219" s="58">
        <v>52</v>
      </c>
      <c r="U219" s="58">
        <v>100</v>
      </c>
      <c r="V219" s="58">
        <v>229</v>
      </c>
      <c r="W219" s="58">
        <v>14</v>
      </c>
      <c r="X219" s="58">
        <v>29</v>
      </c>
      <c r="Y219" s="58">
        <v>148</v>
      </c>
      <c r="Z219" s="58">
        <v>165</v>
      </c>
      <c r="AA219" s="58">
        <v>60</v>
      </c>
      <c r="AB219" s="58">
        <v>18</v>
      </c>
      <c r="AC219" s="58">
        <v>29</v>
      </c>
    </row>
    <row r="220" spans="1:29" x14ac:dyDescent="0.25">
      <c r="A220" s="64" t="s">
        <v>369</v>
      </c>
      <c r="B220" s="58">
        <v>809</v>
      </c>
      <c r="C220" s="58">
        <v>287</v>
      </c>
      <c r="D220" s="58">
        <v>81</v>
      </c>
      <c r="E220" s="58">
        <v>250</v>
      </c>
      <c r="F220" s="58">
        <v>421</v>
      </c>
      <c r="G220" s="58">
        <v>148</v>
      </c>
      <c r="H220" s="58">
        <v>45</v>
      </c>
      <c r="I220" s="58">
        <v>113</v>
      </c>
      <c r="J220" s="58">
        <v>388</v>
      </c>
      <c r="K220" s="58">
        <v>139</v>
      </c>
      <c r="L220" s="58">
        <v>36</v>
      </c>
      <c r="M220" s="58">
        <v>137</v>
      </c>
      <c r="N220" s="58">
        <v>48</v>
      </c>
      <c r="O220" s="58">
        <v>19</v>
      </c>
      <c r="P220" s="58">
        <v>4</v>
      </c>
      <c r="Q220" s="58">
        <v>5</v>
      </c>
      <c r="R220" s="58">
        <v>516</v>
      </c>
      <c r="S220" s="58">
        <v>251</v>
      </c>
      <c r="T220" s="58">
        <v>44</v>
      </c>
      <c r="U220" s="58">
        <v>100</v>
      </c>
      <c r="V220" s="58">
        <v>245</v>
      </c>
      <c r="W220" s="58">
        <v>17</v>
      </c>
      <c r="X220" s="58">
        <v>33</v>
      </c>
      <c r="Y220" s="58">
        <v>145</v>
      </c>
      <c r="Z220" s="58">
        <v>170</v>
      </c>
      <c r="AA220" s="58">
        <v>54</v>
      </c>
      <c r="AB220" s="58">
        <v>19</v>
      </c>
      <c r="AC220" s="58">
        <v>27</v>
      </c>
    </row>
    <row r="221" spans="1:29" x14ac:dyDescent="0.25">
      <c r="A221" s="64" t="s">
        <v>370</v>
      </c>
      <c r="B221" s="58">
        <v>757</v>
      </c>
      <c r="C221" s="58">
        <v>258</v>
      </c>
      <c r="D221" s="58">
        <v>93</v>
      </c>
      <c r="E221" s="58">
        <v>242</v>
      </c>
      <c r="F221" s="58">
        <v>416</v>
      </c>
      <c r="G221" s="58">
        <v>140</v>
      </c>
      <c r="H221" s="58">
        <v>58</v>
      </c>
      <c r="I221" s="58">
        <v>117</v>
      </c>
      <c r="J221" s="58">
        <v>341</v>
      </c>
      <c r="K221" s="58">
        <v>118</v>
      </c>
      <c r="L221" s="58">
        <v>35</v>
      </c>
      <c r="M221" s="58">
        <v>125</v>
      </c>
      <c r="N221" s="58">
        <v>48</v>
      </c>
      <c r="O221" s="58">
        <v>15</v>
      </c>
      <c r="P221" s="58">
        <v>6</v>
      </c>
      <c r="Q221" s="58">
        <v>3</v>
      </c>
      <c r="R221" s="58">
        <v>472</v>
      </c>
      <c r="S221" s="58">
        <v>226</v>
      </c>
      <c r="T221" s="58">
        <v>62</v>
      </c>
      <c r="U221" s="58">
        <v>94</v>
      </c>
      <c r="V221" s="58">
        <v>237</v>
      </c>
      <c r="W221" s="58">
        <v>17</v>
      </c>
      <c r="X221" s="58">
        <v>25</v>
      </c>
      <c r="Y221" s="58">
        <v>145</v>
      </c>
      <c r="Z221" s="58">
        <v>146</v>
      </c>
      <c r="AA221" s="58">
        <v>52</v>
      </c>
      <c r="AB221" s="58">
        <v>14</v>
      </c>
      <c r="AC221" s="58">
        <v>30</v>
      </c>
    </row>
    <row r="222" spans="1:29" x14ac:dyDescent="0.25">
      <c r="A222" s="64" t="s">
        <v>371</v>
      </c>
      <c r="B222" s="58">
        <v>724</v>
      </c>
      <c r="C222" s="58">
        <v>202</v>
      </c>
      <c r="D222" s="58">
        <v>98</v>
      </c>
      <c r="E222" s="58">
        <v>253</v>
      </c>
      <c r="F222" s="58">
        <v>404</v>
      </c>
      <c r="G222" s="58">
        <v>116</v>
      </c>
      <c r="H222" s="58">
        <v>50</v>
      </c>
      <c r="I222" s="58">
        <v>127</v>
      </c>
      <c r="J222" s="58">
        <v>320</v>
      </c>
      <c r="K222" s="58">
        <v>86</v>
      </c>
      <c r="L222" s="58">
        <v>48</v>
      </c>
      <c r="M222" s="58">
        <v>126</v>
      </c>
      <c r="N222" s="58">
        <v>52</v>
      </c>
      <c r="O222" s="58">
        <v>14</v>
      </c>
      <c r="P222" s="58">
        <v>13</v>
      </c>
      <c r="Q222" s="58">
        <v>4</v>
      </c>
      <c r="R222" s="58">
        <v>419</v>
      </c>
      <c r="S222" s="58">
        <v>175</v>
      </c>
      <c r="T222" s="58">
        <v>51</v>
      </c>
      <c r="U222" s="58">
        <v>97</v>
      </c>
      <c r="V222" s="58">
        <v>253</v>
      </c>
      <c r="W222" s="58">
        <v>13</v>
      </c>
      <c r="X222" s="58">
        <v>34</v>
      </c>
      <c r="Y222" s="58">
        <v>152</v>
      </c>
      <c r="Z222" s="58">
        <v>120</v>
      </c>
      <c r="AA222" s="58">
        <v>38</v>
      </c>
      <c r="AB222" s="58">
        <v>14</v>
      </c>
      <c r="AC222" s="58">
        <v>29</v>
      </c>
    </row>
    <row r="223" spans="1:29" x14ac:dyDescent="0.25">
      <c r="A223" s="64" t="s">
        <v>372</v>
      </c>
      <c r="B223" s="58">
        <v>736</v>
      </c>
      <c r="C223" s="58">
        <v>221</v>
      </c>
      <c r="D223" s="58">
        <v>95</v>
      </c>
      <c r="E223" s="58">
        <v>265</v>
      </c>
      <c r="F223" s="58">
        <v>401</v>
      </c>
      <c r="G223" s="58">
        <v>126</v>
      </c>
      <c r="H223" s="58">
        <v>48</v>
      </c>
      <c r="I223" s="58">
        <v>133</v>
      </c>
      <c r="J223" s="58">
        <v>335</v>
      </c>
      <c r="K223" s="58">
        <v>95</v>
      </c>
      <c r="L223" s="58">
        <v>47</v>
      </c>
      <c r="M223" s="58">
        <v>132</v>
      </c>
      <c r="N223" s="58">
        <v>38</v>
      </c>
      <c r="O223" s="58">
        <v>13</v>
      </c>
      <c r="P223" s="58">
        <v>8</v>
      </c>
      <c r="Q223" s="58">
        <v>3</v>
      </c>
      <c r="R223" s="58">
        <v>437</v>
      </c>
      <c r="S223" s="58">
        <v>194</v>
      </c>
      <c r="T223" s="58">
        <v>55</v>
      </c>
      <c r="U223" s="58">
        <v>99</v>
      </c>
      <c r="V223" s="58">
        <v>261</v>
      </c>
      <c r="W223" s="58">
        <v>14</v>
      </c>
      <c r="X223" s="58">
        <v>32</v>
      </c>
      <c r="Y223" s="58">
        <v>163</v>
      </c>
      <c r="Z223" s="58">
        <v>144</v>
      </c>
      <c r="AA223" s="58">
        <v>41</v>
      </c>
      <c r="AB223" s="58">
        <v>24</v>
      </c>
      <c r="AC223" s="58">
        <v>32</v>
      </c>
    </row>
    <row r="224" spans="1:29" x14ac:dyDescent="0.25">
      <c r="A224" s="64" t="s">
        <v>373</v>
      </c>
      <c r="B224" s="58">
        <v>761</v>
      </c>
      <c r="C224" s="58">
        <v>250</v>
      </c>
      <c r="D224" s="58">
        <v>97</v>
      </c>
      <c r="E224" s="58">
        <v>245</v>
      </c>
      <c r="F224" s="58">
        <v>386</v>
      </c>
      <c r="G224" s="58">
        <v>133</v>
      </c>
      <c r="H224" s="58">
        <v>51</v>
      </c>
      <c r="I224" s="58">
        <v>118</v>
      </c>
      <c r="J224" s="58">
        <v>375</v>
      </c>
      <c r="K224" s="58">
        <v>117</v>
      </c>
      <c r="L224" s="58">
        <v>46</v>
      </c>
      <c r="M224" s="58">
        <v>127</v>
      </c>
      <c r="N224" s="58">
        <v>31</v>
      </c>
      <c r="O224" s="58">
        <v>11</v>
      </c>
      <c r="P224" s="58">
        <v>5</v>
      </c>
      <c r="Q224" s="58" t="s">
        <v>152</v>
      </c>
      <c r="R224" s="58">
        <v>464</v>
      </c>
      <c r="S224" s="58">
        <v>222</v>
      </c>
      <c r="T224" s="58">
        <v>55</v>
      </c>
      <c r="U224" s="58" t="s">
        <v>152</v>
      </c>
      <c r="V224" s="58">
        <v>266</v>
      </c>
      <c r="W224" s="58">
        <v>17</v>
      </c>
      <c r="X224" s="58">
        <v>37</v>
      </c>
      <c r="Y224" s="58">
        <v>159</v>
      </c>
      <c r="Z224" s="58">
        <v>156</v>
      </c>
      <c r="AA224" s="58">
        <v>55</v>
      </c>
      <c r="AB224" s="58">
        <v>14</v>
      </c>
      <c r="AC224" s="58">
        <v>27</v>
      </c>
    </row>
    <row r="225" spans="1:29" x14ac:dyDescent="0.25">
      <c r="A225" s="64" t="s">
        <v>374</v>
      </c>
      <c r="B225" s="58">
        <v>766</v>
      </c>
      <c r="C225" s="58">
        <v>246</v>
      </c>
      <c r="D225" s="58">
        <v>121</v>
      </c>
      <c r="E225" s="58">
        <v>236</v>
      </c>
      <c r="F225" s="58">
        <v>378</v>
      </c>
      <c r="G225" s="58">
        <v>131</v>
      </c>
      <c r="H225" s="58">
        <v>62</v>
      </c>
      <c r="I225" s="58">
        <v>113</v>
      </c>
      <c r="J225" s="58">
        <v>388</v>
      </c>
      <c r="K225" s="58">
        <v>115</v>
      </c>
      <c r="L225" s="58">
        <v>59</v>
      </c>
      <c r="M225" s="58">
        <v>123</v>
      </c>
      <c r="N225" s="58">
        <v>31</v>
      </c>
      <c r="O225" s="58">
        <v>10</v>
      </c>
      <c r="P225" s="58">
        <v>4</v>
      </c>
      <c r="Q225" s="58" t="s">
        <v>152</v>
      </c>
      <c r="R225" s="58">
        <v>465</v>
      </c>
      <c r="S225" s="58">
        <v>221</v>
      </c>
      <c r="T225" s="58">
        <v>73</v>
      </c>
      <c r="U225" s="58" t="s">
        <v>152</v>
      </c>
      <c r="V225" s="58">
        <v>270</v>
      </c>
      <c r="W225" s="58">
        <v>15</v>
      </c>
      <c r="X225" s="58">
        <v>44</v>
      </c>
      <c r="Y225" s="58">
        <v>157</v>
      </c>
      <c r="Z225" s="58">
        <v>164</v>
      </c>
      <c r="AA225" s="58">
        <v>55</v>
      </c>
      <c r="AB225" s="58">
        <v>22</v>
      </c>
      <c r="AC225" s="58">
        <v>26</v>
      </c>
    </row>
    <row r="226" spans="1:29" x14ac:dyDescent="0.25">
      <c r="A226" s="64" t="s">
        <v>375</v>
      </c>
      <c r="B226" s="58">
        <v>724</v>
      </c>
      <c r="C226" s="58">
        <v>237</v>
      </c>
      <c r="D226" s="58">
        <v>97</v>
      </c>
      <c r="E226" s="58">
        <v>217</v>
      </c>
      <c r="F226" s="58">
        <v>375</v>
      </c>
      <c r="G226" s="58">
        <v>131</v>
      </c>
      <c r="H226" s="58">
        <v>57</v>
      </c>
      <c r="I226" s="58">
        <v>95</v>
      </c>
      <c r="J226" s="58">
        <v>349</v>
      </c>
      <c r="K226" s="58">
        <v>106</v>
      </c>
      <c r="L226" s="58">
        <v>40</v>
      </c>
      <c r="M226" s="58">
        <v>122</v>
      </c>
      <c r="N226" s="58">
        <v>36</v>
      </c>
      <c r="O226" s="58">
        <v>11</v>
      </c>
      <c r="P226" s="58">
        <v>3</v>
      </c>
      <c r="Q226" s="58" t="s">
        <v>152</v>
      </c>
      <c r="R226" s="58">
        <v>443</v>
      </c>
      <c r="S226" s="58">
        <v>212</v>
      </c>
      <c r="T226" s="58">
        <v>58</v>
      </c>
      <c r="U226" s="58" t="s">
        <v>152</v>
      </c>
      <c r="V226" s="58">
        <v>245</v>
      </c>
      <c r="W226" s="58">
        <v>14</v>
      </c>
      <c r="X226" s="58">
        <v>36</v>
      </c>
      <c r="Y226" s="58">
        <v>151</v>
      </c>
      <c r="Z226" s="58">
        <v>158</v>
      </c>
      <c r="AA226" s="58">
        <v>50</v>
      </c>
      <c r="AB226" s="58">
        <v>23</v>
      </c>
      <c r="AC226" s="58">
        <v>21</v>
      </c>
    </row>
    <row r="227" spans="1:29" x14ac:dyDescent="0.25">
      <c r="A227" s="64" t="s">
        <v>376</v>
      </c>
      <c r="B227" s="58">
        <v>697</v>
      </c>
      <c r="C227" s="58">
        <v>232</v>
      </c>
      <c r="D227" s="58">
        <v>80</v>
      </c>
      <c r="E227" s="58">
        <v>224</v>
      </c>
      <c r="F227" s="58">
        <v>363</v>
      </c>
      <c r="G227" s="58">
        <v>128</v>
      </c>
      <c r="H227" s="58">
        <v>42</v>
      </c>
      <c r="I227" s="58">
        <v>101</v>
      </c>
      <c r="J227" s="58">
        <v>334</v>
      </c>
      <c r="K227" s="58">
        <v>104</v>
      </c>
      <c r="L227" s="58">
        <v>38</v>
      </c>
      <c r="M227" s="58">
        <v>123</v>
      </c>
      <c r="N227" s="58">
        <v>34</v>
      </c>
      <c r="O227" s="58">
        <v>11</v>
      </c>
      <c r="P227" s="58">
        <v>4</v>
      </c>
      <c r="Q227" s="58" t="s">
        <v>152</v>
      </c>
      <c r="R227" s="58">
        <v>418</v>
      </c>
      <c r="S227" s="58">
        <v>204</v>
      </c>
      <c r="T227" s="58">
        <v>51</v>
      </c>
      <c r="U227" s="58" t="s">
        <v>152</v>
      </c>
      <c r="V227" s="58">
        <v>245</v>
      </c>
      <c r="W227" s="58">
        <v>17</v>
      </c>
      <c r="X227" s="58">
        <v>25</v>
      </c>
      <c r="Y227" s="58">
        <v>157</v>
      </c>
      <c r="Z227" s="58">
        <v>141</v>
      </c>
      <c r="AA227" s="58">
        <v>49</v>
      </c>
      <c r="AB227" s="58">
        <v>16</v>
      </c>
      <c r="AC227" s="58">
        <v>25</v>
      </c>
    </row>
    <row r="228" spans="1:29" x14ac:dyDescent="0.25">
      <c r="A228" s="64" t="s">
        <v>377</v>
      </c>
      <c r="B228" s="58">
        <v>789</v>
      </c>
      <c r="C228" s="58">
        <v>228</v>
      </c>
      <c r="D228" s="58">
        <v>117</v>
      </c>
      <c r="E228" s="58">
        <v>225</v>
      </c>
      <c r="F228" s="58">
        <v>400</v>
      </c>
      <c r="G228" s="58">
        <v>125</v>
      </c>
      <c r="H228" s="58">
        <v>65</v>
      </c>
      <c r="I228" s="58">
        <v>98</v>
      </c>
      <c r="J228" s="58">
        <v>389</v>
      </c>
      <c r="K228" s="58">
        <v>103</v>
      </c>
      <c r="L228" s="58">
        <v>52</v>
      </c>
      <c r="M228" s="58">
        <v>127</v>
      </c>
      <c r="N228" s="58">
        <v>48</v>
      </c>
      <c r="O228" s="58">
        <v>10</v>
      </c>
      <c r="P228" s="58">
        <v>10</v>
      </c>
      <c r="Q228" s="58" t="s">
        <v>152</v>
      </c>
      <c r="R228" s="58">
        <v>471</v>
      </c>
      <c r="S228" s="58">
        <v>198</v>
      </c>
      <c r="T228" s="58">
        <v>71</v>
      </c>
      <c r="U228" s="58" t="s">
        <v>152</v>
      </c>
      <c r="V228" s="58">
        <v>270</v>
      </c>
      <c r="W228" s="58">
        <v>20</v>
      </c>
      <c r="X228" s="58">
        <v>36</v>
      </c>
      <c r="Y228" s="58">
        <v>155</v>
      </c>
      <c r="Z228" s="58">
        <v>170</v>
      </c>
      <c r="AA228" s="58">
        <v>46</v>
      </c>
      <c r="AB228" s="58">
        <v>28</v>
      </c>
      <c r="AC228" s="58">
        <v>20</v>
      </c>
    </row>
    <row r="229" spans="1:29" x14ac:dyDescent="0.25">
      <c r="A229" s="64" t="s">
        <v>378</v>
      </c>
      <c r="B229" s="58">
        <v>784</v>
      </c>
      <c r="C229" s="58">
        <v>231</v>
      </c>
      <c r="D229" s="58">
        <v>113</v>
      </c>
      <c r="E229" s="58">
        <v>226</v>
      </c>
      <c r="F229" s="58">
        <v>402</v>
      </c>
      <c r="G229" s="58">
        <v>130</v>
      </c>
      <c r="H229" s="58">
        <v>59</v>
      </c>
      <c r="I229" s="58">
        <v>97</v>
      </c>
      <c r="J229" s="58">
        <v>382</v>
      </c>
      <c r="K229" s="58">
        <v>101</v>
      </c>
      <c r="L229" s="58">
        <v>54</v>
      </c>
      <c r="M229" s="58">
        <v>129</v>
      </c>
      <c r="N229" s="58">
        <v>36</v>
      </c>
      <c r="O229" s="58">
        <v>7</v>
      </c>
      <c r="P229" s="58">
        <v>5</v>
      </c>
      <c r="Q229" s="58">
        <v>0</v>
      </c>
      <c r="R229" s="58">
        <v>467</v>
      </c>
      <c r="S229" s="58">
        <v>206</v>
      </c>
      <c r="T229" s="58">
        <v>65</v>
      </c>
      <c r="U229" s="58">
        <v>66</v>
      </c>
      <c r="V229" s="58">
        <v>281</v>
      </c>
      <c r="W229" s="58">
        <v>18</v>
      </c>
      <c r="X229" s="58">
        <v>43</v>
      </c>
      <c r="Y229" s="58">
        <v>160</v>
      </c>
      <c r="Z229" s="58">
        <v>156</v>
      </c>
      <c r="AA229" s="58">
        <v>47</v>
      </c>
      <c r="AB229" s="58">
        <v>17</v>
      </c>
      <c r="AC229" s="58">
        <v>20</v>
      </c>
    </row>
    <row r="230" spans="1:29" x14ac:dyDescent="0.25">
      <c r="A230" s="64" t="s">
        <v>379</v>
      </c>
      <c r="B230" s="58">
        <v>752</v>
      </c>
      <c r="C230" s="58">
        <v>233</v>
      </c>
      <c r="D230" s="58">
        <v>93</v>
      </c>
      <c r="E230" s="58">
        <v>240</v>
      </c>
      <c r="F230" s="58">
        <v>382</v>
      </c>
      <c r="G230" s="58">
        <v>129</v>
      </c>
      <c r="H230" s="58">
        <v>57</v>
      </c>
      <c r="I230" s="58">
        <v>105</v>
      </c>
      <c r="J230" s="58">
        <v>370</v>
      </c>
      <c r="K230" s="58">
        <v>104</v>
      </c>
      <c r="L230" s="58">
        <v>36</v>
      </c>
      <c r="M230" s="58">
        <v>135</v>
      </c>
      <c r="N230" s="58">
        <v>31</v>
      </c>
      <c r="O230" s="58">
        <v>7</v>
      </c>
      <c r="P230" s="58">
        <v>5</v>
      </c>
      <c r="Q230" s="58" t="s">
        <v>152</v>
      </c>
      <c r="R230" s="58">
        <v>455</v>
      </c>
      <c r="S230" s="58">
        <v>210</v>
      </c>
      <c r="T230" s="58">
        <v>51</v>
      </c>
      <c r="U230" s="58" t="s">
        <v>152</v>
      </c>
      <c r="V230" s="58">
        <v>266</v>
      </c>
      <c r="W230" s="58">
        <v>16</v>
      </c>
      <c r="X230" s="58">
        <v>37</v>
      </c>
      <c r="Y230" s="58">
        <v>157</v>
      </c>
      <c r="Z230" s="58">
        <v>137</v>
      </c>
      <c r="AA230" s="58">
        <v>45</v>
      </c>
      <c r="AB230" s="58">
        <v>14</v>
      </c>
      <c r="AC230" s="58">
        <v>24</v>
      </c>
    </row>
    <row r="231" spans="1:29" x14ac:dyDescent="0.25">
      <c r="A231" s="64" t="s">
        <v>380</v>
      </c>
      <c r="B231" s="58">
        <v>793</v>
      </c>
      <c r="C231" s="58">
        <v>245</v>
      </c>
      <c r="D231" s="58">
        <v>102</v>
      </c>
      <c r="E231" s="58">
        <v>235</v>
      </c>
      <c r="F231" s="58">
        <v>404</v>
      </c>
      <c r="G231" s="58">
        <v>132</v>
      </c>
      <c r="H231" s="58">
        <v>53</v>
      </c>
      <c r="I231" s="58">
        <v>113</v>
      </c>
      <c r="J231" s="58">
        <v>389</v>
      </c>
      <c r="K231" s="58">
        <v>113</v>
      </c>
      <c r="L231" s="58">
        <v>49</v>
      </c>
      <c r="M231" s="58">
        <v>122</v>
      </c>
      <c r="N231" s="58">
        <v>41</v>
      </c>
      <c r="O231" s="58">
        <v>7</v>
      </c>
      <c r="P231" s="58">
        <v>9</v>
      </c>
      <c r="Q231" s="58" t="s">
        <v>152</v>
      </c>
      <c r="R231" s="58">
        <v>454</v>
      </c>
      <c r="S231" s="58">
        <v>217</v>
      </c>
      <c r="T231" s="58">
        <v>56</v>
      </c>
      <c r="U231" s="58" t="s">
        <v>152</v>
      </c>
      <c r="V231" s="58">
        <v>298</v>
      </c>
      <c r="W231" s="58">
        <v>21</v>
      </c>
      <c r="X231" s="58">
        <v>37</v>
      </c>
      <c r="Y231" s="58">
        <v>164</v>
      </c>
      <c r="Z231" s="58">
        <v>148</v>
      </c>
      <c r="AA231" s="58">
        <v>51</v>
      </c>
      <c r="AB231" s="58">
        <v>19</v>
      </c>
      <c r="AC231" s="58">
        <v>19</v>
      </c>
    </row>
    <row r="232" spans="1:29" x14ac:dyDescent="0.25">
      <c r="A232" s="64" t="s">
        <v>381</v>
      </c>
      <c r="B232" s="58">
        <v>767</v>
      </c>
      <c r="C232" s="58">
        <v>240</v>
      </c>
      <c r="D232" s="58">
        <v>66</v>
      </c>
      <c r="E232" s="58">
        <v>254</v>
      </c>
      <c r="F232" s="58">
        <v>396</v>
      </c>
      <c r="G232" s="58">
        <v>129</v>
      </c>
      <c r="H232" s="58">
        <v>39</v>
      </c>
      <c r="I232" s="58">
        <v>120</v>
      </c>
      <c r="J232" s="58">
        <v>371</v>
      </c>
      <c r="K232" s="58">
        <v>111</v>
      </c>
      <c r="L232" s="58">
        <v>27</v>
      </c>
      <c r="M232" s="58">
        <v>134</v>
      </c>
      <c r="N232" s="58">
        <v>36</v>
      </c>
      <c r="O232" s="58">
        <v>7</v>
      </c>
      <c r="P232" s="58">
        <v>5</v>
      </c>
      <c r="Q232" s="58">
        <v>3</v>
      </c>
      <c r="R232" s="58">
        <v>437</v>
      </c>
      <c r="S232" s="58">
        <v>209</v>
      </c>
      <c r="T232" s="58">
        <v>35</v>
      </c>
      <c r="U232" s="58">
        <v>88</v>
      </c>
      <c r="V232" s="58">
        <v>294</v>
      </c>
      <c r="W232" s="58">
        <v>24</v>
      </c>
      <c r="X232" s="58">
        <v>26</v>
      </c>
      <c r="Y232" s="58">
        <v>163</v>
      </c>
      <c r="Z232" s="58">
        <v>125</v>
      </c>
      <c r="AA232" s="58">
        <v>50</v>
      </c>
      <c r="AB232" s="58">
        <v>15</v>
      </c>
      <c r="AC232" s="58">
        <v>17</v>
      </c>
    </row>
    <row r="233" spans="1:29" x14ac:dyDescent="0.25">
      <c r="A233" s="64" t="s">
        <v>382</v>
      </c>
      <c r="B233" s="58">
        <v>800</v>
      </c>
      <c r="C233" s="58">
        <v>231</v>
      </c>
      <c r="D233" s="58">
        <v>111</v>
      </c>
      <c r="E233" s="58">
        <v>257</v>
      </c>
      <c r="F233" s="58">
        <v>417</v>
      </c>
      <c r="G233" s="58">
        <v>131</v>
      </c>
      <c r="H233" s="58">
        <v>62</v>
      </c>
      <c r="I233" s="58">
        <v>124</v>
      </c>
      <c r="J233" s="58">
        <v>383</v>
      </c>
      <c r="K233" s="58">
        <v>100</v>
      </c>
      <c r="L233" s="58">
        <v>49</v>
      </c>
      <c r="M233" s="58">
        <v>133</v>
      </c>
      <c r="N233" s="58">
        <v>35</v>
      </c>
      <c r="O233" s="58">
        <v>8</v>
      </c>
      <c r="P233" s="58">
        <v>7</v>
      </c>
      <c r="Q233" s="58">
        <v>3</v>
      </c>
      <c r="R233" s="58">
        <v>464</v>
      </c>
      <c r="S233" s="58">
        <v>203</v>
      </c>
      <c r="T233" s="58">
        <v>76</v>
      </c>
      <c r="U233" s="58">
        <v>88</v>
      </c>
      <c r="V233" s="58">
        <v>301</v>
      </c>
      <c r="W233" s="58">
        <v>20</v>
      </c>
      <c r="X233" s="58">
        <v>28</v>
      </c>
      <c r="Y233" s="58">
        <v>166</v>
      </c>
      <c r="Z233" s="58">
        <v>144</v>
      </c>
      <c r="AA233" s="58">
        <v>55</v>
      </c>
      <c r="AB233" s="58">
        <v>30</v>
      </c>
      <c r="AC233" s="58">
        <v>16</v>
      </c>
    </row>
    <row r="234" spans="1:29" x14ac:dyDescent="0.25">
      <c r="A234" s="64" t="s">
        <v>383</v>
      </c>
      <c r="B234" s="58">
        <v>758</v>
      </c>
      <c r="C234" s="58">
        <v>198</v>
      </c>
      <c r="D234" s="58">
        <v>105</v>
      </c>
      <c r="E234" s="58">
        <v>260</v>
      </c>
      <c r="F234" s="58">
        <v>396</v>
      </c>
      <c r="G234" s="58">
        <v>116</v>
      </c>
      <c r="H234" s="58">
        <v>50</v>
      </c>
      <c r="I234" s="58">
        <v>124</v>
      </c>
      <c r="J234" s="58">
        <v>362</v>
      </c>
      <c r="K234" s="58">
        <v>82</v>
      </c>
      <c r="L234" s="58">
        <v>55</v>
      </c>
      <c r="M234" s="58">
        <v>136</v>
      </c>
      <c r="N234" s="58">
        <v>34</v>
      </c>
      <c r="O234" s="58">
        <v>8</v>
      </c>
      <c r="P234" s="58">
        <v>8</v>
      </c>
      <c r="Q234" s="58">
        <v>3</v>
      </c>
      <c r="R234" s="58">
        <v>420</v>
      </c>
      <c r="S234" s="58">
        <v>173</v>
      </c>
      <c r="T234" s="58">
        <v>60</v>
      </c>
      <c r="U234" s="58">
        <v>89</v>
      </c>
      <c r="V234" s="58">
        <v>304</v>
      </c>
      <c r="W234" s="58">
        <v>17</v>
      </c>
      <c r="X234" s="58">
        <v>37</v>
      </c>
      <c r="Y234" s="58">
        <v>168</v>
      </c>
      <c r="Z234" s="58">
        <v>141</v>
      </c>
      <c r="AA234" s="58">
        <v>49</v>
      </c>
      <c r="AB234" s="58">
        <v>28</v>
      </c>
      <c r="AC234" s="58">
        <v>16</v>
      </c>
    </row>
    <row r="235" spans="1:29" x14ac:dyDescent="0.25">
      <c r="A235" s="64" t="s">
        <v>384</v>
      </c>
      <c r="B235" s="58">
        <v>759</v>
      </c>
      <c r="C235" s="58">
        <v>201</v>
      </c>
      <c r="D235" s="58">
        <v>93</v>
      </c>
      <c r="E235" s="58">
        <v>236</v>
      </c>
      <c r="F235" s="58">
        <v>403</v>
      </c>
      <c r="G235" s="58">
        <v>121</v>
      </c>
      <c r="H235" s="58">
        <v>46</v>
      </c>
      <c r="I235" s="58">
        <v>108</v>
      </c>
      <c r="J235" s="58">
        <v>356</v>
      </c>
      <c r="K235" s="58">
        <v>80</v>
      </c>
      <c r="L235" s="58">
        <v>47</v>
      </c>
      <c r="M235" s="58">
        <v>128</v>
      </c>
      <c r="N235" s="58">
        <v>28</v>
      </c>
      <c r="O235" s="58">
        <v>8</v>
      </c>
      <c r="P235" s="58">
        <v>6</v>
      </c>
      <c r="Q235" s="58">
        <v>3</v>
      </c>
      <c r="R235" s="58">
        <v>439</v>
      </c>
      <c r="S235" s="58">
        <v>174</v>
      </c>
      <c r="T235" s="58">
        <v>63</v>
      </c>
      <c r="U235" s="58">
        <v>79</v>
      </c>
      <c r="V235" s="58">
        <v>292</v>
      </c>
      <c r="W235" s="58">
        <v>19</v>
      </c>
      <c r="X235" s="58">
        <v>24</v>
      </c>
      <c r="Y235" s="58">
        <v>154</v>
      </c>
      <c r="Z235" s="58">
        <v>152</v>
      </c>
      <c r="AA235" s="58">
        <v>53</v>
      </c>
      <c r="AB235" s="58">
        <v>25</v>
      </c>
      <c r="AC235" s="58">
        <v>14</v>
      </c>
    </row>
    <row r="236" spans="1:29" x14ac:dyDescent="0.25">
      <c r="A236" s="64" t="s">
        <v>385</v>
      </c>
      <c r="B236" s="58">
        <v>828</v>
      </c>
      <c r="C236" s="58">
        <v>208</v>
      </c>
      <c r="D236" s="58">
        <v>144</v>
      </c>
      <c r="E236" s="58">
        <v>252</v>
      </c>
      <c r="F236" s="58">
        <v>429</v>
      </c>
      <c r="G236" s="58">
        <v>119</v>
      </c>
      <c r="H236" s="58">
        <v>80</v>
      </c>
      <c r="I236" s="58">
        <v>108</v>
      </c>
      <c r="J236" s="58">
        <v>399</v>
      </c>
      <c r="K236" s="58">
        <v>89</v>
      </c>
      <c r="L236" s="58">
        <v>64</v>
      </c>
      <c r="M236" s="58">
        <v>144</v>
      </c>
      <c r="N236" s="58">
        <v>35</v>
      </c>
      <c r="O236" s="58">
        <v>11</v>
      </c>
      <c r="P236" s="58">
        <v>7</v>
      </c>
      <c r="Q236" s="58">
        <v>3</v>
      </c>
      <c r="R236" s="58">
        <v>484</v>
      </c>
      <c r="S236" s="58">
        <v>182</v>
      </c>
      <c r="T236" s="58">
        <v>96</v>
      </c>
      <c r="U236" s="58">
        <v>86</v>
      </c>
      <c r="V236" s="58">
        <v>309</v>
      </c>
      <c r="W236" s="58">
        <v>15</v>
      </c>
      <c r="X236" s="58">
        <v>41</v>
      </c>
      <c r="Y236" s="58">
        <v>163</v>
      </c>
      <c r="Z236" s="58">
        <v>159</v>
      </c>
      <c r="AA236" s="58">
        <v>58</v>
      </c>
      <c r="AB236" s="58">
        <v>31</v>
      </c>
      <c r="AC236" s="58">
        <v>19</v>
      </c>
    </row>
    <row r="237" spans="1:29" x14ac:dyDescent="0.25">
      <c r="A237" s="64" t="s">
        <v>386</v>
      </c>
      <c r="B237" s="58">
        <v>812</v>
      </c>
      <c r="C237" s="58">
        <v>217</v>
      </c>
      <c r="D237" s="58">
        <v>95</v>
      </c>
      <c r="E237" s="58">
        <v>252</v>
      </c>
      <c r="F237" s="58">
        <v>416</v>
      </c>
      <c r="G237" s="58">
        <v>116</v>
      </c>
      <c r="H237" s="58">
        <v>59</v>
      </c>
      <c r="I237" s="58">
        <v>113</v>
      </c>
      <c r="J237" s="58">
        <v>396</v>
      </c>
      <c r="K237" s="58">
        <v>101</v>
      </c>
      <c r="L237" s="58">
        <v>36</v>
      </c>
      <c r="M237" s="58">
        <v>139</v>
      </c>
      <c r="N237" s="58">
        <v>41</v>
      </c>
      <c r="O237" s="58">
        <v>7</v>
      </c>
      <c r="P237" s="58">
        <v>8</v>
      </c>
      <c r="Q237" s="58">
        <v>4</v>
      </c>
      <c r="R237" s="58">
        <v>474</v>
      </c>
      <c r="S237" s="58">
        <v>191</v>
      </c>
      <c r="T237" s="58">
        <v>62</v>
      </c>
      <c r="U237" s="58">
        <v>90</v>
      </c>
      <c r="V237" s="58">
        <v>297</v>
      </c>
      <c r="W237" s="58">
        <v>19</v>
      </c>
      <c r="X237" s="58">
        <v>25</v>
      </c>
      <c r="Y237" s="58">
        <v>158</v>
      </c>
      <c r="Z237" s="58">
        <v>156</v>
      </c>
      <c r="AA237" s="58">
        <v>56</v>
      </c>
      <c r="AB237" s="58">
        <v>18</v>
      </c>
      <c r="AC237" s="58">
        <v>24</v>
      </c>
    </row>
    <row r="238" spans="1:29" x14ac:dyDescent="0.25">
      <c r="A238" s="64" t="s">
        <v>387</v>
      </c>
      <c r="B238" s="58">
        <v>840</v>
      </c>
      <c r="C238" s="58">
        <v>209</v>
      </c>
      <c r="D238" s="58">
        <v>124</v>
      </c>
      <c r="E238" s="58">
        <v>268</v>
      </c>
      <c r="F238" s="58">
        <v>450</v>
      </c>
      <c r="G238" s="58">
        <v>119</v>
      </c>
      <c r="H238" s="58">
        <v>72</v>
      </c>
      <c r="I238" s="58">
        <v>132</v>
      </c>
      <c r="J238" s="58">
        <v>390</v>
      </c>
      <c r="K238" s="58">
        <v>90</v>
      </c>
      <c r="L238" s="58">
        <v>52</v>
      </c>
      <c r="M238" s="58">
        <v>136</v>
      </c>
      <c r="N238" s="58">
        <v>36</v>
      </c>
      <c r="O238" s="58">
        <v>8</v>
      </c>
      <c r="P238" s="58">
        <v>5</v>
      </c>
      <c r="Q238" s="58">
        <v>5</v>
      </c>
      <c r="R238" s="58">
        <v>492</v>
      </c>
      <c r="S238" s="58">
        <v>185</v>
      </c>
      <c r="T238" s="58">
        <v>82</v>
      </c>
      <c r="U238" s="58">
        <v>95</v>
      </c>
      <c r="V238" s="58">
        <v>312</v>
      </c>
      <c r="W238" s="58">
        <v>16</v>
      </c>
      <c r="X238" s="58">
        <v>37</v>
      </c>
      <c r="Y238" s="58">
        <v>168</v>
      </c>
      <c r="Z238" s="58">
        <v>153</v>
      </c>
      <c r="AA238" s="58">
        <v>50</v>
      </c>
      <c r="AB238" s="58">
        <v>26</v>
      </c>
      <c r="AC238" s="58">
        <v>25</v>
      </c>
    </row>
    <row r="239" spans="1:29" x14ac:dyDescent="0.25">
      <c r="A239" s="64" t="s">
        <v>388</v>
      </c>
      <c r="B239" s="58">
        <v>771</v>
      </c>
      <c r="C239" s="58">
        <v>199</v>
      </c>
      <c r="D239" s="58">
        <v>84</v>
      </c>
      <c r="E239" s="58">
        <v>268</v>
      </c>
      <c r="F239" s="58">
        <v>403</v>
      </c>
      <c r="G239" s="58">
        <v>111</v>
      </c>
      <c r="H239" s="58">
        <v>47</v>
      </c>
      <c r="I239" s="58">
        <v>132</v>
      </c>
      <c r="J239" s="58">
        <v>368</v>
      </c>
      <c r="K239" s="58">
        <v>88</v>
      </c>
      <c r="L239" s="58">
        <v>37</v>
      </c>
      <c r="M239" s="58">
        <v>136</v>
      </c>
      <c r="N239" s="58">
        <v>32</v>
      </c>
      <c r="O239" s="58">
        <v>9</v>
      </c>
      <c r="P239" s="58">
        <v>5</v>
      </c>
      <c r="Q239" s="58">
        <v>5</v>
      </c>
      <c r="R239" s="58">
        <v>462</v>
      </c>
      <c r="S239" s="58">
        <v>172</v>
      </c>
      <c r="T239" s="58">
        <v>61</v>
      </c>
      <c r="U239" s="58">
        <v>96</v>
      </c>
      <c r="V239" s="58">
        <v>277</v>
      </c>
      <c r="W239" s="58">
        <v>18</v>
      </c>
      <c r="X239" s="58">
        <v>18</v>
      </c>
      <c r="Y239" s="58">
        <v>167</v>
      </c>
      <c r="Z239" s="58">
        <v>141</v>
      </c>
      <c r="AA239" s="58">
        <v>43</v>
      </c>
      <c r="AB239" s="58">
        <v>22</v>
      </c>
      <c r="AC239" s="58">
        <v>24</v>
      </c>
    </row>
    <row r="240" spans="1:29" x14ac:dyDescent="0.25">
      <c r="A240" s="64" t="s">
        <v>389</v>
      </c>
      <c r="B240" s="58">
        <v>834</v>
      </c>
      <c r="C240" s="58">
        <v>212</v>
      </c>
      <c r="D240" s="58">
        <v>114</v>
      </c>
      <c r="E240" s="58">
        <v>260</v>
      </c>
      <c r="F240" s="58">
        <v>433</v>
      </c>
      <c r="G240" s="58">
        <v>109</v>
      </c>
      <c r="H240" s="58">
        <v>59</v>
      </c>
      <c r="I240" s="58">
        <v>127</v>
      </c>
      <c r="J240" s="58">
        <v>401</v>
      </c>
      <c r="K240" s="58">
        <v>103</v>
      </c>
      <c r="L240" s="58">
        <v>55</v>
      </c>
      <c r="M240" s="58">
        <v>133</v>
      </c>
      <c r="N240" s="58">
        <v>41</v>
      </c>
      <c r="O240" s="58">
        <v>9</v>
      </c>
      <c r="P240" s="58">
        <v>6</v>
      </c>
      <c r="Q240" s="58">
        <v>5</v>
      </c>
      <c r="R240" s="58">
        <v>498</v>
      </c>
      <c r="S240" s="58">
        <v>182</v>
      </c>
      <c r="T240" s="58">
        <v>72</v>
      </c>
      <c r="U240" s="58">
        <v>96</v>
      </c>
      <c r="V240" s="58">
        <v>295</v>
      </c>
      <c r="W240" s="58">
        <v>21</v>
      </c>
      <c r="X240" s="58">
        <v>36</v>
      </c>
      <c r="Y240" s="58">
        <v>159</v>
      </c>
      <c r="Z240" s="58">
        <v>171</v>
      </c>
      <c r="AA240" s="58">
        <v>52</v>
      </c>
      <c r="AB240" s="58">
        <v>28</v>
      </c>
      <c r="AC240" s="58">
        <v>27</v>
      </c>
    </row>
    <row r="241" spans="1:29" x14ac:dyDescent="0.25">
      <c r="A241" s="64" t="s">
        <v>390</v>
      </c>
      <c r="B241" s="58">
        <v>858</v>
      </c>
      <c r="C241" s="58">
        <v>233</v>
      </c>
      <c r="D241" s="58">
        <v>102</v>
      </c>
      <c r="E241" s="58">
        <v>279</v>
      </c>
      <c r="F241" s="58">
        <v>436</v>
      </c>
      <c r="G241" s="58">
        <v>112</v>
      </c>
      <c r="H241" s="58">
        <v>56</v>
      </c>
      <c r="I241" s="58">
        <v>137</v>
      </c>
      <c r="J241" s="58">
        <v>422</v>
      </c>
      <c r="K241" s="58">
        <v>121</v>
      </c>
      <c r="L241" s="58">
        <v>46</v>
      </c>
      <c r="M241" s="58">
        <v>142</v>
      </c>
      <c r="N241" s="58">
        <v>46</v>
      </c>
      <c r="O241" s="58">
        <v>14</v>
      </c>
      <c r="P241" s="58">
        <v>6</v>
      </c>
      <c r="Q241" s="58">
        <v>5</v>
      </c>
      <c r="R241" s="58">
        <v>505</v>
      </c>
      <c r="S241" s="58">
        <v>201</v>
      </c>
      <c r="T241" s="58">
        <v>57</v>
      </c>
      <c r="U241" s="58">
        <v>103</v>
      </c>
      <c r="V241" s="58">
        <v>307</v>
      </c>
      <c r="W241" s="58">
        <v>18</v>
      </c>
      <c r="X241" s="58">
        <v>39</v>
      </c>
      <c r="Y241" s="58">
        <v>171</v>
      </c>
      <c r="Z241" s="58">
        <v>177</v>
      </c>
      <c r="AA241" s="58">
        <v>64</v>
      </c>
      <c r="AB241" s="58">
        <v>24</v>
      </c>
      <c r="AC241" s="58">
        <v>28</v>
      </c>
    </row>
    <row r="242" spans="1:29" x14ac:dyDescent="0.25">
      <c r="A242" s="64" t="s">
        <v>391</v>
      </c>
      <c r="B242" s="58">
        <v>840</v>
      </c>
      <c r="C242" s="58">
        <v>233</v>
      </c>
      <c r="D242" s="58">
        <v>96</v>
      </c>
      <c r="E242" s="58">
        <v>289</v>
      </c>
      <c r="F242" s="58">
        <v>436</v>
      </c>
      <c r="G242" s="58">
        <v>113</v>
      </c>
      <c r="H242" s="58">
        <v>58</v>
      </c>
      <c r="I242" s="58">
        <v>149</v>
      </c>
      <c r="J242" s="58">
        <v>404</v>
      </c>
      <c r="K242" s="58">
        <v>120</v>
      </c>
      <c r="L242" s="58">
        <v>38</v>
      </c>
      <c r="M242" s="58">
        <v>140</v>
      </c>
      <c r="N242" s="58">
        <v>30</v>
      </c>
      <c r="O242" s="58">
        <v>10</v>
      </c>
      <c r="P242" s="58">
        <v>3</v>
      </c>
      <c r="Q242" s="58">
        <v>5</v>
      </c>
      <c r="R242" s="58">
        <v>502</v>
      </c>
      <c r="S242" s="58">
        <v>205</v>
      </c>
      <c r="T242" s="58">
        <v>62</v>
      </c>
      <c r="U242" s="58">
        <v>109</v>
      </c>
      <c r="V242" s="58">
        <v>308</v>
      </c>
      <c r="W242" s="58">
        <v>18</v>
      </c>
      <c r="X242" s="58">
        <v>31</v>
      </c>
      <c r="Y242" s="58">
        <v>175</v>
      </c>
      <c r="Z242" s="58">
        <v>172</v>
      </c>
      <c r="AA242" s="58">
        <v>66</v>
      </c>
      <c r="AB242" s="58">
        <v>22</v>
      </c>
      <c r="AC242" s="58">
        <v>29</v>
      </c>
    </row>
    <row r="243" spans="1:29" x14ac:dyDescent="0.25">
      <c r="A243" s="64" t="s">
        <v>392</v>
      </c>
      <c r="B243" s="58">
        <v>919</v>
      </c>
      <c r="C243" s="58">
        <v>264</v>
      </c>
      <c r="D243" s="58">
        <v>121</v>
      </c>
      <c r="E243" s="58">
        <v>287</v>
      </c>
      <c r="F243" s="58">
        <v>480</v>
      </c>
      <c r="G243" s="58">
        <v>116</v>
      </c>
      <c r="H243" s="58">
        <v>74</v>
      </c>
      <c r="I243" s="58">
        <v>147</v>
      </c>
      <c r="J243" s="58">
        <v>439</v>
      </c>
      <c r="K243" s="58">
        <v>148</v>
      </c>
      <c r="L243" s="58">
        <v>47</v>
      </c>
      <c r="M243" s="58">
        <v>140</v>
      </c>
      <c r="N243" s="58">
        <v>45</v>
      </c>
      <c r="O243" s="58">
        <v>14</v>
      </c>
      <c r="P243" s="58">
        <v>8</v>
      </c>
      <c r="Q243" s="58">
        <v>6</v>
      </c>
      <c r="R243" s="58">
        <v>547</v>
      </c>
      <c r="S243" s="58">
        <v>220</v>
      </c>
      <c r="T243" s="58">
        <v>77</v>
      </c>
      <c r="U243" s="58">
        <v>100</v>
      </c>
      <c r="V243" s="58">
        <v>327</v>
      </c>
      <c r="W243" s="58">
        <v>30</v>
      </c>
      <c r="X243" s="58">
        <v>36</v>
      </c>
      <c r="Y243" s="58">
        <v>181</v>
      </c>
      <c r="Z243" s="58">
        <v>189</v>
      </c>
      <c r="AA243" s="58">
        <v>69</v>
      </c>
      <c r="AB243" s="58">
        <v>29</v>
      </c>
      <c r="AC243" s="58">
        <v>32</v>
      </c>
    </row>
    <row r="244" spans="1:29" x14ac:dyDescent="0.25">
      <c r="A244" s="64" t="s">
        <v>393</v>
      </c>
      <c r="B244" s="58">
        <v>888</v>
      </c>
      <c r="C244" s="58">
        <v>238</v>
      </c>
      <c r="D244" s="58">
        <v>93</v>
      </c>
      <c r="E244" s="58">
        <v>303</v>
      </c>
      <c r="F244" s="58">
        <v>466</v>
      </c>
      <c r="G244" s="58">
        <v>111</v>
      </c>
      <c r="H244" s="58">
        <v>57</v>
      </c>
      <c r="I244" s="58">
        <v>151</v>
      </c>
      <c r="J244" s="58">
        <v>422</v>
      </c>
      <c r="K244" s="58">
        <v>127</v>
      </c>
      <c r="L244" s="58">
        <v>36</v>
      </c>
      <c r="M244" s="58">
        <v>152</v>
      </c>
      <c r="N244" s="58">
        <v>43</v>
      </c>
      <c r="O244" s="58">
        <v>14</v>
      </c>
      <c r="P244" s="58">
        <v>6</v>
      </c>
      <c r="Q244" s="58">
        <v>4</v>
      </c>
      <c r="R244" s="58">
        <v>519</v>
      </c>
      <c r="S244" s="58">
        <v>204</v>
      </c>
      <c r="T244" s="58">
        <v>63</v>
      </c>
      <c r="U244" s="58">
        <v>108</v>
      </c>
      <c r="V244" s="58">
        <v>326</v>
      </c>
      <c r="W244" s="58">
        <v>20</v>
      </c>
      <c r="X244" s="58">
        <v>24</v>
      </c>
      <c r="Y244" s="58">
        <v>191</v>
      </c>
      <c r="Z244" s="58">
        <v>179</v>
      </c>
      <c r="AA244" s="58">
        <v>61</v>
      </c>
      <c r="AB244" s="58">
        <v>17</v>
      </c>
      <c r="AC244" s="58">
        <v>36</v>
      </c>
    </row>
    <row r="245" spans="1:29" x14ac:dyDescent="0.25">
      <c r="A245" s="64" t="s">
        <v>394</v>
      </c>
      <c r="B245" s="58">
        <v>822</v>
      </c>
      <c r="C245" s="58">
        <v>205</v>
      </c>
      <c r="D245" s="58">
        <v>79</v>
      </c>
      <c r="E245" s="58">
        <v>301</v>
      </c>
      <c r="F245" s="58">
        <v>426</v>
      </c>
      <c r="G245" s="58">
        <v>97</v>
      </c>
      <c r="H245" s="58">
        <v>44</v>
      </c>
      <c r="I245" s="58">
        <v>149</v>
      </c>
      <c r="J245" s="58">
        <v>396</v>
      </c>
      <c r="K245" s="58">
        <v>108</v>
      </c>
      <c r="L245" s="58">
        <v>35</v>
      </c>
      <c r="M245" s="58">
        <v>152</v>
      </c>
      <c r="N245" s="58">
        <v>47</v>
      </c>
      <c r="O245" s="58">
        <v>13</v>
      </c>
      <c r="P245" s="58">
        <v>10</v>
      </c>
      <c r="Q245" s="58" t="s">
        <v>152</v>
      </c>
      <c r="R245" s="58">
        <v>463</v>
      </c>
      <c r="S245" s="58">
        <v>173</v>
      </c>
      <c r="T245" s="58">
        <v>43</v>
      </c>
      <c r="U245" s="58" t="s">
        <v>152</v>
      </c>
      <c r="V245" s="58">
        <v>312</v>
      </c>
      <c r="W245" s="58">
        <v>19</v>
      </c>
      <c r="X245" s="58">
        <v>26</v>
      </c>
      <c r="Y245" s="58">
        <v>185</v>
      </c>
      <c r="Z245" s="58">
        <v>160</v>
      </c>
      <c r="AA245" s="58">
        <v>55</v>
      </c>
      <c r="AB245" s="58">
        <v>13</v>
      </c>
      <c r="AC245" s="58">
        <v>37</v>
      </c>
    </row>
    <row r="246" spans="1:29" x14ac:dyDescent="0.25">
      <c r="A246" s="64" t="s">
        <v>395</v>
      </c>
      <c r="B246" s="58">
        <v>788</v>
      </c>
      <c r="C246" s="58">
        <v>165</v>
      </c>
      <c r="D246" s="58">
        <v>84</v>
      </c>
      <c r="E246" s="58">
        <v>312</v>
      </c>
      <c r="F246" s="58">
        <v>398</v>
      </c>
      <c r="G246" s="58">
        <v>90</v>
      </c>
      <c r="H246" s="58">
        <v>43</v>
      </c>
      <c r="I246" s="58">
        <v>150</v>
      </c>
      <c r="J246" s="58">
        <v>390</v>
      </c>
      <c r="K246" s="58">
        <v>75</v>
      </c>
      <c r="L246" s="58">
        <v>41</v>
      </c>
      <c r="M246" s="58">
        <v>162</v>
      </c>
      <c r="N246" s="58">
        <v>47</v>
      </c>
      <c r="O246" s="58">
        <v>10</v>
      </c>
      <c r="P246" s="58">
        <v>10</v>
      </c>
      <c r="Q246" s="58">
        <v>3</v>
      </c>
      <c r="R246" s="58">
        <v>439</v>
      </c>
      <c r="S246" s="58">
        <v>143</v>
      </c>
      <c r="T246" s="58">
        <v>52</v>
      </c>
      <c r="U246" s="58">
        <v>120</v>
      </c>
      <c r="V246" s="58">
        <v>302</v>
      </c>
      <c r="W246" s="58">
        <v>12</v>
      </c>
      <c r="X246" s="58">
        <v>22</v>
      </c>
      <c r="Y246" s="58">
        <v>189</v>
      </c>
      <c r="Z246" s="58">
        <v>160</v>
      </c>
      <c r="AA246" s="58">
        <v>44</v>
      </c>
      <c r="AB246" s="58">
        <v>23</v>
      </c>
      <c r="AC246" s="58">
        <v>34</v>
      </c>
    </row>
    <row r="247" spans="1:29" x14ac:dyDescent="0.25">
      <c r="A247" s="64" t="s">
        <v>396</v>
      </c>
      <c r="B247" s="58">
        <v>832</v>
      </c>
      <c r="C247" s="58">
        <v>204</v>
      </c>
      <c r="D247" s="58">
        <v>89</v>
      </c>
      <c r="E247" s="58">
        <v>301</v>
      </c>
      <c r="F247" s="58">
        <v>428</v>
      </c>
      <c r="G247" s="58">
        <v>112</v>
      </c>
      <c r="H247" s="58">
        <v>56</v>
      </c>
      <c r="I247" s="58">
        <v>145</v>
      </c>
      <c r="J247" s="58">
        <v>404</v>
      </c>
      <c r="K247" s="58">
        <v>92</v>
      </c>
      <c r="L247" s="58">
        <v>33</v>
      </c>
      <c r="M247" s="58">
        <v>156</v>
      </c>
      <c r="N247" s="58">
        <v>40</v>
      </c>
      <c r="O247" s="58">
        <v>12</v>
      </c>
      <c r="P247" s="58">
        <v>7</v>
      </c>
      <c r="Q247" s="58" t="s">
        <v>152</v>
      </c>
      <c r="R247" s="58">
        <v>486</v>
      </c>
      <c r="S247" s="58">
        <v>180</v>
      </c>
      <c r="T247" s="58">
        <v>56</v>
      </c>
      <c r="U247" s="58" t="s">
        <v>152</v>
      </c>
      <c r="V247" s="58">
        <v>306</v>
      </c>
      <c r="W247" s="58">
        <v>12</v>
      </c>
      <c r="X247" s="58">
        <v>26</v>
      </c>
      <c r="Y247" s="58">
        <v>181</v>
      </c>
      <c r="Z247" s="58">
        <v>178</v>
      </c>
      <c r="AA247" s="58">
        <v>59</v>
      </c>
      <c r="AB247" s="58">
        <v>27</v>
      </c>
      <c r="AC247" s="58">
        <v>33</v>
      </c>
    </row>
    <row r="248" spans="1:29" x14ac:dyDescent="0.25">
      <c r="A248" s="64" t="s">
        <v>397</v>
      </c>
      <c r="B248" s="58">
        <v>912</v>
      </c>
      <c r="C248" s="58">
        <v>235</v>
      </c>
      <c r="D248" s="58">
        <v>104</v>
      </c>
      <c r="E248" s="58">
        <v>316</v>
      </c>
      <c r="F248" s="58">
        <v>479</v>
      </c>
      <c r="G248" s="58">
        <v>129</v>
      </c>
      <c r="H248" s="58">
        <v>55</v>
      </c>
      <c r="I248" s="58">
        <v>158</v>
      </c>
      <c r="J248" s="58">
        <v>433</v>
      </c>
      <c r="K248" s="58">
        <v>106</v>
      </c>
      <c r="L248" s="58">
        <v>49</v>
      </c>
      <c r="M248" s="58">
        <v>158</v>
      </c>
      <c r="N248" s="58">
        <v>52</v>
      </c>
      <c r="O248" s="58">
        <v>14</v>
      </c>
      <c r="P248" s="58">
        <v>10</v>
      </c>
      <c r="Q248" s="58">
        <v>3</v>
      </c>
      <c r="R248" s="58">
        <v>550</v>
      </c>
      <c r="S248" s="58">
        <v>207</v>
      </c>
      <c r="T248" s="58">
        <v>66</v>
      </c>
      <c r="U248" s="58">
        <v>128</v>
      </c>
      <c r="V248" s="58">
        <v>310</v>
      </c>
      <c r="W248" s="58">
        <v>14</v>
      </c>
      <c r="X248" s="58">
        <v>28</v>
      </c>
      <c r="Y248" s="58">
        <v>185</v>
      </c>
      <c r="Z248" s="58">
        <v>220</v>
      </c>
      <c r="AA248" s="58">
        <v>73</v>
      </c>
      <c r="AB248" s="58">
        <v>34</v>
      </c>
      <c r="AC248" s="58">
        <v>35</v>
      </c>
    </row>
    <row r="249" spans="1:29" x14ac:dyDescent="0.25">
      <c r="A249" s="64" t="s">
        <v>398</v>
      </c>
      <c r="B249" s="58">
        <v>909</v>
      </c>
      <c r="C249" s="58">
        <v>232</v>
      </c>
      <c r="D249" s="58">
        <v>98</v>
      </c>
      <c r="E249" s="58">
        <v>327</v>
      </c>
      <c r="F249" s="58">
        <v>470</v>
      </c>
      <c r="G249" s="58">
        <v>122</v>
      </c>
      <c r="H249" s="58">
        <v>57</v>
      </c>
      <c r="I249" s="58">
        <v>161</v>
      </c>
      <c r="J249" s="58">
        <v>439</v>
      </c>
      <c r="K249" s="58">
        <v>110</v>
      </c>
      <c r="L249" s="58">
        <v>41</v>
      </c>
      <c r="M249" s="58">
        <v>166</v>
      </c>
      <c r="N249" s="58">
        <v>40</v>
      </c>
      <c r="O249" s="58">
        <v>11</v>
      </c>
      <c r="P249" s="58">
        <v>9</v>
      </c>
      <c r="Q249" s="58">
        <v>3</v>
      </c>
      <c r="R249" s="58">
        <v>535</v>
      </c>
      <c r="S249" s="58">
        <v>203</v>
      </c>
      <c r="T249" s="58">
        <v>59</v>
      </c>
      <c r="U249" s="58">
        <v>139</v>
      </c>
      <c r="V249" s="58">
        <v>334</v>
      </c>
      <c r="W249" s="58">
        <v>18</v>
      </c>
      <c r="X249" s="58">
        <v>30</v>
      </c>
      <c r="Y249" s="58">
        <v>185</v>
      </c>
      <c r="Z249" s="58">
        <v>194</v>
      </c>
      <c r="AA249" s="58">
        <v>63</v>
      </c>
      <c r="AB249" s="58">
        <v>23</v>
      </c>
      <c r="AC249" s="58">
        <v>35</v>
      </c>
    </row>
    <row r="250" spans="1:29" x14ac:dyDescent="0.25">
      <c r="A250" s="64" t="s">
        <v>399</v>
      </c>
      <c r="B250" s="58">
        <v>934</v>
      </c>
      <c r="C250" s="58">
        <v>236</v>
      </c>
      <c r="D250" s="58">
        <v>111</v>
      </c>
      <c r="E250" s="58">
        <v>330</v>
      </c>
      <c r="F250" s="58">
        <v>462</v>
      </c>
      <c r="G250" s="58">
        <v>129</v>
      </c>
      <c r="H250" s="58">
        <v>53</v>
      </c>
      <c r="I250" s="58">
        <v>160</v>
      </c>
      <c r="J250" s="58">
        <v>472</v>
      </c>
      <c r="K250" s="58">
        <v>107</v>
      </c>
      <c r="L250" s="58">
        <v>58</v>
      </c>
      <c r="M250" s="58">
        <v>170</v>
      </c>
      <c r="N250" s="58">
        <v>38</v>
      </c>
      <c r="O250" s="58">
        <v>14</v>
      </c>
      <c r="P250" s="58">
        <v>3</v>
      </c>
      <c r="Q250" s="58">
        <v>4</v>
      </c>
      <c r="R250" s="58">
        <v>543</v>
      </c>
      <c r="S250" s="58">
        <v>205</v>
      </c>
      <c r="T250" s="58">
        <v>61</v>
      </c>
      <c r="U250" s="58">
        <v>137</v>
      </c>
      <c r="V250" s="58">
        <v>353</v>
      </c>
      <c r="W250" s="58">
        <v>17</v>
      </c>
      <c r="X250" s="58">
        <v>47</v>
      </c>
      <c r="Y250" s="58">
        <v>189</v>
      </c>
      <c r="Z250" s="58">
        <v>195</v>
      </c>
      <c r="AA250" s="58">
        <v>64</v>
      </c>
      <c r="AB250" s="58">
        <v>19</v>
      </c>
      <c r="AC250" s="58">
        <v>36</v>
      </c>
    </row>
    <row r="251" spans="1:29" x14ac:dyDescent="0.25">
      <c r="A251" s="64" t="s">
        <v>400</v>
      </c>
      <c r="B251" s="58">
        <v>943</v>
      </c>
      <c r="C251" s="58">
        <v>230</v>
      </c>
      <c r="D251" s="58">
        <v>94</v>
      </c>
      <c r="E251" s="58">
        <v>343</v>
      </c>
      <c r="F251" s="58">
        <v>467</v>
      </c>
      <c r="G251" s="58">
        <v>127</v>
      </c>
      <c r="H251" s="58">
        <v>47</v>
      </c>
      <c r="I251" s="58">
        <v>168</v>
      </c>
      <c r="J251" s="58">
        <v>476</v>
      </c>
      <c r="K251" s="58">
        <v>103</v>
      </c>
      <c r="L251" s="58">
        <v>47</v>
      </c>
      <c r="M251" s="58">
        <v>175</v>
      </c>
      <c r="N251" s="58">
        <v>50</v>
      </c>
      <c r="O251" s="58">
        <v>10</v>
      </c>
      <c r="P251" s="58">
        <v>9</v>
      </c>
      <c r="Q251" s="58">
        <v>5</v>
      </c>
      <c r="R251" s="58">
        <v>552</v>
      </c>
      <c r="S251" s="58">
        <v>203</v>
      </c>
      <c r="T251" s="58">
        <v>49</v>
      </c>
      <c r="U251" s="58">
        <v>148</v>
      </c>
      <c r="V251" s="58">
        <v>341</v>
      </c>
      <c r="W251" s="58">
        <v>17</v>
      </c>
      <c r="X251" s="58">
        <v>36</v>
      </c>
      <c r="Y251" s="58">
        <v>190</v>
      </c>
      <c r="Z251" s="58">
        <v>194</v>
      </c>
      <c r="AA251" s="58">
        <v>63</v>
      </c>
      <c r="AB251" s="58">
        <v>16</v>
      </c>
      <c r="AC251" s="58">
        <v>39</v>
      </c>
    </row>
    <row r="252" spans="1:29" x14ac:dyDescent="0.25">
      <c r="A252" s="64" t="s">
        <v>401</v>
      </c>
      <c r="B252" s="58">
        <v>997</v>
      </c>
      <c r="C252" s="58">
        <v>239</v>
      </c>
      <c r="D252" s="58">
        <v>117</v>
      </c>
      <c r="E252" s="58">
        <v>339</v>
      </c>
      <c r="F252" s="58">
        <v>518</v>
      </c>
      <c r="G252" s="58">
        <v>127</v>
      </c>
      <c r="H252" s="58">
        <v>64</v>
      </c>
      <c r="I252" s="58">
        <v>169</v>
      </c>
      <c r="J252" s="58">
        <v>479</v>
      </c>
      <c r="K252" s="58">
        <v>112</v>
      </c>
      <c r="L252" s="58">
        <v>53</v>
      </c>
      <c r="M252" s="58">
        <v>170</v>
      </c>
      <c r="N252" s="58">
        <v>59</v>
      </c>
      <c r="O252" s="58">
        <v>12</v>
      </c>
      <c r="P252" s="58">
        <v>6</v>
      </c>
      <c r="Q252" s="58">
        <v>7</v>
      </c>
      <c r="R252" s="58">
        <v>592</v>
      </c>
      <c r="S252" s="58">
        <v>207</v>
      </c>
      <c r="T252" s="58">
        <v>69</v>
      </c>
      <c r="U252" s="58">
        <v>148</v>
      </c>
      <c r="V252" s="58">
        <v>346</v>
      </c>
      <c r="W252" s="58">
        <v>20</v>
      </c>
      <c r="X252" s="58">
        <v>42</v>
      </c>
      <c r="Y252" s="58">
        <v>184</v>
      </c>
      <c r="Z252" s="58">
        <v>233</v>
      </c>
      <c r="AA252" s="58">
        <v>66</v>
      </c>
      <c r="AB252" s="58">
        <v>32</v>
      </c>
      <c r="AC252" s="58">
        <v>44</v>
      </c>
    </row>
    <row r="253" spans="1:29" x14ac:dyDescent="0.25">
      <c r="A253" s="64" t="s">
        <v>402</v>
      </c>
      <c r="B253" s="58">
        <v>974</v>
      </c>
      <c r="C253" s="58">
        <v>258</v>
      </c>
      <c r="D253" s="58">
        <v>117</v>
      </c>
      <c r="E253" s="58">
        <v>332</v>
      </c>
      <c r="F253" s="58">
        <v>505</v>
      </c>
      <c r="G253" s="58">
        <v>136</v>
      </c>
      <c r="H253" s="58">
        <v>67</v>
      </c>
      <c r="I253" s="58">
        <v>164</v>
      </c>
      <c r="J253" s="58">
        <v>469</v>
      </c>
      <c r="K253" s="58">
        <v>122</v>
      </c>
      <c r="L253" s="58">
        <v>50</v>
      </c>
      <c r="M253" s="58">
        <v>168</v>
      </c>
      <c r="N253" s="58">
        <v>62</v>
      </c>
      <c r="O253" s="58">
        <v>11</v>
      </c>
      <c r="P253" s="58">
        <v>11</v>
      </c>
      <c r="Q253" s="58">
        <v>9</v>
      </c>
      <c r="R253" s="58">
        <v>590</v>
      </c>
      <c r="S253" s="58">
        <v>223</v>
      </c>
      <c r="T253" s="58">
        <v>63</v>
      </c>
      <c r="U253" s="58">
        <v>147</v>
      </c>
      <c r="V253" s="58">
        <v>322</v>
      </c>
      <c r="W253" s="58">
        <v>24</v>
      </c>
      <c r="X253" s="58">
        <v>43</v>
      </c>
      <c r="Y253" s="58">
        <v>176</v>
      </c>
      <c r="Z253" s="58">
        <v>229</v>
      </c>
      <c r="AA253" s="58">
        <v>66</v>
      </c>
      <c r="AB253" s="58">
        <v>28</v>
      </c>
      <c r="AC253" s="58">
        <v>46</v>
      </c>
    </row>
    <row r="254" spans="1:29" x14ac:dyDescent="0.25">
      <c r="A254" s="64" t="s">
        <v>403</v>
      </c>
      <c r="B254" s="58">
        <v>925</v>
      </c>
      <c r="C254" s="58">
        <v>268</v>
      </c>
      <c r="D254" s="58">
        <v>84</v>
      </c>
      <c r="E254" s="58">
        <v>322</v>
      </c>
      <c r="F254" s="58">
        <v>488</v>
      </c>
      <c r="G254" s="58">
        <v>135</v>
      </c>
      <c r="H254" s="58">
        <v>53</v>
      </c>
      <c r="I254" s="58">
        <v>162</v>
      </c>
      <c r="J254" s="58">
        <v>437</v>
      </c>
      <c r="K254" s="58">
        <v>133</v>
      </c>
      <c r="L254" s="58">
        <v>31</v>
      </c>
      <c r="M254" s="58">
        <v>160</v>
      </c>
      <c r="N254" s="58">
        <v>50</v>
      </c>
      <c r="O254" s="58">
        <v>12</v>
      </c>
      <c r="P254" s="58">
        <v>6</v>
      </c>
      <c r="Q254" s="58">
        <v>9</v>
      </c>
      <c r="R254" s="58">
        <v>563</v>
      </c>
      <c r="S254" s="58">
        <v>236</v>
      </c>
      <c r="T254" s="58">
        <v>50</v>
      </c>
      <c r="U254" s="58">
        <v>139</v>
      </c>
      <c r="V254" s="58">
        <v>312</v>
      </c>
      <c r="W254" s="58">
        <v>20</v>
      </c>
      <c r="X254" s="58">
        <v>28</v>
      </c>
      <c r="Y254" s="58">
        <v>174</v>
      </c>
      <c r="Z254" s="58">
        <v>211</v>
      </c>
      <c r="AA254" s="58">
        <v>66</v>
      </c>
      <c r="AB254" s="58">
        <v>21</v>
      </c>
      <c r="AC254" s="58">
        <v>38</v>
      </c>
    </row>
    <row r="255" spans="1:29" x14ac:dyDescent="0.25">
      <c r="A255" s="64" t="s">
        <v>404</v>
      </c>
      <c r="B255" s="58">
        <v>965</v>
      </c>
      <c r="C255" s="58">
        <v>277</v>
      </c>
      <c r="D255" s="58">
        <v>105</v>
      </c>
      <c r="E255" s="58">
        <v>333</v>
      </c>
      <c r="F255" s="58">
        <v>494</v>
      </c>
      <c r="G255" s="58">
        <v>137</v>
      </c>
      <c r="H255" s="58">
        <v>57</v>
      </c>
      <c r="I255" s="58">
        <v>159</v>
      </c>
      <c r="J255" s="58">
        <v>471</v>
      </c>
      <c r="K255" s="58">
        <v>140</v>
      </c>
      <c r="L255" s="58">
        <v>48</v>
      </c>
      <c r="M255" s="58">
        <v>174</v>
      </c>
      <c r="N255" s="58">
        <v>59</v>
      </c>
      <c r="O255" s="58">
        <v>13</v>
      </c>
      <c r="P255" s="58">
        <v>12</v>
      </c>
      <c r="Q255" s="58">
        <v>9</v>
      </c>
      <c r="R255" s="58">
        <v>579</v>
      </c>
      <c r="S255" s="58">
        <v>243</v>
      </c>
      <c r="T255" s="58">
        <v>61</v>
      </c>
      <c r="U255" s="58">
        <v>151</v>
      </c>
      <c r="V255" s="58">
        <v>327</v>
      </c>
      <c r="W255" s="58">
        <v>21</v>
      </c>
      <c r="X255" s="58">
        <v>32</v>
      </c>
      <c r="Y255" s="58">
        <v>173</v>
      </c>
      <c r="Z255" s="58">
        <v>210</v>
      </c>
      <c r="AA255" s="58">
        <v>69</v>
      </c>
      <c r="AB255" s="58">
        <v>22</v>
      </c>
      <c r="AC255" s="58">
        <v>39</v>
      </c>
    </row>
    <row r="256" spans="1:29" x14ac:dyDescent="0.25">
      <c r="A256" s="64" t="s">
        <v>405</v>
      </c>
      <c r="B256" s="58">
        <v>990</v>
      </c>
      <c r="C256" s="58">
        <v>287</v>
      </c>
      <c r="D256" s="58">
        <v>108</v>
      </c>
      <c r="E256" s="58">
        <v>340</v>
      </c>
      <c r="F256" s="58">
        <v>508</v>
      </c>
      <c r="G256" s="58">
        <v>153</v>
      </c>
      <c r="H256" s="58">
        <v>62</v>
      </c>
      <c r="I256" s="58">
        <v>162</v>
      </c>
      <c r="J256" s="58">
        <v>482</v>
      </c>
      <c r="K256" s="58">
        <v>134</v>
      </c>
      <c r="L256" s="58">
        <v>46</v>
      </c>
      <c r="M256" s="58">
        <v>178</v>
      </c>
      <c r="N256" s="58">
        <v>59</v>
      </c>
      <c r="O256" s="58">
        <v>11</v>
      </c>
      <c r="P256" s="58">
        <v>13</v>
      </c>
      <c r="Q256" s="58">
        <v>11</v>
      </c>
      <c r="R256" s="58">
        <v>594</v>
      </c>
      <c r="S256" s="58">
        <v>252</v>
      </c>
      <c r="T256" s="58">
        <v>60</v>
      </c>
      <c r="U256" s="58">
        <v>148</v>
      </c>
      <c r="V256" s="58">
        <v>337</v>
      </c>
      <c r="W256" s="58">
        <v>24</v>
      </c>
      <c r="X256" s="58">
        <v>35</v>
      </c>
      <c r="Y256" s="58">
        <v>181</v>
      </c>
      <c r="Z256" s="58">
        <v>207</v>
      </c>
      <c r="AA256" s="58">
        <v>73</v>
      </c>
      <c r="AB256" s="58">
        <v>20</v>
      </c>
      <c r="AC256" s="58">
        <v>39</v>
      </c>
    </row>
    <row r="257" spans="1:29" x14ac:dyDescent="0.25">
      <c r="A257" s="64" t="s">
        <v>406</v>
      </c>
      <c r="B257" s="58">
        <v>915</v>
      </c>
      <c r="C257" s="58">
        <v>240</v>
      </c>
      <c r="D257" s="58">
        <v>106</v>
      </c>
      <c r="E257" s="58">
        <v>341</v>
      </c>
      <c r="F257" s="58">
        <v>483</v>
      </c>
      <c r="G257" s="58">
        <v>137</v>
      </c>
      <c r="H257" s="58">
        <v>55</v>
      </c>
      <c r="I257" s="58">
        <v>166</v>
      </c>
      <c r="J257" s="58">
        <v>432</v>
      </c>
      <c r="K257" s="58">
        <v>103</v>
      </c>
      <c r="L257" s="58">
        <v>51</v>
      </c>
      <c r="M257" s="58">
        <v>175</v>
      </c>
      <c r="N257" s="58">
        <v>56</v>
      </c>
      <c r="O257" s="58">
        <v>9</v>
      </c>
      <c r="P257" s="58">
        <v>6</v>
      </c>
      <c r="Q257" s="58">
        <v>10</v>
      </c>
      <c r="R257" s="58">
        <v>531</v>
      </c>
      <c r="S257" s="58">
        <v>207</v>
      </c>
      <c r="T257" s="58">
        <v>50</v>
      </c>
      <c r="U257" s="58">
        <v>149</v>
      </c>
      <c r="V257" s="58">
        <v>328</v>
      </c>
      <c r="W257" s="58">
        <v>24</v>
      </c>
      <c r="X257" s="58">
        <v>50</v>
      </c>
      <c r="Y257" s="58">
        <v>182</v>
      </c>
      <c r="Z257" s="58">
        <v>191</v>
      </c>
      <c r="AA257" s="58">
        <v>67</v>
      </c>
      <c r="AB257" s="58">
        <v>20</v>
      </c>
      <c r="AC257" s="58">
        <v>38</v>
      </c>
    </row>
    <row r="258" spans="1:29" x14ac:dyDescent="0.25">
      <c r="A258" s="64" t="s">
        <v>407</v>
      </c>
      <c r="B258" s="58">
        <v>843</v>
      </c>
      <c r="C258" s="58">
        <v>199</v>
      </c>
      <c r="D258" s="58">
        <v>80</v>
      </c>
      <c r="E258" s="58">
        <v>343</v>
      </c>
      <c r="F258" s="58">
        <v>436</v>
      </c>
      <c r="G258" s="58">
        <v>114</v>
      </c>
      <c r="H258" s="58">
        <v>43</v>
      </c>
      <c r="I258" s="58">
        <v>158</v>
      </c>
      <c r="J258" s="58">
        <v>407</v>
      </c>
      <c r="K258" s="58">
        <v>85</v>
      </c>
      <c r="L258" s="58">
        <v>37</v>
      </c>
      <c r="M258" s="58">
        <v>185</v>
      </c>
      <c r="N258" s="58">
        <v>52</v>
      </c>
      <c r="O258" s="58">
        <v>8</v>
      </c>
      <c r="P258" s="58">
        <v>10</v>
      </c>
      <c r="Q258" s="58">
        <v>12</v>
      </c>
      <c r="R258" s="58">
        <v>490</v>
      </c>
      <c r="S258" s="58">
        <v>169</v>
      </c>
      <c r="T258" s="58">
        <v>52</v>
      </c>
      <c r="U258" s="58">
        <v>148</v>
      </c>
      <c r="V258" s="58">
        <v>301</v>
      </c>
      <c r="W258" s="58">
        <v>22</v>
      </c>
      <c r="X258" s="58">
        <v>18</v>
      </c>
      <c r="Y258" s="58">
        <v>183</v>
      </c>
      <c r="Z258" s="58">
        <v>166</v>
      </c>
      <c r="AA258" s="58">
        <v>46</v>
      </c>
      <c r="AB258" s="58">
        <v>14</v>
      </c>
      <c r="AC258" s="58">
        <v>36</v>
      </c>
    </row>
    <row r="259" spans="1:29" x14ac:dyDescent="0.25">
      <c r="A259" s="64" t="s">
        <v>408</v>
      </c>
      <c r="B259" s="58">
        <v>855</v>
      </c>
      <c r="C259" s="58">
        <v>207</v>
      </c>
      <c r="D259" s="58">
        <v>76</v>
      </c>
      <c r="E259" s="58">
        <v>335</v>
      </c>
      <c r="F259" s="58">
        <v>439</v>
      </c>
      <c r="G259" s="58">
        <v>119</v>
      </c>
      <c r="H259" s="58">
        <v>44</v>
      </c>
      <c r="I259" s="58">
        <v>153</v>
      </c>
      <c r="J259" s="58">
        <v>416</v>
      </c>
      <c r="K259" s="58">
        <v>88</v>
      </c>
      <c r="L259" s="58">
        <v>32</v>
      </c>
      <c r="M259" s="58">
        <v>182</v>
      </c>
      <c r="N259" s="58">
        <v>51</v>
      </c>
      <c r="O259" s="58">
        <v>8</v>
      </c>
      <c r="P259" s="58">
        <v>9</v>
      </c>
      <c r="Q259" s="58">
        <v>9</v>
      </c>
      <c r="R259" s="58">
        <v>497</v>
      </c>
      <c r="S259" s="58">
        <v>181</v>
      </c>
      <c r="T259" s="58">
        <v>46</v>
      </c>
      <c r="U259" s="58">
        <v>146</v>
      </c>
      <c r="V259" s="58">
        <v>307</v>
      </c>
      <c r="W259" s="58">
        <v>18</v>
      </c>
      <c r="X259" s="58">
        <v>21</v>
      </c>
      <c r="Y259" s="58">
        <v>180</v>
      </c>
      <c r="Z259" s="58">
        <v>175</v>
      </c>
      <c r="AA259" s="58">
        <v>51</v>
      </c>
      <c r="AB259" s="58">
        <v>11</v>
      </c>
      <c r="AC259" s="58">
        <v>37</v>
      </c>
    </row>
    <row r="260" spans="1:29" x14ac:dyDescent="0.25">
      <c r="A260" s="64" t="s">
        <v>409</v>
      </c>
      <c r="B260" s="58">
        <v>923</v>
      </c>
      <c r="C260" s="58">
        <v>234</v>
      </c>
      <c r="D260" s="58">
        <v>81</v>
      </c>
      <c r="E260" s="58">
        <v>350</v>
      </c>
      <c r="F260" s="58">
        <v>469</v>
      </c>
      <c r="G260" s="58">
        <v>126</v>
      </c>
      <c r="H260" s="58">
        <v>45</v>
      </c>
      <c r="I260" s="58">
        <v>160</v>
      </c>
      <c r="J260" s="58">
        <v>454</v>
      </c>
      <c r="K260" s="58">
        <v>108</v>
      </c>
      <c r="L260" s="58">
        <v>36</v>
      </c>
      <c r="M260" s="58">
        <v>190</v>
      </c>
      <c r="N260" s="58">
        <v>54</v>
      </c>
      <c r="O260" s="58">
        <v>15</v>
      </c>
      <c r="P260" s="58">
        <v>7</v>
      </c>
      <c r="Q260" s="58">
        <v>10</v>
      </c>
      <c r="R260" s="58">
        <v>547</v>
      </c>
      <c r="S260" s="58">
        <v>188</v>
      </c>
      <c r="T260" s="58">
        <v>50</v>
      </c>
      <c r="U260" s="58">
        <v>149</v>
      </c>
      <c r="V260" s="58">
        <v>322</v>
      </c>
      <c r="W260" s="58">
        <v>31</v>
      </c>
      <c r="X260" s="58">
        <v>24</v>
      </c>
      <c r="Y260" s="58">
        <v>191</v>
      </c>
      <c r="Z260" s="58">
        <v>202</v>
      </c>
      <c r="AA260" s="58">
        <v>53</v>
      </c>
      <c r="AB260" s="58">
        <v>23</v>
      </c>
      <c r="AC260" s="58">
        <v>39</v>
      </c>
    </row>
    <row r="261" spans="1:29" x14ac:dyDescent="0.25">
      <c r="A261" s="64" t="s">
        <v>410</v>
      </c>
      <c r="B261" s="58">
        <v>913</v>
      </c>
      <c r="C261" s="58">
        <v>242</v>
      </c>
      <c r="D261" s="58">
        <v>95</v>
      </c>
      <c r="E261" s="58">
        <v>343</v>
      </c>
      <c r="F261" s="58">
        <v>462</v>
      </c>
      <c r="G261" s="58">
        <v>125</v>
      </c>
      <c r="H261" s="58">
        <v>46</v>
      </c>
      <c r="I261" s="58">
        <v>165</v>
      </c>
      <c r="J261" s="58">
        <v>451</v>
      </c>
      <c r="K261" s="58">
        <v>117</v>
      </c>
      <c r="L261" s="58">
        <v>49</v>
      </c>
      <c r="M261" s="58">
        <v>178</v>
      </c>
      <c r="N261" s="58">
        <v>52</v>
      </c>
      <c r="O261" s="58">
        <v>14</v>
      </c>
      <c r="P261" s="58">
        <v>11</v>
      </c>
      <c r="Q261" s="58">
        <v>10</v>
      </c>
      <c r="R261" s="58">
        <v>532</v>
      </c>
      <c r="S261" s="58">
        <v>197</v>
      </c>
      <c r="T261" s="58">
        <v>57</v>
      </c>
      <c r="U261" s="58">
        <v>138</v>
      </c>
      <c r="V261" s="58">
        <v>329</v>
      </c>
      <c r="W261" s="58">
        <v>31</v>
      </c>
      <c r="X261" s="58">
        <v>27</v>
      </c>
      <c r="Y261" s="58">
        <v>195</v>
      </c>
      <c r="Z261" s="58">
        <v>204</v>
      </c>
      <c r="AA261" s="58">
        <v>56</v>
      </c>
      <c r="AB261" s="58">
        <v>25</v>
      </c>
      <c r="AC261" s="58">
        <v>40</v>
      </c>
    </row>
    <row r="262" spans="1:29" x14ac:dyDescent="0.25">
      <c r="A262" s="64" t="s">
        <v>411</v>
      </c>
      <c r="B262" s="58">
        <v>881</v>
      </c>
      <c r="C262" s="58">
        <v>253</v>
      </c>
      <c r="D262" s="58">
        <v>97</v>
      </c>
      <c r="E262" s="58">
        <v>328</v>
      </c>
      <c r="F262" s="58">
        <v>439</v>
      </c>
      <c r="G262" s="58">
        <v>132</v>
      </c>
      <c r="H262" s="58">
        <v>57</v>
      </c>
      <c r="I262" s="58">
        <v>148</v>
      </c>
      <c r="J262" s="58">
        <v>442</v>
      </c>
      <c r="K262" s="58">
        <v>121</v>
      </c>
      <c r="L262" s="58">
        <v>40</v>
      </c>
      <c r="M262" s="58">
        <v>180</v>
      </c>
      <c r="N262" s="58">
        <v>48</v>
      </c>
      <c r="O262" s="58">
        <v>16</v>
      </c>
      <c r="P262" s="58">
        <v>7</v>
      </c>
      <c r="Q262" s="58">
        <v>8</v>
      </c>
      <c r="R262" s="58">
        <v>529</v>
      </c>
      <c r="S262" s="58">
        <v>213</v>
      </c>
      <c r="T262" s="58">
        <v>57</v>
      </c>
      <c r="U262" s="58">
        <v>138</v>
      </c>
      <c r="V262" s="58">
        <v>304</v>
      </c>
      <c r="W262" s="58">
        <v>24</v>
      </c>
      <c r="X262" s="58">
        <v>33</v>
      </c>
      <c r="Y262" s="58">
        <v>182</v>
      </c>
      <c r="Z262" s="58">
        <v>202</v>
      </c>
      <c r="AA262" s="58">
        <v>59</v>
      </c>
      <c r="AB262" s="58">
        <v>25</v>
      </c>
      <c r="AC262" s="58">
        <v>37</v>
      </c>
    </row>
    <row r="263" spans="1:29" x14ac:dyDescent="0.25">
      <c r="A263" s="64" t="s">
        <v>412</v>
      </c>
      <c r="B263" s="58">
        <v>848</v>
      </c>
      <c r="C263" s="58">
        <v>248</v>
      </c>
      <c r="D263" s="58">
        <v>65</v>
      </c>
      <c r="E263" s="58">
        <v>326</v>
      </c>
      <c r="F263" s="58">
        <v>426</v>
      </c>
      <c r="G263" s="58">
        <v>129</v>
      </c>
      <c r="H263" s="58">
        <v>40</v>
      </c>
      <c r="I263" s="58">
        <v>147</v>
      </c>
      <c r="J263" s="58">
        <v>422</v>
      </c>
      <c r="K263" s="58">
        <v>119</v>
      </c>
      <c r="L263" s="58">
        <v>25</v>
      </c>
      <c r="M263" s="58">
        <v>179</v>
      </c>
      <c r="N263" s="58">
        <v>41</v>
      </c>
      <c r="O263" s="58">
        <v>12</v>
      </c>
      <c r="P263" s="58">
        <v>5</v>
      </c>
      <c r="Q263" s="58">
        <v>8</v>
      </c>
      <c r="R263" s="58">
        <v>497</v>
      </c>
      <c r="S263" s="58">
        <v>207</v>
      </c>
      <c r="T263" s="58">
        <v>37</v>
      </c>
      <c r="U263" s="58">
        <v>132</v>
      </c>
      <c r="V263" s="58">
        <v>310</v>
      </c>
      <c r="W263" s="58">
        <v>29</v>
      </c>
      <c r="X263" s="58">
        <v>23</v>
      </c>
      <c r="Y263" s="58">
        <v>186</v>
      </c>
      <c r="Z263" s="58">
        <v>178</v>
      </c>
      <c r="AA263" s="58">
        <v>54</v>
      </c>
      <c r="AB263" s="58">
        <v>11</v>
      </c>
      <c r="AC263" s="58">
        <v>34</v>
      </c>
    </row>
    <row r="264" spans="1:29" x14ac:dyDescent="0.25">
      <c r="A264" s="64" t="s">
        <v>413</v>
      </c>
      <c r="B264" s="58">
        <v>916</v>
      </c>
      <c r="C264" s="58">
        <v>241</v>
      </c>
      <c r="D264" s="58">
        <v>126</v>
      </c>
      <c r="E264" s="58">
        <v>309</v>
      </c>
      <c r="F264" s="58">
        <v>464</v>
      </c>
      <c r="G264" s="58">
        <v>128</v>
      </c>
      <c r="H264" s="58">
        <v>69</v>
      </c>
      <c r="I264" s="58">
        <v>144</v>
      </c>
      <c r="J264" s="58">
        <v>452</v>
      </c>
      <c r="K264" s="58">
        <v>113</v>
      </c>
      <c r="L264" s="58">
        <v>57</v>
      </c>
      <c r="M264" s="58">
        <v>165</v>
      </c>
      <c r="N264" s="58">
        <v>53</v>
      </c>
      <c r="O264" s="58">
        <v>7</v>
      </c>
      <c r="P264" s="58">
        <v>9</v>
      </c>
      <c r="Q264" s="58">
        <v>7</v>
      </c>
      <c r="R264" s="58">
        <v>557</v>
      </c>
      <c r="S264" s="58">
        <v>209</v>
      </c>
      <c r="T264" s="58">
        <v>80</v>
      </c>
      <c r="U264" s="58">
        <v>124</v>
      </c>
      <c r="V264" s="58">
        <v>306</v>
      </c>
      <c r="W264" s="58">
        <v>25</v>
      </c>
      <c r="X264" s="58">
        <v>37</v>
      </c>
      <c r="Y264" s="58">
        <v>178</v>
      </c>
      <c r="Z264" s="58">
        <v>217</v>
      </c>
      <c r="AA264" s="58">
        <v>59</v>
      </c>
      <c r="AB264" s="58">
        <v>27</v>
      </c>
      <c r="AC264" s="58">
        <v>35</v>
      </c>
    </row>
    <row r="265" spans="1:29" x14ac:dyDescent="0.25">
      <c r="A265" s="64" t="s">
        <v>414</v>
      </c>
      <c r="B265" s="58">
        <v>901</v>
      </c>
      <c r="C265" s="58">
        <v>243</v>
      </c>
      <c r="D265" s="58">
        <v>117</v>
      </c>
      <c r="E265" s="58">
        <v>293</v>
      </c>
      <c r="F265" s="58">
        <v>458</v>
      </c>
      <c r="G265" s="58">
        <v>130</v>
      </c>
      <c r="H265" s="58">
        <v>61</v>
      </c>
      <c r="I265" s="58">
        <v>133</v>
      </c>
      <c r="J265" s="58">
        <v>443</v>
      </c>
      <c r="K265" s="58">
        <v>113</v>
      </c>
      <c r="L265" s="58">
        <v>56</v>
      </c>
      <c r="M265" s="58">
        <v>160</v>
      </c>
      <c r="N265" s="58">
        <v>49</v>
      </c>
      <c r="O265" s="58">
        <v>9</v>
      </c>
      <c r="P265" s="58">
        <v>9</v>
      </c>
      <c r="Q265" s="58">
        <v>5</v>
      </c>
      <c r="R265" s="58">
        <v>559</v>
      </c>
      <c r="S265" s="58">
        <v>208</v>
      </c>
      <c r="T265" s="58">
        <v>78</v>
      </c>
      <c r="U265" s="58">
        <v>120</v>
      </c>
      <c r="V265" s="58">
        <v>293</v>
      </c>
      <c r="W265" s="58">
        <v>26</v>
      </c>
      <c r="X265" s="58">
        <v>30</v>
      </c>
      <c r="Y265" s="58">
        <v>168</v>
      </c>
      <c r="Z265" s="58">
        <v>211</v>
      </c>
      <c r="AA265" s="58">
        <v>51</v>
      </c>
      <c r="AB265" s="58">
        <v>37</v>
      </c>
      <c r="AC265" s="58">
        <v>32</v>
      </c>
    </row>
    <row r="266" spans="1:29" x14ac:dyDescent="0.25">
      <c r="A266" s="64" t="s">
        <v>415</v>
      </c>
      <c r="B266" s="58">
        <v>855</v>
      </c>
      <c r="C266" s="58">
        <v>244</v>
      </c>
      <c r="D266" s="58">
        <v>111</v>
      </c>
      <c r="E266" s="58">
        <v>284</v>
      </c>
      <c r="F266" s="58">
        <v>430</v>
      </c>
      <c r="G266" s="58">
        <v>133</v>
      </c>
      <c r="H266" s="58">
        <v>57</v>
      </c>
      <c r="I266" s="58">
        <v>127</v>
      </c>
      <c r="J266" s="58">
        <v>425</v>
      </c>
      <c r="K266" s="58">
        <v>111</v>
      </c>
      <c r="L266" s="58">
        <v>54</v>
      </c>
      <c r="M266" s="58">
        <v>157</v>
      </c>
      <c r="N266" s="58">
        <v>46</v>
      </c>
      <c r="O266" s="58">
        <v>8</v>
      </c>
      <c r="P266" s="58">
        <v>9</v>
      </c>
      <c r="Q266" s="58">
        <v>7</v>
      </c>
      <c r="R266" s="58">
        <v>511</v>
      </c>
      <c r="S266" s="58">
        <v>209</v>
      </c>
      <c r="T266" s="58">
        <v>62</v>
      </c>
      <c r="U266" s="58">
        <v>118</v>
      </c>
      <c r="V266" s="58">
        <v>298</v>
      </c>
      <c r="W266" s="58">
        <v>27</v>
      </c>
      <c r="X266" s="58">
        <v>40</v>
      </c>
      <c r="Y266" s="58">
        <v>159</v>
      </c>
      <c r="Z266" s="58">
        <v>189</v>
      </c>
      <c r="AA266" s="58">
        <v>52</v>
      </c>
      <c r="AB266" s="58">
        <v>27</v>
      </c>
      <c r="AC266" s="58">
        <v>33</v>
      </c>
    </row>
    <row r="267" spans="1:29" x14ac:dyDescent="0.25">
      <c r="A267" s="64" t="s">
        <v>416</v>
      </c>
      <c r="B267" s="58">
        <v>889</v>
      </c>
      <c r="C267" s="58">
        <v>248</v>
      </c>
      <c r="D267" s="58">
        <v>98</v>
      </c>
      <c r="E267" s="58">
        <v>293</v>
      </c>
      <c r="F267" s="58">
        <v>456</v>
      </c>
      <c r="G267" s="58">
        <v>133</v>
      </c>
      <c r="H267" s="58">
        <v>55</v>
      </c>
      <c r="I267" s="58">
        <v>139</v>
      </c>
      <c r="J267" s="58">
        <v>433</v>
      </c>
      <c r="K267" s="58">
        <v>115</v>
      </c>
      <c r="L267" s="58">
        <v>43</v>
      </c>
      <c r="M267" s="58">
        <v>154</v>
      </c>
      <c r="N267" s="58">
        <v>49</v>
      </c>
      <c r="O267" s="58">
        <v>11</v>
      </c>
      <c r="P267" s="58">
        <v>11</v>
      </c>
      <c r="Q267" s="58">
        <v>7</v>
      </c>
      <c r="R267" s="58">
        <v>534</v>
      </c>
      <c r="S267" s="58">
        <v>211</v>
      </c>
      <c r="T267" s="58">
        <v>51</v>
      </c>
      <c r="U267" s="58">
        <v>118</v>
      </c>
      <c r="V267" s="58">
        <v>306</v>
      </c>
      <c r="W267" s="58">
        <v>26</v>
      </c>
      <c r="X267" s="58">
        <v>36</v>
      </c>
      <c r="Y267" s="58">
        <v>168</v>
      </c>
      <c r="Z267" s="58">
        <v>205</v>
      </c>
      <c r="AA267" s="58">
        <v>50</v>
      </c>
      <c r="AB267" s="58">
        <v>27</v>
      </c>
      <c r="AC267" s="58">
        <v>39</v>
      </c>
    </row>
    <row r="268" spans="1:29" x14ac:dyDescent="0.25">
      <c r="A268" s="64" t="s">
        <v>417</v>
      </c>
      <c r="B268" s="58">
        <v>837</v>
      </c>
      <c r="C268" s="58">
        <v>230</v>
      </c>
      <c r="D268" s="58">
        <v>78</v>
      </c>
      <c r="E268" s="58">
        <v>290</v>
      </c>
      <c r="F268" s="58">
        <v>426</v>
      </c>
      <c r="G268" s="58">
        <v>119</v>
      </c>
      <c r="H268" s="58">
        <v>37</v>
      </c>
      <c r="I268" s="58">
        <v>138</v>
      </c>
      <c r="J268" s="58">
        <v>411</v>
      </c>
      <c r="K268" s="58">
        <v>111</v>
      </c>
      <c r="L268" s="58">
        <v>41</v>
      </c>
      <c r="M268" s="58">
        <v>152</v>
      </c>
      <c r="N268" s="58">
        <v>43</v>
      </c>
      <c r="O268" s="58">
        <v>9</v>
      </c>
      <c r="P268" s="58">
        <v>5</v>
      </c>
      <c r="Q268" s="58">
        <v>7</v>
      </c>
      <c r="R268" s="58">
        <v>490</v>
      </c>
      <c r="S268" s="58">
        <v>199</v>
      </c>
      <c r="T268" s="58">
        <v>41</v>
      </c>
      <c r="U268" s="58">
        <v>111</v>
      </c>
      <c r="V268" s="58">
        <v>304</v>
      </c>
      <c r="W268" s="58">
        <v>22</v>
      </c>
      <c r="X268" s="58">
        <v>32</v>
      </c>
      <c r="Y268" s="58">
        <v>172</v>
      </c>
      <c r="Z268" s="58">
        <v>185</v>
      </c>
      <c r="AA268" s="58">
        <v>49</v>
      </c>
      <c r="AB268" s="58">
        <v>11</v>
      </c>
      <c r="AC268" s="58">
        <v>36</v>
      </c>
    </row>
    <row r="269" spans="1:29" x14ac:dyDescent="0.25">
      <c r="A269" s="64" t="s">
        <v>418</v>
      </c>
      <c r="B269" s="58">
        <v>841</v>
      </c>
      <c r="C269" s="58">
        <v>213</v>
      </c>
      <c r="D269" s="58">
        <v>114</v>
      </c>
      <c r="E269" s="58">
        <v>288</v>
      </c>
      <c r="F269" s="58">
        <v>443</v>
      </c>
      <c r="G269" s="58">
        <v>110</v>
      </c>
      <c r="H269" s="58">
        <v>69</v>
      </c>
      <c r="I269" s="58">
        <v>136</v>
      </c>
      <c r="J269" s="58">
        <v>398</v>
      </c>
      <c r="K269" s="58">
        <v>103</v>
      </c>
      <c r="L269" s="58">
        <v>45</v>
      </c>
      <c r="M269" s="58">
        <v>152</v>
      </c>
      <c r="N269" s="58">
        <v>39</v>
      </c>
      <c r="O269" s="58">
        <v>9</v>
      </c>
      <c r="P269" s="58">
        <v>5</v>
      </c>
      <c r="Q269" s="58">
        <v>6</v>
      </c>
      <c r="R269" s="58">
        <v>516</v>
      </c>
      <c r="S269" s="58">
        <v>192</v>
      </c>
      <c r="T269" s="58">
        <v>75</v>
      </c>
      <c r="U269" s="58">
        <v>111</v>
      </c>
      <c r="V269" s="58">
        <v>286</v>
      </c>
      <c r="W269" s="58">
        <v>12</v>
      </c>
      <c r="X269" s="58">
        <v>34</v>
      </c>
      <c r="Y269" s="58">
        <v>171</v>
      </c>
      <c r="Z269" s="58">
        <v>201</v>
      </c>
      <c r="AA269" s="58">
        <v>46</v>
      </c>
      <c r="AB269" s="58">
        <v>30</v>
      </c>
      <c r="AC269" s="58">
        <v>35</v>
      </c>
    </row>
    <row r="270" spans="1:29" x14ac:dyDescent="0.25">
      <c r="A270" s="64" t="s">
        <v>419</v>
      </c>
      <c r="B270" s="58">
        <v>801</v>
      </c>
      <c r="C270" s="58">
        <v>177</v>
      </c>
      <c r="D270" s="58">
        <v>108</v>
      </c>
      <c r="E270" s="58">
        <v>280</v>
      </c>
      <c r="F270" s="58">
        <v>433</v>
      </c>
      <c r="G270" s="58">
        <v>100</v>
      </c>
      <c r="H270" s="58">
        <v>63</v>
      </c>
      <c r="I270" s="58">
        <v>139</v>
      </c>
      <c r="J270" s="58">
        <v>368</v>
      </c>
      <c r="K270" s="58">
        <v>77</v>
      </c>
      <c r="L270" s="58">
        <v>45</v>
      </c>
      <c r="M270" s="58">
        <v>141</v>
      </c>
      <c r="N270" s="58">
        <v>44</v>
      </c>
      <c r="O270" s="58">
        <v>9</v>
      </c>
      <c r="P270" s="58">
        <v>7</v>
      </c>
      <c r="Q270" s="58">
        <v>5</v>
      </c>
      <c r="R270" s="58">
        <v>472</v>
      </c>
      <c r="S270" s="58">
        <v>160</v>
      </c>
      <c r="T270" s="58">
        <v>66</v>
      </c>
      <c r="U270" s="58">
        <v>107</v>
      </c>
      <c r="V270" s="58">
        <v>285</v>
      </c>
      <c r="W270" s="58">
        <v>8</v>
      </c>
      <c r="X270" s="58">
        <v>35</v>
      </c>
      <c r="Y270" s="58">
        <v>168</v>
      </c>
      <c r="Z270" s="58">
        <v>192</v>
      </c>
      <c r="AA270" s="58">
        <v>39</v>
      </c>
      <c r="AB270" s="58">
        <v>26</v>
      </c>
      <c r="AC270" s="58">
        <v>38</v>
      </c>
    </row>
    <row r="271" spans="1:29" x14ac:dyDescent="0.25">
      <c r="A271" s="64" t="s">
        <v>420</v>
      </c>
      <c r="B271" s="58">
        <v>819</v>
      </c>
      <c r="C271" s="58">
        <v>187</v>
      </c>
      <c r="D271" s="58">
        <v>92</v>
      </c>
      <c r="E271" s="58">
        <v>288</v>
      </c>
      <c r="F271" s="58">
        <v>459</v>
      </c>
      <c r="G271" s="58">
        <v>104</v>
      </c>
      <c r="H271" s="58">
        <v>56</v>
      </c>
      <c r="I271" s="58">
        <v>147</v>
      </c>
      <c r="J271" s="58">
        <v>360</v>
      </c>
      <c r="K271" s="58">
        <v>83</v>
      </c>
      <c r="L271" s="58">
        <v>36</v>
      </c>
      <c r="M271" s="58">
        <v>141</v>
      </c>
      <c r="N271" s="58">
        <v>44</v>
      </c>
      <c r="O271" s="58">
        <v>9</v>
      </c>
      <c r="P271" s="58">
        <v>8</v>
      </c>
      <c r="Q271" s="58">
        <v>5</v>
      </c>
      <c r="R271" s="58">
        <v>457</v>
      </c>
      <c r="S271" s="58">
        <v>165</v>
      </c>
      <c r="T271" s="58">
        <v>50</v>
      </c>
      <c r="U271" s="58">
        <v>115</v>
      </c>
      <c r="V271" s="58">
        <v>318</v>
      </c>
      <c r="W271" s="58">
        <v>13</v>
      </c>
      <c r="X271" s="58">
        <v>34</v>
      </c>
      <c r="Y271" s="58">
        <v>168</v>
      </c>
      <c r="Z271" s="58">
        <v>186</v>
      </c>
      <c r="AA271" s="58">
        <v>47</v>
      </c>
      <c r="AB271" s="58">
        <v>20</v>
      </c>
      <c r="AC271" s="58">
        <v>37</v>
      </c>
    </row>
    <row r="272" spans="1:29" x14ac:dyDescent="0.25">
      <c r="A272" s="64" t="s">
        <v>421</v>
      </c>
      <c r="B272" s="58">
        <v>943</v>
      </c>
      <c r="C272" s="58">
        <v>230</v>
      </c>
      <c r="D272" s="58">
        <v>120</v>
      </c>
      <c r="E272" s="58">
        <v>282</v>
      </c>
      <c r="F272" s="58">
        <v>509</v>
      </c>
      <c r="G272" s="58">
        <v>118</v>
      </c>
      <c r="H272" s="58">
        <v>75</v>
      </c>
      <c r="I272" s="58">
        <v>143</v>
      </c>
      <c r="J272" s="58">
        <v>434</v>
      </c>
      <c r="K272" s="58">
        <v>112</v>
      </c>
      <c r="L272" s="58">
        <v>45</v>
      </c>
      <c r="M272" s="58">
        <v>139</v>
      </c>
      <c r="N272" s="58">
        <v>49</v>
      </c>
      <c r="O272" s="58">
        <v>12</v>
      </c>
      <c r="P272" s="58">
        <v>9</v>
      </c>
      <c r="Q272" s="58">
        <v>4</v>
      </c>
      <c r="R272" s="58">
        <v>558</v>
      </c>
      <c r="S272" s="58">
        <v>204</v>
      </c>
      <c r="T272" s="58">
        <v>76</v>
      </c>
      <c r="U272" s="58">
        <v>115</v>
      </c>
      <c r="V272" s="58">
        <v>335</v>
      </c>
      <c r="W272" s="58">
        <v>14</v>
      </c>
      <c r="X272" s="58">
        <v>35</v>
      </c>
      <c r="Y272" s="58">
        <v>163</v>
      </c>
      <c r="Z272" s="58">
        <v>239</v>
      </c>
      <c r="AA272" s="58">
        <v>55</v>
      </c>
      <c r="AB272" s="58">
        <v>31</v>
      </c>
      <c r="AC272" s="58">
        <v>37</v>
      </c>
    </row>
    <row r="273" spans="1:29" x14ac:dyDescent="0.25">
      <c r="A273" s="64" t="s">
        <v>422</v>
      </c>
      <c r="B273" s="58">
        <v>932</v>
      </c>
      <c r="C273" s="58">
        <v>243</v>
      </c>
      <c r="D273" s="58">
        <v>126</v>
      </c>
      <c r="E273" s="58">
        <v>281</v>
      </c>
      <c r="F273" s="58">
        <v>483</v>
      </c>
      <c r="G273" s="58">
        <v>117</v>
      </c>
      <c r="H273" s="58">
        <v>64</v>
      </c>
      <c r="I273" s="58">
        <v>145</v>
      </c>
      <c r="J273" s="58">
        <v>449</v>
      </c>
      <c r="K273" s="58">
        <v>126</v>
      </c>
      <c r="L273" s="58">
        <v>62</v>
      </c>
      <c r="M273" s="58">
        <v>136</v>
      </c>
      <c r="N273" s="58">
        <v>48</v>
      </c>
      <c r="O273" s="58">
        <v>13</v>
      </c>
      <c r="P273" s="58">
        <v>8</v>
      </c>
      <c r="Q273" s="58">
        <v>6</v>
      </c>
      <c r="R273" s="58">
        <v>551</v>
      </c>
      <c r="S273" s="58">
        <v>214</v>
      </c>
      <c r="T273" s="58">
        <v>75</v>
      </c>
      <c r="U273" s="58">
        <v>115</v>
      </c>
      <c r="V273" s="58">
        <v>333</v>
      </c>
      <c r="W273" s="58">
        <v>16</v>
      </c>
      <c r="X273" s="58">
        <v>43</v>
      </c>
      <c r="Y273" s="58">
        <v>160</v>
      </c>
      <c r="Z273" s="58">
        <v>230</v>
      </c>
      <c r="AA273" s="58">
        <v>64</v>
      </c>
      <c r="AB273" s="58">
        <v>29</v>
      </c>
      <c r="AC273" s="58">
        <v>43</v>
      </c>
    </row>
    <row r="274" spans="1:29" x14ac:dyDescent="0.25">
      <c r="A274" s="64" t="s">
        <v>423</v>
      </c>
      <c r="B274" s="58">
        <v>891</v>
      </c>
      <c r="C274" s="58">
        <v>256</v>
      </c>
      <c r="D274" s="58">
        <v>110</v>
      </c>
      <c r="E274" s="58">
        <v>257</v>
      </c>
      <c r="F274" s="58">
        <v>454</v>
      </c>
      <c r="G274" s="58">
        <v>126</v>
      </c>
      <c r="H274" s="58">
        <v>56</v>
      </c>
      <c r="I274" s="58">
        <v>128</v>
      </c>
      <c r="J274" s="58">
        <v>437</v>
      </c>
      <c r="K274" s="58">
        <v>130</v>
      </c>
      <c r="L274" s="58">
        <v>54</v>
      </c>
      <c r="M274" s="58">
        <v>129</v>
      </c>
      <c r="N274" s="58">
        <v>45</v>
      </c>
      <c r="O274" s="58">
        <v>14</v>
      </c>
      <c r="P274" s="58">
        <v>5</v>
      </c>
      <c r="Q274" s="58">
        <v>6</v>
      </c>
      <c r="R274" s="58">
        <v>545</v>
      </c>
      <c r="S274" s="58">
        <v>226</v>
      </c>
      <c r="T274" s="58">
        <v>59</v>
      </c>
      <c r="U274" s="58">
        <v>111</v>
      </c>
      <c r="V274" s="58">
        <v>301</v>
      </c>
      <c r="W274" s="58">
        <v>16</v>
      </c>
      <c r="X274" s="58">
        <v>46</v>
      </c>
      <c r="Y274" s="58">
        <v>140</v>
      </c>
      <c r="Z274" s="58">
        <v>220</v>
      </c>
      <c r="AA274" s="58">
        <v>64</v>
      </c>
      <c r="AB274" s="58">
        <v>25</v>
      </c>
      <c r="AC274" s="58">
        <v>40</v>
      </c>
    </row>
    <row r="275" spans="1:29" x14ac:dyDescent="0.25">
      <c r="A275" s="64" t="s">
        <v>424</v>
      </c>
      <c r="B275" s="58">
        <v>880</v>
      </c>
      <c r="C275" s="58">
        <v>241</v>
      </c>
      <c r="D275" s="58">
        <v>106</v>
      </c>
      <c r="E275" s="58">
        <v>253</v>
      </c>
      <c r="F275" s="58">
        <v>468</v>
      </c>
      <c r="G275" s="58">
        <v>128</v>
      </c>
      <c r="H275" s="58">
        <v>53</v>
      </c>
      <c r="I275" s="58">
        <v>128</v>
      </c>
      <c r="J275" s="58">
        <v>412</v>
      </c>
      <c r="K275" s="58">
        <v>113</v>
      </c>
      <c r="L275" s="58">
        <v>53</v>
      </c>
      <c r="M275" s="58">
        <v>125</v>
      </c>
      <c r="N275" s="58">
        <v>48</v>
      </c>
      <c r="O275" s="58">
        <v>12</v>
      </c>
      <c r="P275" s="58">
        <v>8</v>
      </c>
      <c r="Q275" s="58">
        <v>5</v>
      </c>
      <c r="R275" s="58">
        <v>531</v>
      </c>
      <c r="S275" s="58">
        <v>213</v>
      </c>
      <c r="T275" s="58">
        <v>60</v>
      </c>
      <c r="U275" s="58">
        <v>105</v>
      </c>
      <c r="V275" s="58">
        <v>301</v>
      </c>
      <c r="W275" s="58">
        <v>16</v>
      </c>
      <c r="X275" s="58">
        <v>38</v>
      </c>
      <c r="Y275" s="58">
        <v>143</v>
      </c>
      <c r="Z275" s="58">
        <v>211</v>
      </c>
      <c r="AA275" s="58">
        <v>61</v>
      </c>
      <c r="AB275" s="58">
        <v>22</v>
      </c>
      <c r="AC275" s="58">
        <v>39</v>
      </c>
    </row>
    <row r="276" spans="1:29" x14ac:dyDescent="0.25">
      <c r="A276" s="64" t="s">
        <v>425</v>
      </c>
      <c r="B276" s="58">
        <v>927</v>
      </c>
      <c r="C276" s="58">
        <v>237</v>
      </c>
      <c r="D276" s="58">
        <v>143</v>
      </c>
      <c r="E276" s="58">
        <v>250</v>
      </c>
      <c r="F276" s="58">
        <v>483</v>
      </c>
      <c r="G276" s="58">
        <v>120</v>
      </c>
      <c r="H276" s="58">
        <v>83</v>
      </c>
      <c r="I276" s="58">
        <v>124</v>
      </c>
      <c r="J276" s="58">
        <v>444</v>
      </c>
      <c r="K276" s="58">
        <v>117</v>
      </c>
      <c r="L276" s="58">
        <v>60</v>
      </c>
      <c r="M276" s="58">
        <v>126</v>
      </c>
      <c r="N276" s="58">
        <v>54</v>
      </c>
      <c r="O276" s="58">
        <v>11</v>
      </c>
      <c r="P276" s="58">
        <v>12</v>
      </c>
      <c r="Q276" s="58">
        <v>5</v>
      </c>
      <c r="R276" s="58">
        <v>566</v>
      </c>
      <c r="S276" s="58">
        <v>207</v>
      </c>
      <c r="T276" s="58">
        <v>76</v>
      </c>
      <c r="U276" s="58">
        <v>103</v>
      </c>
      <c r="V276" s="58">
        <v>307</v>
      </c>
      <c r="W276" s="58">
        <v>19</v>
      </c>
      <c r="X276" s="58">
        <v>55</v>
      </c>
      <c r="Y276" s="58">
        <v>142</v>
      </c>
      <c r="Z276" s="58">
        <v>237</v>
      </c>
      <c r="AA276" s="58">
        <v>61</v>
      </c>
      <c r="AB276" s="58">
        <v>33</v>
      </c>
      <c r="AC276" s="58">
        <v>37</v>
      </c>
    </row>
    <row r="277" spans="1:29" x14ac:dyDescent="0.25">
      <c r="A277" s="64" t="s">
        <v>426</v>
      </c>
      <c r="B277" s="58">
        <v>948</v>
      </c>
      <c r="C277" s="58">
        <v>239</v>
      </c>
      <c r="D277" s="58">
        <v>125</v>
      </c>
      <c r="E277" s="58">
        <v>254</v>
      </c>
      <c r="F277" s="58">
        <v>493</v>
      </c>
      <c r="G277" s="58">
        <v>126</v>
      </c>
      <c r="H277" s="58">
        <v>61</v>
      </c>
      <c r="I277" s="58">
        <v>131</v>
      </c>
      <c r="J277" s="58">
        <v>455</v>
      </c>
      <c r="K277" s="58">
        <v>113</v>
      </c>
      <c r="L277" s="58">
        <v>64</v>
      </c>
      <c r="M277" s="58">
        <v>123</v>
      </c>
      <c r="N277" s="58">
        <v>64</v>
      </c>
      <c r="O277" s="58">
        <v>11</v>
      </c>
      <c r="P277" s="58">
        <v>9</v>
      </c>
      <c r="Q277" s="58">
        <v>6</v>
      </c>
      <c r="R277" s="58">
        <v>585</v>
      </c>
      <c r="S277" s="58">
        <v>209</v>
      </c>
      <c r="T277" s="58">
        <v>71</v>
      </c>
      <c r="U277" s="58">
        <v>107</v>
      </c>
      <c r="V277" s="58">
        <v>299</v>
      </c>
      <c r="W277" s="58">
        <v>19</v>
      </c>
      <c r="X277" s="58">
        <v>45</v>
      </c>
      <c r="Y277" s="58">
        <v>140</v>
      </c>
      <c r="Z277" s="58">
        <v>238</v>
      </c>
      <c r="AA277" s="58">
        <v>61</v>
      </c>
      <c r="AB277" s="58">
        <v>30</v>
      </c>
      <c r="AC277" s="58">
        <v>33</v>
      </c>
    </row>
    <row r="278" spans="1:29" x14ac:dyDescent="0.25">
      <c r="A278" s="64" t="s">
        <v>427</v>
      </c>
      <c r="B278" s="58">
        <v>904</v>
      </c>
      <c r="C278" s="58">
        <v>245</v>
      </c>
      <c r="D278" s="58">
        <v>97</v>
      </c>
      <c r="E278" s="58">
        <v>250</v>
      </c>
      <c r="F278" s="58">
        <v>483</v>
      </c>
      <c r="G278" s="58">
        <v>126</v>
      </c>
      <c r="H278" s="58">
        <v>59</v>
      </c>
      <c r="I278" s="58">
        <v>123</v>
      </c>
      <c r="J278" s="58">
        <v>421</v>
      </c>
      <c r="K278" s="58">
        <v>119</v>
      </c>
      <c r="L278" s="58">
        <v>38</v>
      </c>
      <c r="M278" s="58">
        <v>127</v>
      </c>
      <c r="N278" s="58">
        <v>64</v>
      </c>
      <c r="O278" s="58">
        <v>13</v>
      </c>
      <c r="P278" s="58">
        <v>8</v>
      </c>
      <c r="Q278" s="58">
        <v>6</v>
      </c>
      <c r="R278" s="58">
        <v>544</v>
      </c>
      <c r="S278" s="58">
        <v>211</v>
      </c>
      <c r="T278" s="58">
        <v>57</v>
      </c>
      <c r="U278" s="58">
        <v>102</v>
      </c>
      <c r="V278" s="58">
        <v>296</v>
      </c>
      <c r="W278" s="58">
        <v>21</v>
      </c>
      <c r="X278" s="58">
        <v>32</v>
      </c>
      <c r="Y278" s="58">
        <v>142</v>
      </c>
      <c r="Z278" s="58">
        <v>214</v>
      </c>
      <c r="AA278" s="58">
        <v>60</v>
      </c>
      <c r="AB278" s="58">
        <v>23</v>
      </c>
      <c r="AC278" s="58">
        <v>32</v>
      </c>
    </row>
    <row r="279" spans="1:29" x14ac:dyDescent="0.25">
      <c r="A279" s="64" t="s">
        <v>428</v>
      </c>
      <c r="B279" s="58">
        <v>922</v>
      </c>
      <c r="C279" s="58">
        <v>256</v>
      </c>
      <c r="D279" s="58">
        <v>118</v>
      </c>
      <c r="E279" s="58">
        <v>240</v>
      </c>
      <c r="F279" s="58">
        <v>485</v>
      </c>
      <c r="G279" s="58">
        <v>134</v>
      </c>
      <c r="H279" s="58">
        <v>69</v>
      </c>
      <c r="I279" s="58">
        <v>115</v>
      </c>
      <c r="J279" s="58">
        <v>437</v>
      </c>
      <c r="K279" s="58">
        <v>122</v>
      </c>
      <c r="L279" s="58">
        <v>49</v>
      </c>
      <c r="M279" s="58">
        <v>125</v>
      </c>
      <c r="N279" s="58">
        <v>77</v>
      </c>
      <c r="O279" s="58">
        <v>15</v>
      </c>
      <c r="P279" s="58">
        <v>11</v>
      </c>
      <c r="Q279" s="58">
        <v>6</v>
      </c>
      <c r="R279" s="58">
        <v>551</v>
      </c>
      <c r="S279" s="58">
        <v>222</v>
      </c>
      <c r="T279" s="58">
        <v>68</v>
      </c>
      <c r="U279" s="58">
        <v>104</v>
      </c>
      <c r="V279" s="58">
        <v>294</v>
      </c>
      <c r="W279" s="58">
        <v>19</v>
      </c>
      <c r="X279" s="58">
        <v>39</v>
      </c>
      <c r="Y279" s="58">
        <v>130</v>
      </c>
      <c r="Z279" s="58">
        <v>220</v>
      </c>
      <c r="AA279" s="58">
        <v>64</v>
      </c>
      <c r="AB279" s="58">
        <v>31</v>
      </c>
      <c r="AC279" s="58">
        <v>26</v>
      </c>
    </row>
    <row r="280" spans="1:29" x14ac:dyDescent="0.25">
      <c r="A280" s="64" t="s">
        <v>429</v>
      </c>
      <c r="B280" s="58">
        <v>871</v>
      </c>
      <c r="C280" s="58">
        <v>271</v>
      </c>
      <c r="D280" s="58">
        <v>96</v>
      </c>
      <c r="E280" s="58">
        <v>252</v>
      </c>
      <c r="F280" s="58">
        <v>441</v>
      </c>
      <c r="G280" s="58">
        <v>133</v>
      </c>
      <c r="H280" s="58">
        <v>49</v>
      </c>
      <c r="I280" s="58">
        <v>126</v>
      </c>
      <c r="J280" s="58">
        <v>430</v>
      </c>
      <c r="K280" s="58">
        <v>138</v>
      </c>
      <c r="L280" s="58">
        <v>47</v>
      </c>
      <c r="M280" s="58">
        <v>126</v>
      </c>
      <c r="N280" s="58">
        <v>59</v>
      </c>
      <c r="O280" s="58">
        <v>15</v>
      </c>
      <c r="P280" s="58">
        <v>7</v>
      </c>
      <c r="Q280" s="58">
        <v>6</v>
      </c>
      <c r="R280" s="58">
        <v>512</v>
      </c>
      <c r="S280" s="58">
        <v>231</v>
      </c>
      <c r="T280" s="58">
        <v>55</v>
      </c>
      <c r="U280" s="58">
        <v>105</v>
      </c>
      <c r="V280" s="58">
        <v>300</v>
      </c>
      <c r="W280" s="58">
        <v>25</v>
      </c>
      <c r="X280" s="58">
        <v>34</v>
      </c>
      <c r="Y280" s="58">
        <v>141</v>
      </c>
      <c r="Z280" s="58">
        <v>206</v>
      </c>
      <c r="AA280" s="58">
        <v>68</v>
      </c>
      <c r="AB280" s="58">
        <v>23</v>
      </c>
      <c r="AC280" s="58">
        <v>29</v>
      </c>
    </row>
    <row r="281" spans="1:29" x14ac:dyDescent="0.25">
      <c r="A281" s="64" t="s">
        <v>430</v>
      </c>
      <c r="B281" s="58">
        <v>859</v>
      </c>
      <c r="C281" s="58">
        <v>261</v>
      </c>
      <c r="D281" s="58">
        <v>112</v>
      </c>
      <c r="E281" s="58">
        <v>257</v>
      </c>
      <c r="F281" s="58">
        <v>441</v>
      </c>
      <c r="G281" s="58">
        <v>132</v>
      </c>
      <c r="H281" s="58">
        <v>75</v>
      </c>
      <c r="I281" s="58">
        <v>122</v>
      </c>
      <c r="J281" s="58">
        <v>418</v>
      </c>
      <c r="K281" s="58">
        <v>129</v>
      </c>
      <c r="L281" s="58">
        <v>37</v>
      </c>
      <c r="M281" s="58">
        <v>135</v>
      </c>
      <c r="N281" s="58">
        <v>60</v>
      </c>
      <c r="O281" s="58">
        <v>14</v>
      </c>
      <c r="P281" s="58">
        <v>11</v>
      </c>
      <c r="Q281" s="58">
        <v>6</v>
      </c>
      <c r="R281" s="58">
        <v>515</v>
      </c>
      <c r="S281" s="58">
        <v>229</v>
      </c>
      <c r="T281" s="58">
        <v>54</v>
      </c>
      <c r="U281" s="58">
        <v>112</v>
      </c>
      <c r="V281" s="58">
        <v>284</v>
      </c>
      <c r="W281" s="58">
        <v>18</v>
      </c>
      <c r="X281" s="58">
        <v>47</v>
      </c>
      <c r="Y281" s="58">
        <v>139</v>
      </c>
      <c r="Z281" s="58">
        <v>198</v>
      </c>
      <c r="AA281" s="58">
        <v>69</v>
      </c>
      <c r="AB281" s="58">
        <v>24</v>
      </c>
      <c r="AC281" s="58">
        <v>29</v>
      </c>
    </row>
    <row r="282" spans="1:29" x14ac:dyDescent="0.25">
      <c r="A282" s="64" t="s">
        <v>431</v>
      </c>
      <c r="B282" s="58">
        <v>850</v>
      </c>
      <c r="C282" s="58">
        <v>230</v>
      </c>
      <c r="D282" s="58">
        <v>109</v>
      </c>
      <c r="E282" s="58">
        <v>263</v>
      </c>
      <c r="F282" s="58">
        <v>435</v>
      </c>
      <c r="G282" s="58">
        <v>124</v>
      </c>
      <c r="H282" s="58">
        <v>63</v>
      </c>
      <c r="I282" s="58">
        <v>124</v>
      </c>
      <c r="J282" s="58">
        <v>415</v>
      </c>
      <c r="K282" s="58">
        <v>106</v>
      </c>
      <c r="L282" s="58">
        <v>46</v>
      </c>
      <c r="M282" s="58">
        <v>139</v>
      </c>
      <c r="N282" s="58">
        <v>63</v>
      </c>
      <c r="O282" s="58">
        <v>15</v>
      </c>
      <c r="P282" s="58">
        <v>9</v>
      </c>
      <c r="Q282" s="58">
        <v>7</v>
      </c>
      <c r="R282" s="58">
        <v>504</v>
      </c>
      <c r="S282" s="58">
        <v>201</v>
      </c>
      <c r="T282" s="58">
        <v>60</v>
      </c>
      <c r="U282" s="58">
        <v>116</v>
      </c>
      <c r="V282" s="58">
        <v>283</v>
      </c>
      <c r="W282" s="58">
        <v>14</v>
      </c>
      <c r="X282" s="58">
        <v>40</v>
      </c>
      <c r="Y282" s="58">
        <v>140</v>
      </c>
      <c r="Z282" s="58">
        <v>192</v>
      </c>
      <c r="AA282" s="58">
        <v>59</v>
      </c>
      <c r="AB282" s="58">
        <v>24</v>
      </c>
      <c r="AC282" s="58">
        <v>32</v>
      </c>
    </row>
  </sheetData>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463</v>
      </c>
      <c r="C1" s="58" t="s">
        <v>464</v>
      </c>
      <c r="D1" s="58" t="s">
        <v>465</v>
      </c>
      <c r="E1" s="58" t="s">
        <v>466</v>
      </c>
      <c r="F1" s="58" t="s">
        <v>467</v>
      </c>
      <c r="G1" s="58" t="s">
        <v>468</v>
      </c>
      <c r="H1" s="58" t="s">
        <v>469</v>
      </c>
      <c r="I1" s="58" t="s">
        <v>470</v>
      </c>
      <c r="J1" s="58" t="s">
        <v>471</v>
      </c>
      <c r="K1" s="58" t="s">
        <v>472</v>
      </c>
      <c r="L1" s="58" t="s">
        <v>473</v>
      </c>
      <c r="M1" s="58" t="s">
        <v>474</v>
      </c>
      <c r="N1" s="58" t="s">
        <v>475</v>
      </c>
      <c r="O1" s="58" t="s">
        <v>476</v>
      </c>
      <c r="P1" s="58" t="s">
        <v>477</v>
      </c>
      <c r="Q1" s="58" t="s">
        <v>478</v>
      </c>
      <c r="R1" s="58" t="s">
        <v>479</v>
      </c>
      <c r="S1" s="58" t="s">
        <v>480</v>
      </c>
      <c r="T1" s="58" t="s">
        <v>481</v>
      </c>
      <c r="U1" s="58" t="s">
        <v>482</v>
      </c>
      <c r="V1" s="58" t="s">
        <v>483</v>
      </c>
      <c r="W1" s="58" t="s">
        <v>484</v>
      </c>
      <c r="X1" s="58" t="s">
        <v>485</v>
      </c>
      <c r="Y1" s="58" t="s">
        <v>486</v>
      </c>
      <c r="Z1" s="58" t="s">
        <v>487</v>
      </c>
      <c r="AA1" s="58" t="s">
        <v>488</v>
      </c>
      <c r="AB1" s="58" t="s">
        <v>489</v>
      </c>
      <c r="AC1" s="58" t="s">
        <v>490</v>
      </c>
    </row>
    <row r="2" spans="1:29" x14ac:dyDescent="0.25">
      <c r="A2" s="64" t="s">
        <v>151</v>
      </c>
      <c r="B2" s="58">
        <v>12143</v>
      </c>
      <c r="C2" s="58">
        <v>12140</v>
      </c>
      <c r="D2" s="58">
        <v>12086</v>
      </c>
      <c r="E2" s="58">
        <v>54</v>
      </c>
      <c r="F2" s="58">
        <v>6808</v>
      </c>
      <c r="G2" s="58">
        <v>6810</v>
      </c>
      <c r="H2" s="58">
        <v>6781</v>
      </c>
      <c r="I2" s="58">
        <v>29</v>
      </c>
      <c r="J2" s="58">
        <v>5327</v>
      </c>
      <c r="K2" s="58">
        <v>5323</v>
      </c>
      <c r="L2" s="58">
        <v>5298</v>
      </c>
      <c r="M2" s="58">
        <v>25</v>
      </c>
      <c r="N2" s="58">
        <v>3023</v>
      </c>
      <c r="O2" s="58">
        <v>3044</v>
      </c>
      <c r="P2" s="58">
        <v>3030</v>
      </c>
      <c r="Q2" s="58">
        <v>14</v>
      </c>
      <c r="R2" s="58">
        <v>7943</v>
      </c>
      <c r="S2" s="58">
        <v>7917</v>
      </c>
      <c r="T2" s="58">
        <v>7877</v>
      </c>
      <c r="U2" s="58">
        <v>40</v>
      </c>
      <c r="V2" s="58">
        <v>1177</v>
      </c>
      <c r="W2" s="58">
        <v>1179</v>
      </c>
      <c r="X2" s="58">
        <v>1179</v>
      </c>
      <c r="Y2" s="58">
        <v>0</v>
      </c>
      <c r="Z2" s="58">
        <v>1291</v>
      </c>
      <c r="AA2" s="58">
        <v>1301</v>
      </c>
      <c r="AB2" s="58">
        <v>1298</v>
      </c>
      <c r="AC2" s="58">
        <v>3</v>
      </c>
    </row>
    <row r="3" spans="1:29" x14ac:dyDescent="0.25">
      <c r="A3" s="64" t="s">
        <v>153</v>
      </c>
      <c r="B3" s="58">
        <v>10733</v>
      </c>
      <c r="C3" s="58">
        <v>10842</v>
      </c>
      <c r="D3" s="58">
        <v>10790</v>
      </c>
      <c r="E3" s="58">
        <v>52</v>
      </c>
      <c r="F3" s="58">
        <v>5690</v>
      </c>
      <c r="G3" s="58">
        <v>5746</v>
      </c>
      <c r="H3" s="58">
        <v>5706</v>
      </c>
      <c r="I3" s="58">
        <v>40</v>
      </c>
      <c r="J3" s="58">
        <v>5037</v>
      </c>
      <c r="K3" s="58">
        <v>5090</v>
      </c>
      <c r="L3" s="58">
        <v>5078</v>
      </c>
      <c r="M3" s="58">
        <v>12</v>
      </c>
      <c r="N3" s="58">
        <v>2493</v>
      </c>
      <c r="O3" s="58">
        <v>2595</v>
      </c>
      <c r="P3" s="58">
        <v>2578</v>
      </c>
      <c r="Q3" s="58">
        <v>17</v>
      </c>
      <c r="R3" s="58">
        <v>7074</v>
      </c>
      <c r="S3" s="58">
        <v>7076</v>
      </c>
      <c r="T3" s="58">
        <v>7041</v>
      </c>
      <c r="U3" s="58">
        <v>35</v>
      </c>
      <c r="V3" s="58">
        <v>1166</v>
      </c>
      <c r="W3" s="58">
        <v>1171</v>
      </c>
      <c r="X3" s="58">
        <v>1171</v>
      </c>
      <c r="Y3" s="58">
        <v>0</v>
      </c>
      <c r="Z3" s="58">
        <v>1122</v>
      </c>
      <c r="AA3" s="58" t="s">
        <v>152</v>
      </c>
      <c r="AB3" s="58">
        <v>1157</v>
      </c>
      <c r="AC3" s="58" t="s">
        <v>152</v>
      </c>
    </row>
    <row r="4" spans="1:29" x14ac:dyDescent="0.25">
      <c r="A4" s="64" t="s">
        <v>154</v>
      </c>
      <c r="B4" s="58">
        <v>11446</v>
      </c>
      <c r="C4" s="58">
        <v>11464</v>
      </c>
      <c r="D4" s="58">
        <v>11377</v>
      </c>
      <c r="E4" s="58">
        <v>87</v>
      </c>
      <c r="F4" s="58">
        <v>6232</v>
      </c>
      <c r="G4" s="58">
        <v>6278</v>
      </c>
      <c r="H4" s="58">
        <v>6214</v>
      </c>
      <c r="I4" s="58">
        <v>64</v>
      </c>
      <c r="J4" s="58">
        <v>5212</v>
      </c>
      <c r="K4" s="58">
        <v>5185</v>
      </c>
      <c r="L4" s="58">
        <v>5162</v>
      </c>
      <c r="M4" s="58">
        <v>23</v>
      </c>
      <c r="N4" s="58">
        <v>2512</v>
      </c>
      <c r="O4" s="58" t="s">
        <v>152</v>
      </c>
      <c r="P4" s="58">
        <v>2573</v>
      </c>
      <c r="Q4" s="58" t="s">
        <v>152</v>
      </c>
      <c r="R4" s="58">
        <v>7657</v>
      </c>
      <c r="S4" s="58">
        <v>7601</v>
      </c>
      <c r="T4" s="58">
        <v>7534</v>
      </c>
      <c r="U4" s="58">
        <v>67</v>
      </c>
      <c r="V4" s="58">
        <v>1277</v>
      </c>
      <c r="W4" s="58" t="s">
        <v>152</v>
      </c>
      <c r="X4" s="58">
        <v>1270</v>
      </c>
      <c r="Y4" s="58" t="s">
        <v>152</v>
      </c>
      <c r="Z4" s="58">
        <v>1332</v>
      </c>
      <c r="AA4" s="58">
        <v>1343</v>
      </c>
      <c r="AB4" s="58">
        <v>1335</v>
      </c>
      <c r="AC4" s="58">
        <v>8</v>
      </c>
    </row>
    <row r="5" spans="1:29" x14ac:dyDescent="0.25">
      <c r="A5" s="64" t="s">
        <v>155</v>
      </c>
      <c r="B5" s="58">
        <v>15435</v>
      </c>
      <c r="C5" s="58">
        <v>15675</v>
      </c>
      <c r="D5" s="58">
        <v>15605</v>
      </c>
      <c r="E5" s="58">
        <v>70</v>
      </c>
      <c r="F5" s="58">
        <v>9134</v>
      </c>
      <c r="G5" s="58">
        <v>9363</v>
      </c>
      <c r="H5" s="58">
        <v>9312</v>
      </c>
      <c r="I5" s="58">
        <v>51</v>
      </c>
      <c r="J5" s="58">
        <v>6300</v>
      </c>
      <c r="K5" s="58">
        <v>6311</v>
      </c>
      <c r="L5" s="58">
        <v>6292</v>
      </c>
      <c r="M5" s="58">
        <v>19</v>
      </c>
      <c r="N5" s="58">
        <v>3427</v>
      </c>
      <c r="O5" s="58">
        <v>3608</v>
      </c>
      <c r="P5" s="58">
        <v>3599</v>
      </c>
      <c r="Q5" s="58">
        <v>9</v>
      </c>
      <c r="R5" s="58">
        <v>10280</v>
      </c>
      <c r="S5" s="58">
        <v>10323</v>
      </c>
      <c r="T5" s="58">
        <v>10262</v>
      </c>
      <c r="U5" s="58">
        <v>61</v>
      </c>
      <c r="V5" s="58">
        <v>1728</v>
      </c>
      <c r="W5" s="58">
        <v>1744</v>
      </c>
      <c r="X5" s="58">
        <v>1744</v>
      </c>
      <c r="Y5" s="58">
        <v>0</v>
      </c>
      <c r="Z5" s="58">
        <v>1747</v>
      </c>
      <c r="AA5" s="58">
        <v>1792</v>
      </c>
      <c r="AB5" s="58">
        <v>1783</v>
      </c>
      <c r="AC5" s="58">
        <v>9</v>
      </c>
    </row>
    <row r="6" spans="1:29" x14ac:dyDescent="0.25">
      <c r="A6" s="64" t="s">
        <v>156</v>
      </c>
      <c r="B6" s="58">
        <v>12369</v>
      </c>
      <c r="C6" s="58">
        <v>12465</v>
      </c>
      <c r="D6" s="58">
        <v>12411</v>
      </c>
      <c r="E6" s="58">
        <v>54</v>
      </c>
      <c r="F6" s="58">
        <v>6978</v>
      </c>
      <c r="G6" s="58">
        <v>7042</v>
      </c>
      <c r="H6" s="58">
        <v>7004</v>
      </c>
      <c r="I6" s="58">
        <v>38</v>
      </c>
      <c r="J6" s="58">
        <v>5388</v>
      </c>
      <c r="K6" s="58">
        <v>5422</v>
      </c>
      <c r="L6" s="58">
        <v>5406</v>
      </c>
      <c r="M6" s="58">
        <v>16</v>
      </c>
      <c r="N6" s="58">
        <v>2872</v>
      </c>
      <c r="O6" s="58" t="s">
        <v>152</v>
      </c>
      <c r="P6" s="58">
        <v>2997</v>
      </c>
      <c r="Q6" s="58" t="s">
        <v>152</v>
      </c>
      <c r="R6" s="58">
        <v>7927</v>
      </c>
      <c r="S6" s="58">
        <v>7900</v>
      </c>
      <c r="T6" s="58">
        <v>7855</v>
      </c>
      <c r="U6" s="58">
        <v>45</v>
      </c>
      <c r="V6" s="58">
        <v>1570</v>
      </c>
      <c r="W6" s="58" t="s">
        <v>152</v>
      </c>
      <c r="X6" s="58">
        <v>1559</v>
      </c>
      <c r="Y6" s="58" t="s">
        <v>152</v>
      </c>
      <c r="Z6" s="58">
        <v>1303</v>
      </c>
      <c r="AA6" s="58">
        <v>1322</v>
      </c>
      <c r="AB6" s="58">
        <v>1317</v>
      </c>
      <c r="AC6" s="58">
        <v>5</v>
      </c>
    </row>
    <row r="7" spans="1:29" x14ac:dyDescent="0.25">
      <c r="A7" s="64" t="s">
        <v>157</v>
      </c>
      <c r="B7" s="58">
        <v>10486</v>
      </c>
      <c r="C7" s="58">
        <v>10515</v>
      </c>
      <c r="D7" s="58">
        <v>10476</v>
      </c>
      <c r="E7" s="58">
        <v>39</v>
      </c>
      <c r="F7" s="58">
        <v>5575</v>
      </c>
      <c r="G7" s="58">
        <v>5639</v>
      </c>
      <c r="H7" s="58">
        <v>5608</v>
      </c>
      <c r="I7" s="58">
        <v>31</v>
      </c>
      <c r="J7" s="58">
        <v>4905</v>
      </c>
      <c r="K7" s="58">
        <v>4871</v>
      </c>
      <c r="L7" s="58">
        <v>4863</v>
      </c>
      <c r="M7" s="58">
        <v>8</v>
      </c>
      <c r="N7" s="58">
        <v>2322</v>
      </c>
      <c r="O7" s="58" t="s">
        <v>152</v>
      </c>
      <c r="P7" s="58">
        <v>2407</v>
      </c>
      <c r="Q7" s="58" t="s">
        <v>152</v>
      </c>
      <c r="R7" s="58">
        <v>6599</v>
      </c>
      <c r="S7" s="58" t="s">
        <v>152</v>
      </c>
      <c r="T7" s="58">
        <v>6509</v>
      </c>
      <c r="U7" s="58" t="s">
        <v>152</v>
      </c>
      <c r="V7" s="58">
        <v>1565</v>
      </c>
      <c r="W7" s="58">
        <v>1560</v>
      </c>
      <c r="X7" s="58">
        <v>1560</v>
      </c>
      <c r="Y7" s="58">
        <v>0</v>
      </c>
      <c r="Z7" s="58">
        <v>1231</v>
      </c>
      <c r="AA7" s="58">
        <v>1250</v>
      </c>
      <c r="AB7" s="58">
        <v>1246</v>
      </c>
      <c r="AC7" s="58">
        <v>4</v>
      </c>
    </row>
    <row r="8" spans="1:29" x14ac:dyDescent="0.25">
      <c r="A8" s="64" t="s">
        <v>158</v>
      </c>
      <c r="B8" s="58">
        <v>11255</v>
      </c>
      <c r="C8" s="58">
        <v>11259</v>
      </c>
      <c r="D8" s="58">
        <v>11226</v>
      </c>
      <c r="E8" s="58">
        <v>33</v>
      </c>
      <c r="F8" s="58">
        <v>6078</v>
      </c>
      <c r="G8" s="58">
        <v>6098</v>
      </c>
      <c r="H8" s="58">
        <v>6079</v>
      </c>
      <c r="I8" s="58">
        <v>19</v>
      </c>
      <c r="J8" s="58">
        <v>5177</v>
      </c>
      <c r="K8" s="58">
        <v>5161</v>
      </c>
      <c r="L8" s="58">
        <v>5147</v>
      </c>
      <c r="M8" s="58">
        <v>14</v>
      </c>
      <c r="N8" s="58">
        <v>2254</v>
      </c>
      <c r="O8" s="58">
        <v>2330</v>
      </c>
      <c r="P8" s="58">
        <v>2325</v>
      </c>
      <c r="Q8" s="58">
        <v>5</v>
      </c>
      <c r="R8" s="58">
        <v>7363</v>
      </c>
      <c r="S8" s="58">
        <v>7302</v>
      </c>
      <c r="T8" s="58">
        <v>7274</v>
      </c>
      <c r="U8" s="58">
        <v>28</v>
      </c>
      <c r="V8" s="58">
        <v>1638</v>
      </c>
      <c r="W8" s="58">
        <v>1627</v>
      </c>
      <c r="X8" s="58">
        <v>1627</v>
      </c>
      <c r="Y8" s="58">
        <v>0</v>
      </c>
      <c r="Z8" s="58">
        <v>1403</v>
      </c>
      <c r="AA8" s="58">
        <v>1414</v>
      </c>
      <c r="AB8" s="58">
        <v>1408</v>
      </c>
      <c r="AC8" s="58">
        <v>6</v>
      </c>
    </row>
    <row r="9" spans="1:29" x14ac:dyDescent="0.25">
      <c r="A9" s="64" t="s">
        <v>159</v>
      </c>
      <c r="B9" s="58">
        <v>11353</v>
      </c>
      <c r="C9" s="58">
        <v>11417</v>
      </c>
      <c r="D9" s="58">
        <v>11362</v>
      </c>
      <c r="E9" s="58">
        <v>55</v>
      </c>
      <c r="F9" s="58">
        <v>6249</v>
      </c>
      <c r="G9" s="58">
        <v>6345</v>
      </c>
      <c r="H9" s="58">
        <v>6310</v>
      </c>
      <c r="I9" s="58">
        <v>35</v>
      </c>
      <c r="J9" s="58">
        <v>5102</v>
      </c>
      <c r="K9" s="58">
        <v>5070</v>
      </c>
      <c r="L9" s="58">
        <v>5050</v>
      </c>
      <c r="M9" s="58">
        <v>20</v>
      </c>
      <c r="N9" s="58">
        <v>2267</v>
      </c>
      <c r="O9" s="58" t="s">
        <v>152</v>
      </c>
      <c r="P9" s="58">
        <v>2364</v>
      </c>
      <c r="Q9" s="58" t="s">
        <v>152</v>
      </c>
      <c r="R9" s="58">
        <v>7349</v>
      </c>
      <c r="S9" s="58">
        <v>7310</v>
      </c>
      <c r="T9" s="58">
        <v>7263</v>
      </c>
      <c r="U9" s="58">
        <v>47</v>
      </c>
      <c r="V9" s="58">
        <v>1737</v>
      </c>
      <c r="W9" s="58" t="s">
        <v>152</v>
      </c>
      <c r="X9" s="58">
        <v>1735</v>
      </c>
      <c r="Y9" s="58" t="s">
        <v>152</v>
      </c>
      <c r="Z9" s="58">
        <v>1516</v>
      </c>
      <c r="AA9" s="58">
        <v>1541</v>
      </c>
      <c r="AB9" s="58">
        <v>1533</v>
      </c>
      <c r="AC9" s="58">
        <v>8</v>
      </c>
    </row>
    <row r="10" spans="1:29" x14ac:dyDescent="0.25">
      <c r="A10" s="64" t="s">
        <v>160</v>
      </c>
      <c r="B10" s="58">
        <v>10454</v>
      </c>
      <c r="C10" s="58">
        <v>10431</v>
      </c>
      <c r="D10" s="58">
        <v>10391</v>
      </c>
      <c r="E10" s="58">
        <v>40</v>
      </c>
      <c r="F10" s="58">
        <v>5706</v>
      </c>
      <c r="G10" s="58">
        <v>5722</v>
      </c>
      <c r="H10" s="58">
        <v>5698</v>
      </c>
      <c r="I10" s="58">
        <v>24</v>
      </c>
      <c r="J10" s="58">
        <v>4748</v>
      </c>
      <c r="K10" s="58">
        <v>4709</v>
      </c>
      <c r="L10" s="58">
        <v>4693</v>
      </c>
      <c r="M10" s="58">
        <v>16</v>
      </c>
      <c r="N10" s="58">
        <v>2019</v>
      </c>
      <c r="O10" s="58" t="s">
        <v>152</v>
      </c>
      <c r="P10" s="58">
        <v>2086</v>
      </c>
      <c r="Q10" s="58" t="s">
        <v>152</v>
      </c>
      <c r="R10" s="58">
        <v>6749</v>
      </c>
      <c r="S10" s="58" t="s">
        <v>152</v>
      </c>
      <c r="T10" s="58">
        <v>6628</v>
      </c>
      <c r="U10" s="58" t="s">
        <v>152</v>
      </c>
      <c r="V10" s="58">
        <v>1685</v>
      </c>
      <c r="W10" s="58" t="s">
        <v>152</v>
      </c>
      <c r="X10" s="58">
        <v>1676</v>
      </c>
      <c r="Y10" s="58" t="s">
        <v>152</v>
      </c>
      <c r="Z10" s="58">
        <v>1570</v>
      </c>
      <c r="AA10" s="58">
        <v>1574</v>
      </c>
      <c r="AB10" s="58">
        <v>1571</v>
      </c>
      <c r="AC10" s="58">
        <v>3</v>
      </c>
    </row>
    <row r="11" spans="1:29" x14ac:dyDescent="0.25">
      <c r="A11" s="64" t="s">
        <v>161</v>
      </c>
      <c r="B11" s="58">
        <v>10334</v>
      </c>
      <c r="C11" s="58">
        <v>10416</v>
      </c>
      <c r="D11" s="58">
        <v>10362</v>
      </c>
      <c r="E11" s="58">
        <v>54</v>
      </c>
      <c r="F11" s="58">
        <v>5641</v>
      </c>
      <c r="G11" s="58">
        <v>5746</v>
      </c>
      <c r="H11" s="58">
        <v>5716</v>
      </c>
      <c r="I11" s="58">
        <v>30</v>
      </c>
      <c r="J11" s="58">
        <v>4689</v>
      </c>
      <c r="K11" s="58">
        <v>4666</v>
      </c>
      <c r="L11" s="58">
        <v>4642</v>
      </c>
      <c r="M11" s="58">
        <v>24</v>
      </c>
      <c r="N11" s="58">
        <v>1997</v>
      </c>
      <c r="O11" s="58" t="s">
        <v>152</v>
      </c>
      <c r="P11" s="58">
        <v>2093</v>
      </c>
      <c r="Q11" s="58" t="s">
        <v>152</v>
      </c>
      <c r="R11" s="58">
        <v>6687</v>
      </c>
      <c r="S11" s="58">
        <v>6688</v>
      </c>
      <c r="T11" s="58">
        <v>6641</v>
      </c>
      <c r="U11" s="58">
        <v>47</v>
      </c>
      <c r="V11" s="58">
        <v>1650</v>
      </c>
      <c r="W11" s="58" t="s">
        <v>152</v>
      </c>
      <c r="X11" s="58">
        <v>1628</v>
      </c>
      <c r="Y11" s="58" t="s">
        <v>152</v>
      </c>
      <c r="Z11" s="58">
        <v>1770</v>
      </c>
      <c r="AA11" s="58">
        <v>1813</v>
      </c>
      <c r="AB11" s="58">
        <v>1808</v>
      </c>
      <c r="AC11" s="58">
        <v>5</v>
      </c>
    </row>
    <row r="12" spans="1:29" x14ac:dyDescent="0.25">
      <c r="A12" s="64" t="s">
        <v>162</v>
      </c>
      <c r="B12" s="58">
        <v>10404</v>
      </c>
      <c r="C12" s="58">
        <v>10490</v>
      </c>
      <c r="D12" s="58">
        <v>10435</v>
      </c>
      <c r="E12" s="58">
        <v>55</v>
      </c>
      <c r="F12" s="58">
        <v>5694</v>
      </c>
      <c r="G12" s="58">
        <v>5821</v>
      </c>
      <c r="H12" s="58">
        <v>5786</v>
      </c>
      <c r="I12" s="58">
        <v>35</v>
      </c>
      <c r="J12" s="58">
        <v>4708</v>
      </c>
      <c r="K12" s="58">
        <v>4667</v>
      </c>
      <c r="L12" s="58">
        <v>4647</v>
      </c>
      <c r="M12" s="58">
        <v>20</v>
      </c>
      <c r="N12" s="58">
        <v>1911</v>
      </c>
      <c r="O12" s="58" t="s">
        <v>152</v>
      </c>
      <c r="P12" s="58">
        <v>1988</v>
      </c>
      <c r="Q12" s="58" t="s">
        <v>152</v>
      </c>
      <c r="R12" s="58">
        <v>6781</v>
      </c>
      <c r="S12" s="58">
        <v>6781</v>
      </c>
      <c r="T12" s="58">
        <v>6731</v>
      </c>
      <c r="U12" s="58">
        <v>50</v>
      </c>
      <c r="V12" s="58">
        <v>1712</v>
      </c>
      <c r="W12" s="58" t="s">
        <v>152</v>
      </c>
      <c r="X12" s="58">
        <v>1716</v>
      </c>
      <c r="Y12" s="58" t="s">
        <v>152</v>
      </c>
      <c r="Z12" s="58">
        <v>1871</v>
      </c>
      <c r="AA12" s="58">
        <v>1927</v>
      </c>
      <c r="AB12" s="58">
        <v>1919</v>
      </c>
      <c r="AC12" s="58">
        <v>8</v>
      </c>
    </row>
    <row r="13" spans="1:29" x14ac:dyDescent="0.25">
      <c r="A13" s="64" t="s">
        <v>163</v>
      </c>
      <c r="B13" s="58">
        <v>9926</v>
      </c>
      <c r="C13" s="58">
        <v>9876</v>
      </c>
      <c r="D13" s="58">
        <v>9833</v>
      </c>
      <c r="E13" s="58">
        <v>43</v>
      </c>
      <c r="F13" s="58">
        <v>5346</v>
      </c>
      <c r="G13" s="58">
        <v>5361</v>
      </c>
      <c r="H13" s="58">
        <v>5341</v>
      </c>
      <c r="I13" s="58">
        <v>20</v>
      </c>
      <c r="J13" s="58">
        <v>4578</v>
      </c>
      <c r="K13" s="58">
        <v>4513</v>
      </c>
      <c r="L13" s="58">
        <v>4490</v>
      </c>
      <c r="M13" s="58">
        <v>23</v>
      </c>
      <c r="N13" s="58">
        <v>1737</v>
      </c>
      <c r="O13" s="58">
        <v>1791</v>
      </c>
      <c r="P13" s="58">
        <v>1788</v>
      </c>
      <c r="Q13" s="58">
        <v>3</v>
      </c>
      <c r="R13" s="58">
        <v>6409</v>
      </c>
      <c r="S13" s="58">
        <v>6317</v>
      </c>
      <c r="T13" s="58">
        <v>6277</v>
      </c>
      <c r="U13" s="58">
        <v>40</v>
      </c>
      <c r="V13" s="58">
        <v>1780</v>
      </c>
      <c r="W13" s="58">
        <v>1768</v>
      </c>
      <c r="X13" s="58">
        <v>1768</v>
      </c>
      <c r="Y13" s="58">
        <v>0</v>
      </c>
      <c r="Z13" s="58">
        <v>2020</v>
      </c>
      <c r="AA13" s="58">
        <v>2012</v>
      </c>
      <c r="AB13" s="58">
        <v>2004</v>
      </c>
      <c r="AC13" s="58">
        <v>8</v>
      </c>
    </row>
    <row r="14" spans="1:29" x14ac:dyDescent="0.25">
      <c r="A14" s="64" t="s">
        <v>164</v>
      </c>
      <c r="B14" s="58">
        <v>9811</v>
      </c>
      <c r="C14" s="58">
        <v>9744</v>
      </c>
      <c r="D14" s="58">
        <v>9691</v>
      </c>
      <c r="E14" s="58">
        <v>53</v>
      </c>
      <c r="F14" s="58">
        <v>5301</v>
      </c>
      <c r="G14" s="58">
        <v>5297</v>
      </c>
      <c r="H14" s="58">
        <v>5267</v>
      </c>
      <c r="I14" s="58">
        <v>30</v>
      </c>
      <c r="J14" s="58">
        <v>4506</v>
      </c>
      <c r="K14" s="58">
        <v>4443</v>
      </c>
      <c r="L14" s="58">
        <v>4420</v>
      </c>
      <c r="M14" s="58">
        <v>23</v>
      </c>
      <c r="N14" s="58">
        <v>1690</v>
      </c>
      <c r="O14" s="58" t="s">
        <v>152</v>
      </c>
      <c r="P14" s="58">
        <v>1734</v>
      </c>
      <c r="Q14" s="58" t="s">
        <v>152</v>
      </c>
      <c r="R14" s="58">
        <v>6292</v>
      </c>
      <c r="S14" s="58">
        <v>6184</v>
      </c>
      <c r="T14" s="58">
        <v>6137</v>
      </c>
      <c r="U14" s="58">
        <v>47</v>
      </c>
      <c r="V14" s="58">
        <v>1829</v>
      </c>
      <c r="W14" s="58" t="s">
        <v>152</v>
      </c>
      <c r="X14" s="58">
        <v>1820</v>
      </c>
      <c r="Y14" s="58" t="s">
        <v>152</v>
      </c>
      <c r="Z14" s="58">
        <v>2204</v>
      </c>
      <c r="AA14" s="58">
        <v>2175</v>
      </c>
      <c r="AB14" s="58">
        <v>2168</v>
      </c>
      <c r="AC14" s="58">
        <v>7</v>
      </c>
    </row>
    <row r="15" spans="1:29" x14ac:dyDescent="0.25">
      <c r="A15" s="64" t="s">
        <v>165</v>
      </c>
      <c r="B15" s="58">
        <v>10811</v>
      </c>
      <c r="C15" s="58">
        <v>10838</v>
      </c>
      <c r="D15" s="58">
        <v>10767</v>
      </c>
      <c r="E15" s="58">
        <v>71</v>
      </c>
      <c r="F15" s="58">
        <v>5973</v>
      </c>
      <c r="G15" s="58">
        <v>6083</v>
      </c>
      <c r="H15" s="58">
        <v>6046</v>
      </c>
      <c r="I15" s="58">
        <v>37</v>
      </c>
      <c r="J15" s="58">
        <v>4835</v>
      </c>
      <c r="K15" s="58">
        <v>4753</v>
      </c>
      <c r="L15" s="58">
        <v>4719</v>
      </c>
      <c r="M15" s="58">
        <v>34</v>
      </c>
      <c r="N15" s="58">
        <v>1895</v>
      </c>
      <c r="O15" s="58" t="s">
        <v>152</v>
      </c>
      <c r="P15" s="58">
        <v>1923</v>
      </c>
      <c r="Q15" s="58" t="s">
        <v>152</v>
      </c>
      <c r="R15" s="58">
        <v>6958</v>
      </c>
      <c r="S15" s="58">
        <v>6951</v>
      </c>
      <c r="T15" s="58">
        <v>6888</v>
      </c>
      <c r="U15" s="58">
        <v>63</v>
      </c>
      <c r="V15" s="58">
        <v>1958</v>
      </c>
      <c r="W15" s="58" t="s">
        <v>152</v>
      </c>
      <c r="X15" s="58">
        <v>1956</v>
      </c>
      <c r="Y15" s="58" t="s">
        <v>152</v>
      </c>
      <c r="Z15" s="58">
        <v>2637</v>
      </c>
      <c r="AA15" s="58">
        <v>2664</v>
      </c>
      <c r="AB15" s="58">
        <v>2650</v>
      </c>
      <c r="AC15" s="58">
        <v>14</v>
      </c>
    </row>
    <row r="16" spans="1:29" x14ac:dyDescent="0.25">
      <c r="A16" s="64" t="s">
        <v>166</v>
      </c>
      <c r="B16" s="58">
        <v>11937</v>
      </c>
      <c r="C16" s="58">
        <v>11774</v>
      </c>
      <c r="D16" s="58">
        <v>11707</v>
      </c>
      <c r="E16" s="58">
        <v>67</v>
      </c>
      <c r="F16" s="58">
        <v>6668</v>
      </c>
      <c r="G16" s="58">
        <v>6616</v>
      </c>
      <c r="H16" s="58">
        <v>6580</v>
      </c>
      <c r="I16" s="58">
        <v>36</v>
      </c>
      <c r="J16" s="58">
        <v>5259</v>
      </c>
      <c r="K16" s="58">
        <v>5148</v>
      </c>
      <c r="L16" s="58">
        <v>5117</v>
      </c>
      <c r="M16" s="58">
        <v>31</v>
      </c>
      <c r="N16" s="58">
        <v>1967</v>
      </c>
      <c r="O16" s="58" t="s">
        <v>152</v>
      </c>
      <c r="P16" s="58">
        <v>1949</v>
      </c>
      <c r="Q16" s="58" t="s">
        <v>152</v>
      </c>
      <c r="R16" s="58">
        <v>7791</v>
      </c>
      <c r="S16" s="58">
        <v>7671</v>
      </c>
      <c r="T16" s="58">
        <v>7613</v>
      </c>
      <c r="U16" s="58">
        <v>58</v>
      </c>
      <c r="V16" s="58">
        <v>2176</v>
      </c>
      <c r="W16" s="58" t="s">
        <v>152</v>
      </c>
      <c r="X16" s="58">
        <v>2142</v>
      </c>
      <c r="Y16" s="58" t="s">
        <v>152</v>
      </c>
      <c r="Z16" s="58">
        <v>3144</v>
      </c>
      <c r="AA16" s="58" t="s">
        <v>152</v>
      </c>
      <c r="AB16" s="58">
        <v>3109</v>
      </c>
      <c r="AC16" s="58" t="s">
        <v>152</v>
      </c>
    </row>
    <row r="17" spans="1:29" x14ac:dyDescent="0.25">
      <c r="A17" s="64" t="s">
        <v>167</v>
      </c>
      <c r="B17" s="58">
        <v>9568</v>
      </c>
      <c r="C17" s="58">
        <v>9360</v>
      </c>
      <c r="D17" s="58">
        <v>9309</v>
      </c>
      <c r="E17" s="58">
        <v>51</v>
      </c>
      <c r="F17" s="58">
        <v>5394</v>
      </c>
      <c r="G17" s="58">
        <v>5261</v>
      </c>
      <c r="H17" s="58">
        <v>5229</v>
      </c>
      <c r="I17" s="58">
        <v>32</v>
      </c>
      <c r="J17" s="58">
        <v>4161</v>
      </c>
      <c r="K17" s="58">
        <v>4090</v>
      </c>
      <c r="L17" s="58">
        <v>4071</v>
      </c>
      <c r="M17" s="58">
        <v>19</v>
      </c>
      <c r="N17" s="58">
        <v>1561</v>
      </c>
      <c r="O17" s="58" t="s">
        <v>152</v>
      </c>
      <c r="P17" s="58">
        <v>1524</v>
      </c>
      <c r="Q17" s="58" t="s">
        <v>152</v>
      </c>
      <c r="R17" s="58">
        <v>5911</v>
      </c>
      <c r="S17" s="58" t="s">
        <v>152</v>
      </c>
      <c r="T17" s="58">
        <v>5712</v>
      </c>
      <c r="U17" s="58" t="s">
        <v>152</v>
      </c>
      <c r="V17" s="58">
        <v>2096</v>
      </c>
      <c r="W17" s="58" t="s">
        <v>152</v>
      </c>
      <c r="X17" s="58">
        <v>2073</v>
      </c>
      <c r="Y17" s="58" t="s">
        <v>152</v>
      </c>
      <c r="Z17" s="58">
        <v>2475</v>
      </c>
      <c r="AA17" s="58">
        <v>2419</v>
      </c>
      <c r="AB17" s="58">
        <v>2406</v>
      </c>
      <c r="AC17" s="58">
        <v>13</v>
      </c>
    </row>
    <row r="18" spans="1:29" x14ac:dyDescent="0.25">
      <c r="A18" s="64" t="s">
        <v>168</v>
      </c>
      <c r="B18" s="58">
        <v>9321</v>
      </c>
      <c r="C18" s="58">
        <v>9184</v>
      </c>
      <c r="D18" s="58">
        <v>9147</v>
      </c>
      <c r="E18" s="58">
        <v>37</v>
      </c>
      <c r="F18" s="58">
        <v>5222</v>
      </c>
      <c r="G18" s="58">
        <v>5193</v>
      </c>
      <c r="H18" s="58">
        <v>5169</v>
      </c>
      <c r="I18" s="58">
        <v>24</v>
      </c>
      <c r="J18" s="58">
        <v>4090</v>
      </c>
      <c r="K18" s="58">
        <v>3985</v>
      </c>
      <c r="L18" s="58">
        <v>3972</v>
      </c>
      <c r="M18" s="58">
        <v>13</v>
      </c>
      <c r="N18" s="58">
        <v>1382</v>
      </c>
      <c r="O18" s="58">
        <v>1383</v>
      </c>
      <c r="P18" s="58">
        <v>1383</v>
      </c>
      <c r="Q18" s="58">
        <v>0</v>
      </c>
      <c r="R18" s="58">
        <v>5858</v>
      </c>
      <c r="S18" s="58">
        <v>5724</v>
      </c>
      <c r="T18" s="58">
        <v>5691</v>
      </c>
      <c r="U18" s="58">
        <v>33</v>
      </c>
      <c r="V18" s="58">
        <v>2080</v>
      </c>
      <c r="W18" s="58">
        <v>2076</v>
      </c>
      <c r="X18" s="58">
        <v>2072</v>
      </c>
      <c r="Y18" s="58">
        <v>4</v>
      </c>
      <c r="Z18" s="58">
        <v>2339</v>
      </c>
      <c r="AA18" s="58">
        <v>2325</v>
      </c>
      <c r="AB18" s="58">
        <v>2316</v>
      </c>
      <c r="AC18" s="58">
        <v>9</v>
      </c>
    </row>
    <row r="19" spans="1:29" x14ac:dyDescent="0.25">
      <c r="A19" s="64" t="s">
        <v>169</v>
      </c>
      <c r="B19" s="58">
        <v>10349</v>
      </c>
      <c r="C19" s="58">
        <v>10257</v>
      </c>
      <c r="D19" s="58">
        <v>10215</v>
      </c>
      <c r="E19" s="58">
        <v>42</v>
      </c>
      <c r="F19" s="58">
        <v>5716</v>
      </c>
      <c r="G19" s="58">
        <v>5717</v>
      </c>
      <c r="H19" s="58">
        <v>5694</v>
      </c>
      <c r="I19" s="58">
        <v>23</v>
      </c>
      <c r="J19" s="58">
        <v>4633</v>
      </c>
      <c r="K19" s="58">
        <v>4540</v>
      </c>
      <c r="L19" s="58">
        <v>4521</v>
      </c>
      <c r="M19" s="58">
        <v>19</v>
      </c>
      <c r="N19" s="58">
        <v>1578</v>
      </c>
      <c r="O19" s="58" t="s">
        <v>152</v>
      </c>
      <c r="P19" s="58">
        <v>1572</v>
      </c>
      <c r="Q19" s="58" t="s">
        <v>152</v>
      </c>
      <c r="R19" s="58">
        <v>6569</v>
      </c>
      <c r="S19" s="58">
        <v>6498</v>
      </c>
      <c r="T19" s="58">
        <v>6464</v>
      </c>
      <c r="U19" s="58">
        <v>34</v>
      </c>
      <c r="V19" s="58">
        <v>2201</v>
      </c>
      <c r="W19" s="58" t="s">
        <v>152</v>
      </c>
      <c r="X19" s="58">
        <v>2179</v>
      </c>
      <c r="Y19" s="58" t="s">
        <v>152</v>
      </c>
      <c r="Z19" s="58">
        <v>2806</v>
      </c>
      <c r="AA19" s="58">
        <v>2788</v>
      </c>
      <c r="AB19" s="58">
        <v>2777</v>
      </c>
      <c r="AC19" s="58">
        <v>11</v>
      </c>
    </row>
    <row r="20" spans="1:29" x14ac:dyDescent="0.25">
      <c r="A20" s="64" t="s">
        <v>170</v>
      </c>
      <c r="B20" s="58">
        <v>11237</v>
      </c>
      <c r="C20" s="58">
        <v>11217</v>
      </c>
      <c r="D20" s="58">
        <v>11163</v>
      </c>
      <c r="E20" s="58">
        <v>54</v>
      </c>
      <c r="F20" s="58">
        <v>6206</v>
      </c>
      <c r="G20" s="58">
        <v>6285</v>
      </c>
      <c r="H20" s="58">
        <v>6251</v>
      </c>
      <c r="I20" s="58">
        <v>34</v>
      </c>
      <c r="J20" s="58">
        <v>5031</v>
      </c>
      <c r="K20" s="58">
        <v>4932</v>
      </c>
      <c r="L20" s="58">
        <v>4912</v>
      </c>
      <c r="M20" s="58">
        <v>20</v>
      </c>
      <c r="N20" s="58">
        <v>1744</v>
      </c>
      <c r="O20" s="58" t="s">
        <v>152</v>
      </c>
      <c r="P20" s="58">
        <v>1783</v>
      </c>
      <c r="Q20" s="58" t="s">
        <v>152</v>
      </c>
      <c r="R20" s="58">
        <v>7068</v>
      </c>
      <c r="S20" s="58" t="s">
        <v>152</v>
      </c>
      <c r="T20" s="58">
        <v>6969</v>
      </c>
      <c r="U20" s="58" t="s">
        <v>152</v>
      </c>
      <c r="V20" s="58">
        <v>2424</v>
      </c>
      <c r="W20" s="58" t="s">
        <v>152</v>
      </c>
      <c r="X20" s="58">
        <v>2410</v>
      </c>
      <c r="Y20" s="58" t="s">
        <v>152</v>
      </c>
      <c r="Z20" s="58">
        <v>3195</v>
      </c>
      <c r="AA20" s="58">
        <v>3197</v>
      </c>
      <c r="AB20" s="58">
        <v>3177</v>
      </c>
      <c r="AC20" s="58">
        <v>20</v>
      </c>
    </row>
    <row r="21" spans="1:29" x14ac:dyDescent="0.25">
      <c r="A21" s="64" t="s">
        <v>171</v>
      </c>
      <c r="B21" s="58">
        <v>11755</v>
      </c>
      <c r="C21" s="58">
        <v>11739</v>
      </c>
      <c r="D21" s="58">
        <v>11702</v>
      </c>
      <c r="E21" s="58">
        <v>37</v>
      </c>
      <c r="F21" s="58">
        <v>6588</v>
      </c>
      <c r="G21" s="58">
        <v>6657</v>
      </c>
      <c r="H21" s="58">
        <v>6635</v>
      </c>
      <c r="I21" s="58">
        <v>22</v>
      </c>
      <c r="J21" s="58">
        <v>5167</v>
      </c>
      <c r="K21" s="58">
        <v>5082</v>
      </c>
      <c r="L21" s="58">
        <v>5067</v>
      </c>
      <c r="M21" s="58">
        <v>15</v>
      </c>
      <c r="N21" s="58">
        <v>1780</v>
      </c>
      <c r="O21" s="58" t="s">
        <v>152</v>
      </c>
      <c r="P21" s="58">
        <v>1815</v>
      </c>
      <c r="Q21" s="58" t="s">
        <v>152</v>
      </c>
      <c r="R21" s="58">
        <v>7335</v>
      </c>
      <c r="S21" s="58" t="s">
        <v>152</v>
      </c>
      <c r="T21" s="58">
        <v>7257</v>
      </c>
      <c r="U21" s="58" t="s">
        <v>152</v>
      </c>
      <c r="V21" s="58">
        <v>2637</v>
      </c>
      <c r="W21" s="58" t="s">
        <v>152</v>
      </c>
      <c r="X21" s="58">
        <v>2628</v>
      </c>
      <c r="Y21" s="58" t="s">
        <v>152</v>
      </c>
      <c r="Z21" s="58">
        <v>3422</v>
      </c>
      <c r="AA21" s="58">
        <v>3437</v>
      </c>
      <c r="AB21" s="58">
        <v>3426</v>
      </c>
      <c r="AC21" s="58">
        <v>11</v>
      </c>
    </row>
    <row r="22" spans="1:29" x14ac:dyDescent="0.25">
      <c r="A22" s="64" t="s">
        <v>184</v>
      </c>
      <c r="B22" s="58">
        <v>1940</v>
      </c>
      <c r="C22" s="58" t="s">
        <v>152</v>
      </c>
      <c r="D22" s="58">
        <v>1929</v>
      </c>
      <c r="E22" s="58" t="s">
        <v>152</v>
      </c>
      <c r="F22" s="58">
        <v>1124</v>
      </c>
      <c r="G22" s="58">
        <v>1117</v>
      </c>
      <c r="H22" s="58">
        <v>1117</v>
      </c>
      <c r="I22" s="58">
        <v>0</v>
      </c>
      <c r="J22" s="58">
        <v>814</v>
      </c>
      <c r="K22" s="58" t="s">
        <v>152</v>
      </c>
      <c r="L22" s="58">
        <v>810</v>
      </c>
      <c r="M22" s="58" t="s">
        <v>152</v>
      </c>
      <c r="N22" s="58">
        <v>367</v>
      </c>
      <c r="O22" s="58">
        <v>363</v>
      </c>
      <c r="P22" s="58">
        <v>363</v>
      </c>
      <c r="Q22" s="58">
        <v>0</v>
      </c>
      <c r="R22" s="58">
        <v>1286</v>
      </c>
      <c r="S22" s="58" t="s">
        <v>152</v>
      </c>
      <c r="T22" s="58">
        <v>1279</v>
      </c>
      <c r="U22" s="58" t="s">
        <v>152</v>
      </c>
      <c r="V22" s="58">
        <v>287</v>
      </c>
      <c r="W22" s="58">
        <v>287</v>
      </c>
      <c r="X22" s="58">
        <v>287</v>
      </c>
      <c r="Y22" s="58">
        <v>0</v>
      </c>
      <c r="Z22" s="58">
        <v>231</v>
      </c>
      <c r="AA22" s="58">
        <v>229</v>
      </c>
      <c r="AB22" s="58">
        <v>229</v>
      </c>
      <c r="AC22" s="58">
        <v>0</v>
      </c>
    </row>
    <row r="23" spans="1:29" x14ac:dyDescent="0.25">
      <c r="A23" s="64" t="s">
        <v>185</v>
      </c>
      <c r="B23" s="58">
        <v>1172</v>
      </c>
      <c r="C23" s="58">
        <v>1160</v>
      </c>
      <c r="D23" s="58">
        <v>1155</v>
      </c>
      <c r="E23" s="58">
        <v>5</v>
      </c>
      <c r="F23" s="58">
        <v>720</v>
      </c>
      <c r="G23" s="58" t="s">
        <v>152</v>
      </c>
      <c r="H23" s="58">
        <v>708</v>
      </c>
      <c r="I23" s="58" t="s">
        <v>152</v>
      </c>
      <c r="J23" s="58">
        <v>452</v>
      </c>
      <c r="K23" s="58" t="s">
        <v>152</v>
      </c>
      <c r="L23" s="58">
        <v>447</v>
      </c>
      <c r="M23" s="58" t="s">
        <v>152</v>
      </c>
      <c r="N23" s="58">
        <v>318</v>
      </c>
      <c r="O23" s="58" t="s">
        <v>152</v>
      </c>
      <c r="P23" s="58">
        <v>312</v>
      </c>
      <c r="Q23" s="58" t="s">
        <v>152</v>
      </c>
      <c r="R23" s="58">
        <v>773</v>
      </c>
      <c r="S23" s="58" t="s">
        <v>152</v>
      </c>
      <c r="T23" s="58">
        <v>764</v>
      </c>
      <c r="U23" s="58" t="s">
        <v>152</v>
      </c>
      <c r="V23" s="58">
        <v>81</v>
      </c>
      <c r="W23" s="58">
        <v>79</v>
      </c>
      <c r="X23" s="58">
        <v>79</v>
      </c>
      <c r="Y23" s="58">
        <v>0</v>
      </c>
      <c r="Z23" s="58">
        <v>135</v>
      </c>
      <c r="AA23" s="58">
        <v>135</v>
      </c>
      <c r="AB23" s="58">
        <v>135</v>
      </c>
      <c r="AC23" s="58">
        <v>0</v>
      </c>
    </row>
    <row r="24" spans="1:29" x14ac:dyDescent="0.25">
      <c r="A24" s="64" t="s">
        <v>186</v>
      </c>
      <c r="B24" s="58">
        <v>1026</v>
      </c>
      <c r="C24" s="58">
        <v>991</v>
      </c>
      <c r="D24" s="58">
        <v>988</v>
      </c>
      <c r="E24" s="58">
        <v>3</v>
      </c>
      <c r="F24" s="58">
        <v>672</v>
      </c>
      <c r="G24" s="58" t="s">
        <v>152</v>
      </c>
      <c r="H24" s="58">
        <v>651</v>
      </c>
      <c r="I24" s="58" t="s">
        <v>152</v>
      </c>
      <c r="J24" s="58">
        <v>352</v>
      </c>
      <c r="K24" s="58" t="s">
        <v>152</v>
      </c>
      <c r="L24" s="58">
        <v>335</v>
      </c>
      <c r="M24" s="58" t="s">
        <v>152</v>
      </c>
      <c r="N24" s="58">
        <v>260</v>
      </c>
      <c r="O24" s="58">
        <v>251</v>
      </c>
      <c r="P24" s="58">
        <v>251</v>
      </c>
      <c r="Q24" s="58">
        <v>0</v>
      </c>
      <c r="R24" s="58">
        <v>694</v>
      </c>
      <c r="S24" s="58">
        <v>669</v>
      </c>
      <c r="T24" s="58">
        <v>666</v>
      </c>
      <c r="U24" s="58">
        <v>3</v>
      </c>
      <c r="V24" s="58">
        <v>72</v>
      </c>
      <c r="W24" s="58">
        <v>71</v>
      </c>
      <c r="X24" s="58">
        <v>71</v>
      </c>
      <c r="Y24" s="58">
        <v>0</v>
      </c>
      <c r="Z24" s="58">
        <v>109</v>
      </c>
      <c r="AA24" s="58">
        <v>101</v>
      </c>
      <c r="AB24" s="58">
        <v>101</v>
      </c>
      <c r="AC24" s="58">
        <v>0</v>
      </c>
    </row>
    <row r="25" spans="1:29" x14ac:dyDescent="0.25">
      <c r="A25" s="64" t="s">
        <v>187</v>
      </c>
      <c r="B25" s="58">
        <v>887</v>
      </c>
      <c r="C25" s="58">
        <v>866</v>
      </c>
      <c r="D25" s="58">
        <v>861</v>
      </c>
      <c r="E25" s="58">
        <v>5</v>
      </c>
      <c r="F25" s="58">
        <v>474</v>
      </c>
      <c r="G25" s="58" t="s">
        <v>152</v>
      </c>
      <c r="H25" s="58">
        <v>455</v>
      </c>
      <c r="I25" s="58" t="s">
        <v>152</v>
      </c>
      <c r="J25" s="58">
        <v>413</v>
      </c>
      <c r="K25" s="58" t="s">
        <v>152</v>
      </c>
      <c r="L25" s="58">
        <v>406</v>
      </c>
      <c r="M25" s="58" t="s">
        <v>152</v>
      </c>
      <c r="N25" s="58">
        <v>176</v>
      </c>
      <c r="O25" s="58">
        <v>171</v>
      </c>
      <c r="P25" s="58">
        <v>171</v>
      </c>
      <c r="Q25" s="58">
        <v>0</v>
      </c>
      <c r="R25" s="58">
        <v>633</v>
      </c>
      <c r="S25" s="58">
        <v>619</v>
      </c>
      <c r="T25" s="58">
        <v>614</v>
      </c>
      <c r="U25" s="58">
        <v>5</v>
      </c>
      <c r="V25" s="58">
        <v>78</v>
      </c>
      <c r="W25" s="58">
        <v>76</v>
      </c>
      <c r="X25" s="58">
        <v>76</v>
      </c>
      <c r="Y25" s="58">
        <v>0</v>
      </c>
      <c r="Z25" s="58">
        <v>83</v>
      </c>
      <c r="AA25" s="58">
        <v>81</v>
      </c>
      <c r="AB25" s="58">
        <v>81</v>
      </c>
      <c r="AC25" s="58">
        <v>0</v>
      </c>
    </row>
    <row r="26" spans="1:29" x14ac:dyDescent="0.25">
      <c r="A26" s="64" t="s">
        <v>188</v>
      </c>
      <c r="B26" s="58">
        <v>788</v>
      </c>
      <c r="C26" s="58">
        <v>773</v>
      </c>
      <c r="D26" s="58">
        <v>769</v>
      </c>
      <c r="E26" s="58">
        <v>4</v>
      </c>
      <c r="F26" s="58">
        <v>447</v>
      </c>
      <c r="G26" s="58">
        <v>440</v>
      </c>
      <c r="H26" s="58">
        <v>440</v>
      </c>
      <c r="I26" s="58">
        <v>0</v>
      </c>
      <c r="J26" s="58">
        <v>341</v>
      </c>
      <c r="K26" s="58">
        <v>333</v>
      </c>
      <c r="L26" s="58">
        <v>329</v>
      </c>
      <c r="M26" s="58">
        <v>4</v>
      </c>
      <c r="N26" s="58">
        <v>157</v>
      </c>
      <c r="O26" s="58">
        <v>148</v>
      </c>
      <c r="P26" s="58">
        <v>148</v>
      </c>
      <c r="Q26" s="58">
        <v>0</v>
      </c>
      <c r="R26" s="58">
        <v>552</v>
      </c>
      <c r="S26" s="58">
        <v>545</v>
      </c>
      <c r="T26" s="58">
        <v>541</v>
      </c>
      <c r="U26" s="58">
        <v>4</v>
      </c>
      <c r="V26" s="58">
        <v>79</v>
      </c>
      <c r="W26" s="58">
        <v>80</v>
      </c>
      <c r="X26" s="58">
        <v>80</v>
      </c>
      <c r="Y26" s="58">
        <v>0</v>
      </c>
      <c r="Z26" s="58">
        <v>89</v>
      </c>
      <c r="AA26" s="58">
        <v>89</v>
      </c>
      <c r="AB26" s="58">
        <v>89</v>
      </c>
      <c r="AC26" s="58">
        <v>0</v>
      </c>
    </row>
    <row r="27" spans="1:29" x14ac:dyDescent="0.25">
      <c r="A27" s="64" t="s">
        <v>189</v>
      </c>
      <c r="B27" s="58">
        <v>745</v>
      </c>
      <c r="C27" s="58" t="s">
        <v>152</v>
      </c>
      <c r="D27" s="58">
        <v>760</v>
      </c>
      <c r="E27" s="58" t="s">
        <v>152</v>
      </c>
      <c r="F27" s="58">
        <v>409</v>
      </c>
      <c r="G27" s="58" t="s">
        <v>152</v>
      </c>
      <c r="H27" s="58">
        <v>422</v>
      </c>
      <c r="I27" s="58" t="s">
        <v>152</v>
      </c>
      <c r="J27" s="58">
        <v>335</v>
      </c>
      <c r="K27" s="58">
        <v>337</v>
      </c>
      <c r="L27" s="58">
        <v>337</v>
      </c>
      <c r="M27" s="58">
        <v>0</v>
      </c>
      <c r="N27" s="58">
        <v>136</v>
      </c>
      <c r="O27" s="58">
        <v>148</v>
      </c>
      <c r="P27" s="58">
        <v>148</v>
      </c>
      <c r="Q27" s="58">
        <v>0</v>
      </c>
      <c r="R27" s="58">
        <v>530</v>
      </c>
      <c r="S27" s="58" t="s">
        <v>152</v>
      </c>
      <c r="T27" s="58">
        <v>534</v>
      </c>
      <c r="U27" s="58" t="s">
        <v>152</v>
      </c>
      <c r="V27" s="58">
        <v>79</v>
      </c>
      <c r="W27" s="58">
        <v>78</v>
      </c>
      <c r="X27" s="58">
        <v>78</v>
      </c>
      <c r="Y27" s="58">
        <v>0</v>
      </c>
      <c r="Z27" s="58">
        <v>90</v>
      </c>
      <c r="AA27" s="58">
        <v>95</v>
      </c>
      <c r="AB27" s="58">
        <v>95</v>
      </c>
      <c r="AC27" s="58">
        <v>0</v>
      </c>
    </row>
    <row r="28" spans="1:29" x14ac:dyDescent="0.25">
      <c r="A28" s="64" t="s">
        <v>190</v>
      </c>
      <c r="B28" s="58">
        <v>1079</v>
      </c>
      <c r="C28" s="58">
        <v>1060</v>
      </c>
      <c r="D28" s="58">
        <v>1055</v>
      </c>
      <c r="E28" s="58">
        <v>5</v>
      </c>
      <c r="F28" s="58">
        <v>602</v>
      </c>
      <c r="G28" s="58" t="s">
        <v>152</v>
      </c>
      <c r="H28" s="58">
        <v>589</v>
      </c>
      <c r="I28" s="58" t="s">
        <v>152</v>
      </c>
      <c r="J28" s="58">
        <v>477</v>
      </c>
      <c r="K28" s="58" t="s">
        <v>152</v>
      </c>
      <c r="L28" s="58">
        <v>466</v>
      </c>
      <c r="M28" s="58" t="s">
        <v>152</v>
      </c>
      <c r="N28" s="58">
        <v>381</v>
      </c>
      <c r="O28" s="58" t="s">
        <v>152</v>
      </c>
      <c r="P28" s="58">
        <v>378</v>
      </c>
      <c r="Q28" s="58" t="s">
        <v>152</v>
      </c>
      <c r="R28" s="58">
        <v>616</v>
      </c>
      <c r="S28" s="58" t="s">
        <v>152</v>
      </c>
      <c r="T28" s="58">
        <v>593</v>
      </c>
      <c r="U28" s="58" t="s">
        <v>152</v>
      </c>
      <c r="V28" s="58">
        <v>82</v>
      </c>
      <c r="W28" s="58">
        <v>84</v>
      </c>
      <c r="X28" s="58">
        <v>84</v>
      </c>
      <c r="Y28" s="58">
        <v>0</v>
      </c>
      <c r="Z28" s="58">
        <v>101</v>
      </c>
      <c r="AA28" s="58">
        <v>94</v>
      </c>
      <c r="AB28" s="58">
        <v>94</v>
      </c>
      <c r="AC28" s="58">
        <v>0</v>
      </c>
    </row>
    <row r="29" spans="1:29" x14ac:dyDescent="0.25">
      <c r="A29" s="64" t="s">
        <v>191</v>
      </c>
      <c r="B29" s="58">
        <v>965</v>
      </c>
      <c r="C29" s="58">
        <v>988</v>
      </c>
      <c r="D29" s="58">
        <v>979</v>
      </c>
      <c r="E29" s="58">
        <v>9</v>
      </c>
      <c r="F29" s="58">
        <v>510</v>
      </c>
      <c r="G29" s="58">
        <v>531</v>
      </c>
      <c r="H29" s="58">
        <v>525</v>
      </c>
      <c r="I29" s="58">
        <v>6</v>
      </c>
      <c r="J29" s="58">
        <v>455</v>
      </c>
      <c r="K29" s="58">
        <v>457</v>
      </c>
      <c r="L29" s="58">
        <v>454</v>
      </c>
      <c r="M29" s="58">
        <v>3</v>
      </c>
      <c r="N29" s="58">
        <v>334</v>
      </c>
      <c r="O29" s="58">
        <v>343</v>
      </c>
      <c r="P29" s="58">
        <v>338</v>
      </c>
      <c r="Q29" s="58">
        <v>5</v>
      </c>
      <c r="R29" s="58">
        <v>541</v>
      </c>
      <c r="S29" s="58">
        <v>557</v>
      </c>
      <c r="T29" s="58">
        <v>553</v>
      </c>
      <c r="U29" s="58">
        <v>4</v>
      </c>
      <c r="V29" s="58">
        <v>90</v>
      </c>
      <c r="W29" s="58">
        <v>88</v>
      </c>
      <c r="X29" s="58">
        <v>88</v>
      </c>
      <c r="Y29" s="58">
        <v>0</v>
      </c>
      <c r="Z29" s="58">
        <v>81</v>
      </c>
      <c r="AA29" s="58" t="s">
        <v>152</v>
      </c>
      <c r="AB29" s="58">
        <v>87</v>
      </c>
      <c r="AC29" s="58" t="s">
        <v>152</v>
      </c>
    </row>
    <row r="30" spans="1:29" x14ac:dyDescent="0.25">
      <c r="A30" s="64" t="s">
        <v>192</v>
      </c>
      <c r="B30" s="58">
        <v>944</v>
      </c>
      <c r="C30" s="58">
        <v>966</v>
      </c>
      <c r="D30" s="58">
        <v>958</v>
      </c>
      <c r="E30" s="58">
        <v>8</v>
      </c>
      <c r="F30" s="58">
        <v>490</v>
      </c>
      <c r="G30" s="58" t="s">
        <v>152</v>
      </c>
      <c r="H30" s="58">
        <v>486</v>
      </c>
      <c r="I30" s="58" t="s">
        <v>152</v>
      </c>
      <c r="J30" s="58">
        <v>453</v>
      </c>
      <c r="K30" s="58" t="s">
        <v>152</v>
      </c>
      <c r="L30" s="58">
        <v>471</v>
      </c>
      <c r="M30" s="58" t="s">
        <v>152</v>
      </c>
      <c r="N30" s="58">
        <v>327</v>
      </c>
      <c r="O30" s="58">
        <v>334</v>
      </c>
      <c r="P30" s="58">
        <v>330</v>
      </c>
      <c r="Q30" s="58">
        <v>4</v>
      </c>
      <c r="R30" s="58">
        <v>548</v>
      </c>
      <c r="S30" s="58">
        <v>560</v>
      </c>
      <c r="T30" s="58">
        <v>556</v>
      </c>
      <c r="U30" s="58">
        <v>4</v>
      </c>
      <c r="V30" s="58">
        <v>69</v>
      </c>
      <c r="W30" s="58">
        <v>72</v>
      </c>
      <c r="X30" s="58">
        <v>72</v>
      </c>
      <c r="Y30" s="58">
        <v>0</v>
      </c>
      <c r="Z30" s="58">
        <v>99</v>
      </c>
      <c r="AA30" s="58">
        <v>106</v>
      </c>
      <c r="AB30" s="58">
        <v>106</v>
      </c>
      <c r="AC30" s="58">
        <v>0</v>
      </c>
    </row>
    <row r="31" spans="1:29" x14ac:dyDescent="0.25">
      <c r="A31" s="64" t="s">
        <v>193</v>
      </c>
      <c r="B31" s="58">
        <v>935</v>
      </c>
      <c r="C31" s="58">
        <v>942</v>
      </c>
      <c r="D31" s="58">
        <v>936</v>
      </c>
      <c r="E31" s="58">
        <v>6</v>
      </c>
      <c r="F31" s="58">
        <v>440</v>
      </c>
      <c r="G31" s="58">
        <v>444</v>
      </c>
      <c r="H31" s="58">
        <v>441</v>
      </c>
      <c r="I31" s="58">
        <v>3</v>
      </c>
      <c r="J31" s="58">
        <v>494</v>
      </c>
      <c r="K31" s="58">
        <v>498</v>
      </c>
      <c r="L31" s="58">
        <v>495</v>
      </c>
      <c r="M31" s="58">
        <v>3</v>
      </c>
      <c r="N31" s="58">
        <v>252</v>
      </c>
      <c r="O31" s="58" t="s">
        <v>152</v>
      </c>
      <c r="P31" s="58">
        <v>254</v>
      </c>
      <c r="Q31" s="58" t="s">
        <v>152</v>
      </c>
      <c r="R31" s="58">
        <v>609</v>
      </c>
      <c r="S31" s="58" t="s">
        <v>152</v>
      </c>
      <c r="T31" s="58">
        <v>607</v>
      </c>
      <c r="U31" s="58" t="s">
        <v>152</v>
      </c>
      <c r="V31" s="58">
        <v>74</v>
      </c>
      <c r="W31" s="58">
        <v>75</v>
      </c>
      <c r="X31" s="58">
        <v>75</v>
      </c>
      <c r="Y31" s="58">
        <v>0</v>
      </c>
      <c r="Z31" s="58">
        <v>78</v>
      </c>
      <c r="AA31" s="58">
        <v>83</v>
      </c>
      <c r="AB31" s="58">
        <v>83</v>
      </c>
      <c r="AC31" s="58">
        <v>0</v>
      </c>
    </row>
    <row r="32" spans="1:29" x14ac:dyDescent="0.25">
      <c r="A32" s="64" t="s">
        <v>194</v>
      </c>
      <c r="B32" s="58">
        <v>813</v>
      </c>
      <c r="C32" s="58">
        <v>833</v>
      </c>
      <c r="D32" s="58">
        <v>829</v>
      </c>
      <c r="E32" s="58">
        <v>4</v>
      </c>
      <c r="F32" s="58">
        <v>439</v>
      </c>
      <c r="G32" s="58" t="s">
        <v>152</v>
      </c>
      <c r="H32" s="58">
        <v>450</v>
      </c>
      <c r="I32" s="58" t="s">
        <v>152</v>
      </c>
      <c r="J32" s="58">
        <v>373</v>
      </c>
      <c r="K32" s="58" t="s">
        <v>152</v>
      </c>
      <c r="L32" s="58">
        <v>378</v>
      </c>
      <c r="M32" s="58" t="s">
        <v>152</v>
      </c>
      <c r="N32" s="58">
        <v>161</v>
      </c>
      <c r="O32" s="58" t="s">
        <v>152</v>
      </c>
      <c r="P32" s="58">
        <v>176</v>
      </c>
      <c r="Q32" s="58" t="s">
        <v>152</v>
      </c>
      <c r="R32" s="58">
        <v>557</v>
      </c>
      <c r="S32" s="58" t="s">
        <v>152</v>
      </c>
      <c r="T32" s="58">
        <v>557</v>
      </c>
      <c r="U32" s="58" t="s">
        <v>152</v>
      </c>
      <c r="V32" s="58">
        <v>95</v>
      </c>
      <c r="W32" s="58">
        <v>96</v>
      </c>
      <c r="X32" s="58">
        <v>96</v>
      </c>
      <c r="Y32" s="58">
        <v>0</v>
      </c>
      <c r="Z32" s="58">
        <v>99</v>
      </c>
      <c r="AA32" s="58" t="s">
        <v>152</v>
      </c>
      <c r="AB32" s="58">
        <v>98</v>
      </c>
      <c r="AC32" s="58" t="s">
        <v>152</v>
      </c>
    </row>
    <row r="33" spans="1:29" x14ac:dyDescent="0.25">
      <c r="A33" s="64" t="s">
        <v>195</v>
      </c>
      <c r="B33" s="58">
        <v>849</v>
      </c>
      <c r="C33" s="58" t="s">
        <v>152</v>
      </c>
      <c r="D33" s="58">
        <v>867</v>
      </c>
      <c r="E33" s="58" t="s">
        <v>152</v>
      </c>
      <c r="F33" s="58">
        <v>481</v>
      </c>
      <c r="G33" s="58">
        <v>497</v>
      </c>
      <c r="H33" s="58">
        <v>497</v>
      </c>
      <c r="I33" s="58">
        <v>0</v>
      </c>
      <c r="J33" s="58">
        <v>368</v>
      </c>
      <c r="K33" s="58" t="s">
        <v>152</v>
      </c>
      <c r="L33" s="58">
        <v>370</v>
      </c>
      <c r="M33" s="58" t="s">
        <v>152</v>
      </c>
      <c r="N33" s="58">
        <v>154</v>
      </c>
      <c r="O33" s="58">
        <v>161</v>
      </c>
      <c r="P33" s="58">
        <v>161</v>
      </c>
      <c r="Q33" s="58">
        <v>0</v>
      </c>
      <c r="R33" s="58">
        <v>604</v>
      </c>
      <c r="S33" s="58" t="s">
        <v>152</v>
      </c>
      <c r="T33" s="58">
        <v>613</v>
      </c>
      <c r="U33" s="58" t="s">
        <v>152</v>
      </c>
      <c r="V33" s="58">
        <v>91</v>
      </c>
      <c r="W33" s="58">
        <v>93</v>
      </c>
      <c r="X33" s="58">
        <v>93</v>
      </c>
      <c r="Y33" s="58">
        <v>0</v>
      </c>
      <c r="Z33" s="58">
        <v>96</v>
      </c>
      <c r="AA33" s="58">
        <v>100</v>
      </c>
      <c r="AB33" s="58">
        <v>100</v>
      </c>
      <c r="AC33" s="58">
        <v>0</v>
      </c>
    </row>
    <row r="34" spans="1:29" x14ac:dyDescent="0.25">
      <c r="A34" s="64" t="s">
        <v>196</v>
      </c>
      <c r="B34" s="58">
        <v>1613</v>
      </c>
      <c r="C34" s="58" t="s">
        <v>152</v>
      </c>
      <c r="D34" s="58">
        <v>1603</v>
      </c>
      <c r="E34" s="58" t="s">
        <v>152</v>
      </c>
      <c r="F34" s="58">
        <v>838</v>
      </c>
      <c r="G34" s="58" t="s">
        <v>152</v>
      </c>
      <c r="H34" s="58">
        <v>829</v>
      </c>
      <c r="I34" s="58" t="s">
        <v>152</v>
      </c>
      <c r="J34" s="58">
        <v>775</v>
      </c>
      <c r="K34" s="58" t="s">
        <v>152</v>
      </c>
      <c r="L34" s="58">
        <v>774</v>
      </c>
      <c r="M34" s="58" t="s">
        <v>152</v>
      </c>
      <c r="N34" s="58">
        <v>330</v>
      </c>
      <c r="O34" s="58" t="s">
        <v>152</v>
      </c>
      <c r="P34" s="58">
        <v>325</v>
      </c>
      <c r="Q34" s="58" t="s">
        <v>152</v>
      </c>
      <c r="R34" s="58">
        <v>1108</v>
      </c>
      <c r="S34" s="58" t="s">
        <v>152</v>
      </c>
      <c r="T34" s="58">
        <v>1103</v>
      </c>
      <c r="U34" s="58" t="s">
        <v>152</v>
      </c>
      <c r="V34" s="58">
        <v>175</v>
      </c>
      <c r="W34" s="58">
        <v>175</v>
      </c>
      <c r="X34" s="58">
        <v>175</v>
      </c>
      <c r="Y34" s="58">
        <v>0</v>
      </c>
      <c r="Z34" s="58">
        <v>184</v>
      </c>
      <c r="AA34" s="58">
        <v>183</v>
      </c>
      <c r="AB34" s="58">
        <v>183</v>
      </c>
      <c r="AC34" s="58">
        <v>0</v>
      </c>
    </row>
    <row r="35" spans="1:29" x14ac:dyDescent="0.25">
      <c r="A35" s="64" t="s">
        <v>197</v>
      </c>
      <c r="B35" s="58">
        <v>970</v>
      </c>
      <c r="C35" s="58">
        <v>977</v>
      </c>
      <c r="D35" s="58">
        <v>970</v>
      </c>
      <c r="E35" s="58">
        <v>7</v>
      </c>
      <c r="F35" s="58">
        <v>564</v>
      </c>
      <c r="G35" s="58">
        <v>575</v>
      </c>
      <c r="H35" s="58">
        <v>568</v>
      </c>
      <c r="I35" s="58">
        <v>7</v>
      </c>
      <c r="J35" s="58">
        <v>406</v>
      </c>
      <c r="K35" s="58">
        <v>402</v>
      </c>
      <c r="L35" s="58">
        <v>402</v>
      </c>
      <c r="M35" s="58">
        <v>0</v>
      </c>
      <c r="N35" s="58">
        <v>250</v>
      </c>
      <c r="O35" s="58" t="s">
        <v>152</v>
      </c>
      <c r="P35" s="58">
        <v>257</v>
      </c>
      <c r="Q35" s="58" t="s">
        <v>152</v>
      </c>
      <c r="R35" s="58">
        <v>640</v>
      </c>
      <c r="S35" s="58" t="s">
        <v>152</v>
      </c>
      <c r="T35" s="58">
        <v>633</v>
      </c>
      <c r="U35" s="58" t="s">
        <v>152</v>
      </c>
      <c r="V35" s="58">
        <v>80</v>
      </c>
      <c r="W35" s="58">
        <v>80</v>
      </c>
      <c r="X35" s="58">
        <v>80</v>
      </c>
      <c r="Y35" s="58">
        <v>0</v>
      </c>
      <c r="Z35" s="58">
        <v>92</v>
      </c>
      <c r="AA35" s="58">
        <v>97</v>
      </c>
      <c r="AB35" s="58">
        <v>97</v>
      </c>
      <c r="AC35" s="58">
        <v>0</v>
      </c>
    </row>
    <row r="36" spans="1:29" x14ac:dyDescent="0.25">
      <c r="A36" s="64" t="s">
        <v>198</v>
      </c>
      <c r="B36" s="58">
        <v>759</v>
      </c>
      <c r="C36" s="58" t="s">
        <v>152</v>
      </c>
      <c r="D36" s="58">
        <v>774</v>
      </c>
      <c r="E36" s="58" t="s">
        <v>152</v>
      </c>
      <c r="F36" s="58">
        <v>443</v>
      </c>
      <c r="G36" s="58" t="s">
        <v>152</v>
      </c>
      <c r="H36" s="58">
        <v>455</v>
      </c>
      <c r="I36" s="58" t="s">
        <v>152</v>
      </c>
      <c r="J36" s="58">
        <v>315</v>
      </c>
      <c r="K36" s="58">
        <v>318</v>
      </c>
      <c r="L36" s="58">
        <v>318</v>
      </c>
      <c r="M36" s="58">
        <v>0</v>
      </c>
      <c r="N36" s="58">
        <v>184</v>
      </c>
      <c r="O36" s="58" t="s">
        <v>152</v>
      </c>
      <c r="P36" s="58">
        <v>196</v>
      </c>
      <c r="Q36" s="58" t="s">
        <v>152</v>
      </c>
      <c r="R36" s="58">
        <v>482</v>
      </c>
      <c r="S36" s="58">
        <v>487</v>
      </c>
      <c r="T36" s="58">
        <v>487</v>
      </c>
      <c r="U36" s="58">
        <v>0</v>
      </c>
      <c r="V36" s="58">
        <v>93</v>
      </c>
      <c r="W36" s="58">
        <v>91</v>
      </c>
      <c r="X36" s="58">
        <v>91</v>
      </c>
      <c r="Y36" s="58">
        <v>0</v>
      </c>
      <c r="Z36" s="58">
        <v>81</v>
      </c>
      <c r="AA36" s="58">
        <v>83</v>
      </c>
      <c r="AB36" s="58">
        <v>83</v>
      </c>
      <c r="AC36" s="58">
        <v>0</v>
      </c>
    </row>
    <row r="37" spans="1:29" x14ac:dyDescent="0.25">
      <c r="A37" s="64" t="s">
        <v>199</v>
      </c>
      <c r="B37" s="58">
        <v>919</v>
      </c>
      <c r="C37" s="58">
        <v>949</v>
      </c>
      <c r="D37" s="58">
        <v>944</v>
      </c>
      <c r="E37" s="58">
        <v>5</v>
      </c>
      <c r="F37" s="58">
        <v>495</v>
      </c>
      <c r="G37" s="58" t="s">
        <v>152</v>
      </c>
      <c r="H37" s="58">
        <v>514</v>
      </c>
      <c r="I37" s="58" t="s">
        <v>152</v>
      </c>
      <c r="J37" s="58">
        <v>423</v>
      </c>
      <c r="K37" s="58" t="s">
        <v>152</v>
      </c>
      <c r="L37" s="58">
        <v>429</v>
      </c>
      <c r="M37" s="58" t="s">
        <v>152</v>
      </c>
      <c r="N37" s="58">
        <v>156</v>
      </c>
      <c r="O37" s="58" t="s">
        <v>152</v>
      </c>
      <c r="P37" s="58">
        <v>168</v>
      </c>
      <c r="Q37" s="58" t="s">
        <v>152</v>
      </c>
      <c r="R37" s="58">
        <v>662</v>
      </c>
      <c r="S37" s="58" t="s">
        <v>152</v>
      </c>
      <c r="T37" s="58">
        <v>671</v>
      </c>
      <c r="U37" s="58" t="s">
        <v>152</v>
      </c>
      <c r="V37" s="58">
        <v>101</v>
      </c>
      <c r="W37" s="58">
        <v>105</v>
      </c>
      <c r="X37" s="58">
        <v>105</v>
      </c>
      <c r="Y37" s="58">
        <v>0</v>
      </c>
      <c r="Z37" s="58">
        <v>99</v>
      </c>
      <c r="AA37" s="58">
        <v>103</v>
      </c>
      <c r="AB37" s="58">
        <v>103</v>
      </c>
      <c r="AC37" s="58">
        <v>0</v>
      </c>
    </row>
    <row r="38" spans="1:29" x14ac:dyDescent="0.25">
      <c r="A38" s="64" t="s">
        <v>200</v>
      </c>
      <c r="B38" s="58">
        <v>649</v>
      </c>
      <c r="C38" s="58" t="s">
        <v>152</v>
      </c>
      <c r="D38" s="58">
        <v>645</v>
      </c>
      <c r="E38" s="58" t="s">
        <v>152</v>
      </c>
      <c r="F38" s="58">
        <v>337</v>
      </c>
      <c r="G38" s="58" t="s">
        <v>152</v>
      </c>
      <c r="H38" s="58">
        <v>333</v>
      </c>
      <c r="I38" s="58" t="s">
        <v>152</v>
      </c>
      <c r="J38" s="58">
        <v>311</v>
      </c>
      <c r="K38" s="58" t="s">
        <v>152</v>
      </c>
      <c r="L38" s="58">
        <v>311</v>
      </c>
      <c r="M38" s="58" t="s">
        <v>152</v>
      </c>
      <c r="N38" s="58">
        <v>124</v>
      </c>
      <c r="O38" s="58" t="s">
        <v>152</v>
      </c>
      <c r="P38" s="58">
        <v>133</v>
      </c>
      <c r="Q38" s="58" t="s">
        <v>152</v>
      </c>
      <c r="R38" s="58">
        <v>443</v>
      </c>
      <c r="S38" s="58" t="s">
        <v>152</v>
      </c>
      <c r="T38" s="58">
        <v>430</v>
      </c>
      <c r="U38" s="58" t="s">
        <v>152</v>
      </c>
      <c r="V38" s="58">
        <v>82</v>
      </c>
      <c r="W38" s="58">
        <v>82</v>
      </c>
      <c r="X38" s="58">
        <v>82</v>
      </c>
      <c r="Y38" s="58">
        <v>0</v>
      </c>
      <c r="Z38" s="58">
        <v>58</v>
      </c>
      <c r="AA38" s="58">
        <v>61</v>
      </c>
      <c r="AB38" s="58">
        <v>61</v>
      </c>
      <c r="AC38" s="58">
        <v>0</v>
      </c>
    </row>
    <row r="39" spans="1:29" x14ac:dyDescent="0.25">
      <c r="A39" s="64" t="s">
        <v>201</v>
      </c>
      <c r="B39" s="58">
        <v>578</v>
      </c>
      <c r="C39" s="58">
        <v>614</v>
      </c>
      <c r="D39" s="58">
        <v>611</v>
      </c>
      <c r="E39" s="58">
        <v>3</v>
      </c>
      <c r="F39" s="58">
        <v>321</v>
      </c>
      <c r="G39" s="58" t="s">
        <v>152</v>
      </c>
      <c r="H39" s="58">
        <v>336</v>
      </c>
      <c r="I39" s="58" t="s">
        <v>152</v>
      </c>
      <c r="J39" s="58">
        <v>256</v>
      </c>
      <c r="K39" s="58" t="s">
        <v>152</v>
      </c>
      <c r="L39" s="58">
        <v>274</v>
      </c>
      <c r="M39" s="58" t="s">
        <v>152</v>
      </c>
      <c r="N39" s="58">
        <v>105</v>
      </c>
      <c r="O39" s="58">
        <v>121</v>
      </c>
      <c r="P39" s="58">
        <v>121</v>
      </c>
      <c r="Q39" s="58">
        <v>0</v>
      </c>
      <c r="R39" s="58">
        <v>403</v>
      </c>
      <c r="S39" s="58">
        <v>420</v>
      </c>
      <c r="T39" s="58">
        <v>417</v>
      </c>
      <c r="U39" s="58">
        <v>3</v>
      </c>
      <c r="V39" s="58">
        <v>70</v>
      </c>
      <c r="W39" s="58">
        <v>73</v>
      </c>
      <c r="X39" s="58">
        <v>73</v>
      </c>
      <c r="Y39" s="58">
        <v>0</v>
      </c>
      <c r="Z39" s="58">
        <v>58</v>
      </c>
      <c r="AA39" s="58">
        <v>56</v>
      </c>
      <c r="AB39" s="58">
        <v>56</v>
      </c>
      <c r="AC39" s="58">
        <v>0</v>
      </c>
    </row>
    <row r="40" spans="1:29" x14ac:dyDescent="0.25">
      <c r="A40" s="64" t="s">
        <v>202</v>
      </c>
      <c r="B40" s="58">
        <v>987</v>
      </c>
      <c r="C40" s="58">
        <v>962</v>
      </c>
      <c r="D40" s="58">
        <v>957</v>
      </c>
      <c r="E40" s="58">
        <v>5</v>
      </c>
      <c r="F40" s="58">
        <v>504</v>
      </c>
      <c r="G40" s="58">
        <v>486</v>
      </c>
      <c r="H40" s="58">
        <v>481</v>
      </c>
      <c r="I40" s="58">
        <v>5</v>
      </c>
      <c r="J40" s="58">
        <v>482</v>
      </c>
      <c r="K40" s="58">
        <v>475</v>
      </c>
      <c r="L40" s="58">
        <v>475</v>
      </c>
      <c r="M40" s="58">
        <v>0</v>
      </c>
      <c r="N40" s="58">
        <v>285</v>
      </c>
      <c r="O40" s="58" t="s">
        <v>152</v>
      </c>
      <c r="P40" s="58">
        <v>280</v>
      </c>
      <c r="Q40" s="58" t="s">
        <v>152</v>
      </c>
      <c r="R40" s="58">
        <v>614</v>
      </c>
      <c r="S40" s="58" t="s">
        <v>152</v>
      </c>
      <c r="T40" s="58">
        <v>591</v>
      </c>
      <c r="U40" s="58" t="s">
        <v>152</v>
      </c>
      <c r="V40" s="58">
        <v>88</v>
      </c>
      <c r="W40" s="58">
        <v>86</v>
      </c>
      <c r="X40" s="58">
        <v>86</v>
      </c>
      <c r="Y40" s="58">
        <v>0</v>
      </c>
      <c r="Z40" s="58">
        <v>79</v>
      </c>
      <c r="AA40" s="58" t="s">
        <v>152</v>
      </c>
      <c r="AB40" s="58">
        <v>77</v>
      </c>
      <c r="AC40" s="58" t="s">
        <v>152</v>
      </c>
    </row>
    <row r="41" spans="1:29" x14ac:dyDescent="0.25">
      <c r="A41" s="64" t="s">
        <v>203</v>
      </c>
      <c r="B41" s="58">
        <v>870</v>
      </c>
      <c r="C41" s="58" t="s">
        <v>152</v>
      </c>
      <c r="D41" s="58">
        <v>886</v>
      </c>
      <c r="E41" s="58" t="s">
        <v>152</v>
      </c>
      <c r="F41" s="58">
        <v>460</v>
      </c>
      <c r="G41" s="58" t="s">
        <v>152</v>
      </c>
      <c r="H41" s="58">
        <v>463</v>
      </c>
      <c r="I41" s="58" t="s">
        <v>152</v>
      </c>
      <c r="J41" s="58">
        <v>410</v>
      </c>
      <c r="K41" s="58" t="s">
        <v>152</v>
      </c>
      <c r="L41" s="58">
        <v>423</v>
      </c>
      <c r="M41" s="58" t="s">
        <v>152</v>
      </c>
      <c r="N41" s="58">
        <v>328</v>
      </c>
      <c r="O41" s="58" t="s">
        <v>152</v>
      </c>
      <c r="P41" s="58">
        <v>335</v>
      </c>
      <c r="Q41" s="58" t="s">
        <v>152</v>
      </c>
      <c r="R41" s="58">
        <v>469</v>
      </c>
      <c r="S41" s="58">
        <v>479</v>
      </c>
      <c r="T41" s="58">
        <v>479</v>
      </c>
      <c r="U41" s="58">
        <v>0</v>
      </c>
      <c r="V41" s="58">
        <v>73</v>
      </c>
      <c r="W41" s="58">
        <v>72</v>
      </c>
      <c r="X41" s="58">
        <v>72</v>
      </c>
      <c r="Y41" s="58">
        <v>0</v>
      </c>
      <c r="Z41" s="58">
        <v>87</v>
      </c>
      <c r="AA41" s="58">
        <v>92</v>
      </c>
      <c r="AB41" s="58">
        <v>92</v>
      </c>
      <c r="AC41" s="58">
        <v>0</v>
      </c>
    </row>
    <row r="42" spans="1:29" x14ac:dyDescent="0.25">
      <c r="A42" s="64" t="s">
        <v>204</v>
      </c>
      <c r="B42" s="58">
        <v>834</v>
      </c>
      <c r="C42" s="58">
        <v>838</v>
      </c>
      <c r="D42" s="58">
        <v>827</v>
      </c>
      <c r="E42" s="58">
        <v>11</v>
      </c>
      <c r="F42" s="58">
        <v>423</v>
      </c>
      <c r="G42" s="58" t="s">
        <v>152</v>
      </c>
      <c r="H42" s="58">
        <v>406</v>
      </c>
      <c r="I42" s="58" t="s">
        <v>152</v>
      </c>
      <c r="J42" s="58">
        <v>411</v>
      </c>
      <c r="K42" s="58" t="s">
        <v>152</v>
      </c>
      <c r="L42" s="58">
        <v>421</v>
      </c>
      <c r="M42" s="58" t="s">
        <v>152</v>
      </c>
      <c r="N42" s="58">
        <v>261</v>
      </c>
      <c r="O42" s="58">
        <v>272</v>
      </c>
      <c r="P42" s="58">
        <v>267</v>
      </c>
      <c r="Q42" s="58">
        <v>5</v>
      </c>
      <c r="R42" s="58">
        <v>498</v>
      </c>
      <c r="S42" s="58">
        <v>492</v>
      </c>
      <c r="T42" s="58">
        <v>486</v>
      </c>
      <c r="U42" s="58">
        <v>6</v>
      </c>
      <c r="V42" s="58">
        <v>75</v>
      </c>
      <c r="W42" s="58">
        <v>74</v>
      </c>
      <c r="X42" s="58">
        <v>74</v>
      </c>
      <c r="Y42" s="58">
        <v>0</v>
      </c>
      <c r="Z42" s="58">
        <v>95</v>
      </c>
      <c r="AA42" s="58">
        <v>107</v>
      </c>
      <c r="AB42" s="58">
        <v>107</v>
      </c>
      <c r="AC42" s="58">
        <v>0</v>
      </c>
    </row>
    <row r="43" spans="1:29" x14ac:dyDescent="0.25">
      <c r="A43" s="64" t="s">
        <v>205</v>
      </c>
      <c r="B43" s="58">
        <v>919</v>
      </c>
      <c r="C43" s="58">
        <v>928</v>
      </c>
      <c r="D43" s="58">
        <v>920</v>
      </c>
      <c r="E43" s="58">
        <v>8</v>
      </c>
      <c r="F43" s="58">
        <v>451</v>
      </c>
      <c r="G43" s="58">
        <v>465</v>
      </c>
      <c r="H43" s="58">
        <v>461</v>
      </c>
      <c r="I43" s="58">
        <v>4</v>
      </c>
      <c r="J43" s="58">
        <v>468</v>
      </c>
      <c r="K43" s="58">
        <v>463</v>
      </c>
      <c r="L43" s="58">
        <v>459</v>
      </c>
      <c r="M43" s="58">
        <v>4</v>
      </c>
      <c r="N43" s="58">
        <v>210</v>
      </c>
      <c r="O43" s="58" t="s">
        <v>152</v>
      </c>
      <c r="P43" s="58">
        <v>217</v>
      </c>
      <c r="Q43" s="58" t="s">
        <v>152</v>
      </c>
      <c r="R43" s="58">
        <v>601</v>
      </c>
      <c r="S43" s="58" t="s">
        <v>152</v>
      </c>
      <c r="T43" s="58">
        <v>593</v>
      </c>
      <c r="U43" s="58" t="s">
        <v>152</v>
      </c>
      <c r="V43" s="58">
        <v>108</v>
      </c>
      <c r="W43" s="58">
        <v>110</v>
      </c>
      <c r="X43" s="58">
        <v>110</v>
      </c>
      <c r="Y43" s="58">
        <v>0</v>
      </c>
      <c r="Z43" s="58">
        <v>78</v>
      </c>
      <c r="AA43" s="58">
        <v>84</v>
      </c>
      <c r="AB43" s="58">
        <v>84</v>
      </c>
      <c r="AC43" s="58">
        <v>0</v>
      </c>
    </row>
    <row r="44" spans="1:29" x14ac:dyDescent="0.25">
      <c r="A44" s="64" t="s">
        <v>206</v>
      </c>
      <c r="B44" s="58">
        <v>819</v>
      </c>
      <c r="C44" s="58" t="s">
        <v>152</v>
      </c>
      <c r="D44" s="58">
        <v>829</v>
      </c>
      <c r="E44" s="58" t="s">
        <v>152</v>
      </c>
      <c r="F44" s="58">
        <v>416</v>
      </c>
      <c r="G44" s="58" t="s">
        <v>152</v>
      </c>
      <c r="H44" s="58">
        <v>416</v>
      </c>
      <c r="I44" s="58" t="s">
        <v>152</v>
      </c>
      <c r="J44" s="58">
        <v>402</v>
      </c>
      <c r="K44" s="58">
        <v>412</v>
      </c>
      <c r="L44" s="58">
        <v>412</v>
      </c>
      <c r="M44" s="58">
        <v>0</v>
      </c>
      <c r="N44" s="58">
        <v>136</v>
      </c>
      <c r="O44" s="58" t="s">
        <v>152</v>
      </c>
      <c r="P44" s="58">
        <v>142</v>
      </c>
      <c r="Q44" s="58" t="s">
        <v>152</v>
      </c>
      <c r="R44" s="58">
        <v>586</v>
      </c>
      <c r="S44" s="58" t="s">
        <v>152</v>
      </c>
      <c r="T44" s="58">
        <v>588</v>
      </c>
      <c r="U44" s="58" t="s">
        <v>152</v>
      </c>
      <c r="V44" s="58">
        <v>97</v>
      </c>
      <c r="W44" s="58">
        <v>99</v>
      </c>
      <c r="X44" s="58">
        <v>99</v>
      </c>
      <c r="Y44" s="58">
        <v>0</v>
      </c>
      <c r="Z44" s="58">
        <v>110</v>
      </c>
      <c r="AA44" s="58">
        <v>109</v>
      </c>
      <c r="AB44" s="58">
        <v>109</v>
      </c>
      <c r="AC44" s="58">
        <v>0</v>
      </c>
    </row>
    <row r="45" spans="1:29" x14ac:dyDescent="0.25">
      <c r="A45" s="64" t="s">
        <v>207</v>
      </c>
      <c r="B45" s="58">
        <v>816</v>
      </c>
      <c r="C45" s="58">
        <v>827</v>
      </c>
      <c r="D45" s="58">
        <v>824</v>
      </c>
      <c r="E45" s="58">
        <v>3</v>
      </c>
      <c r="F45" s="58">
        <v>438</v>
      </c>
      <c r="G45" s="58" t="s">
        <v>152</v>
      </c>
      <c r="H45" s="58">
        <v>444</v>
      </c>
      <c r="I45" s="58" t="s">
        <v>152</v>
      </c>
      <c r="J45" s="58">
        <v>378</v>
      </c>
      <c r="K45" s="58" t="s">
        <v>152</v>
      </c>
      <c r="L45" s="58">
        <v>380</v>
      </c>
      <c r="M45" s="58" t="s">
        <v>152</v>
      </c>
      <c r="N45" s="58">
        <v>124</v>
      </c>
      <c r="O45" s="58" t="s">
        <v>152</v>
      </c>
      <c r="P45" s="58">
        <v>137</v>
      </c>
      <c r="Q45" s="58" t="s">
        <v>152</v>
      </c>
      <c r="R45" s="58">
        <v>568</v>
      </c>
      <c r="S45" s="58" t="s">
        <v>152</v>
      </c>
      <c r="T45" s="58">
        <v>563</v>
      </c>
      <c r="U45" s="58" t="s">
        <v>152</v>
      </c>
      <c r="V45" s="58">
        <v>124</v>
      </c>
      <c r="W45" s="58">
        <v>124</v>
      </c>
      <c r="X45" s="58">
        <v>124</v>
      </c>
      <c r="Y45" s="58">
        <v>0</v>
      </c>
      <c r="Z45" s="58">
        <v>101</v>
      </c>
      <c r="AA45" s="58">
        <v>105</v>
      </c>
      <c r="AB45" s="58">
        <v>105</v>
      </c>
      <c r="AC45" s="58">
        <v>0</v>
      </c>
    </row>
    <row r="46" spans="1:29" x14ac:dyDescent="0.25">
      <c r="A46" s="64" t="s">
        <v>208</v>
      </c>
      <c r="B46" s="58">
        <v>1599</v>
      </c>
      <c r="C46" s="58">
        <v>1577</v>
      </c>
      <c r="D46" s="58">
        <v>1574</v>
      </c>
      <c r="E46" s="58">
        <v>3</v>
      </c>
      <c r="F46" s="58">
        <v>878</v>
      </c>
      <c r="G46" s="58">
        <v>873</v>
      </c>
      <c r="H46" s="58">
        <v>870</v>
      </c>
      <c r="I46" s="58">
        <v>3</v>
      </c>
      <c r="J46" s="58">
        <v>721</v>
      </c>
      <c r="K46" s="58">
        <v>704</v>
      </c>
      <c r="L46" s="58">
        <v>704</v>
      </c>
      <c r="M46" s="58">
        <v>0</v>
      </c>
      <c r="N46" s="58">
        <v>290</v>
      </c>
      <c r="O46" s="58">
        <v>299</v>
      </c>
      <c r="P46" s="58">
        <v>299</v>
      </c>
      <c r="Q46" s="58">
        <v>0</v>
      </c>
      <c r="R46" s="58">
        <v>1112</v>
      </c>
      <c r="S46" s="58">
        <v>1091</v>
      </c>
      <c r="T46" s="58">
        <v>1088</v>
      </c>
      <c r="U46" s="58">
        <v>3</v>
      </c>
      <c r="V46" s="58">
        <v>197</v>
      </c>
      <c r="W46" s="58">
        <v>187</v>
      </c>
      <c r="X46" s="58">
        <v>187</v>
      </c>
      <c r="Y46" s="58">
        <v>0</v>
      </c>
      <c r="Z46" s="58">
        <v>180</v>
      </c>
      <c r="AA46" s="58">
        <v>183</v>
      </c>
      <c r="AB46" s="58">
        <v>183</v>
      </c>
      <c r="AC46" s="58">
        <v>0</v>
      </c>
    </row>
    <row r="47" spans="1:29" x14ac:dyDescent="0.25">
      <c r="A47" s="64" t="s">
        <v>209</v>
      </c>
      <c r="B47" s="58">
        <v>862</v>
      </c>
      <c r="C47" s="58">
        <v>883</v>
      </c>
      <c r="D47" s="58">
        <v>879</v>
      </c>
      <c r="E47" s="58">
        <v>4</v>
      </c>
      <c r="F47" s="58">
        <v>461</v>
      </c>
      <c r="G47" s="58">
        <v>487</v>
      </c>
      <c r="H47" s="58">
        <v>483</v>
      </c>
      <c r="I47" s="58">
        <v>4</v>
      </c>
      <c r="J47" s="58">
        <v>401</v>
      </c>
      <c r="K47" s="58">
        <v>396</v>
      </c>
      <c r="L47" s="58">
        <v>396</v>
      </c>
      <c r="M47" s="58">
        <v>0</v>
      </c>
      <c r="N47" s="58">
        <v>211</v>
      </c>
      <c r="O47" s="58" t="s">
        <v>152</v>
      </c>
      <c r="P47" s="58">
        <v>225</v>
      </c>
      <c r="Q47" s="58" t="s">
        <v>152</v>
      </c>
      <c r="R47" s="58">
        <v>559</v>
      </c>
      <c r="S47" s="58" t="s">
        <v>152</v>
      </c>
      <c r="T47" s="58">
        <v>553</v>
      </c>
      <c r="U47" s="58" t="s">
        <v>152</v>
      </c>
      <c r="V47" s="58">
        <v>92</v>
      </c>
      <c r="W47" s="58">
        <v>101</v>
      </c>
      <c r="X47" s="58">
        <v>101</v>
      </c>
      <c r="Y47" s="58">
        <v>0</v>
      </c>
      <c r="Z47" s="58">
        <v>106</v>
      </c>
      <c r="AA47" s="58">
        <v>105</v>
      </c>
      <c r="AB47" s="58">
        <v>105</v>
      </c>
      <c r="AC47" s="58">
        <v>0</v>
      </c>
    </row>
    <row r="48" spans="1:29" x14ac:dyDescent="0.25">
      <c r="A48" s="64" t="s">
        <v>210</v>
      </c>
      <c r="B48" s="58">
        <v>722</v>
      </c>
      <c r="C48" s="58">
        <v>711</v>
      </c>
      <c r="D48" s="58">
        <v>708</v>
      </c>
      <c r="E48" s="58">
        <v>3</v>
      </c>
      <c r="F48" s="58">
        <v>447</v>
      </c>
      <c r="G48" s="58">
        <v>444</v>
      </c>
      <c r="H48" s="58">
        <v>441</v>
      </c>
      <c r="I48" s="58">
        <v>3</v>
      </c>
      <c r="J48" s="58">
        <v>275</v>
      </c>
      <c r="K48" s="58">
        <v>267</v>
      </c>
      <c r="L48" s="58">
        <v>267</v>
      </c>
      <c r="M48" s="58">
        <v>0</v>
      </c>
      <c r="N48" s="58">
        <v>188</v>
      </c>
      <c r="O48" s="58">
        <v>193</v>
      </c>
      <c r="P48" s="58">
        <v>193</v>
      </c>
      <c r="Q48" s="58">
        <v>0</v>
      </c>
      <c r="R48" s="58">
        <v>466</v>
      </c>
      <c r="S48" s="58">
        <v>448</v>
      </c>
      <c r="T48" s="58">
        <v>445</v>
      </c>
      <c r="U48" s="58">
        <v>3</v>
      </c>
      <c r="V48" s="58">
        <v>68</v>
      </c>
      <c r="W48" s="58">
        <v>70</v>
      </c>
      <c r="X48" s="58">
        <v>70</v>
      </c>
      <c r="Y48" s="58">
        <v>0</v>
      </c>
      <c r="Z48" s="58">
        <v>77</v>
      </c>
      <c r="AA48" s="58">
        <v>76</v>
      </c>
      <c r="AB48" s="58">
        <v>76</v>
      </c>
      <c r="AC48" s="58">
        <v>0</v>
      </c>
    </row>
    <row r="49" spans="1:29" x14ac:dyDescent="0.25">
      <c r="A49" s="64" t="s">
        <v>211</v>
      </c>
      <c r="B49" s="58">
        <v>863</v>
      </c>
      <c r="C49" s="58">
        <v>873</v>
      </c>
      <c r="D49" s="58">
        <v>865</v>
      </c>
      <c r="E49" s="58">
        <v>8</v>
      </c>
      <c r="F49" s="58">
        <v>493</v>
      </c>
      <c r="G49" s="58" t="s">
        <v>152</v>
      </c>
      <c r="H49" s="58">
        <v>503</v>
      </c>
      <c r="I49" s="58" t="s">
        <v>152</v>
      </c>
      <c r="J49" s="58">
        <v>370</v>
      </c>
      <c r="K49" s="58" t="s">
        <v>152</v>
      </c>
      <c r="L49" s="58">
        <v>362</v>
      </c>
      <c r="M49" s="58" t="s">
        <v>152</v>
      </c>
      <c r="N49" s="58">
        <v>134</v>
      </c>
      <c r="O49" s="58">
        <v>139</v>
      </c>
      <c r="P49" s="58">
        <v>139</v>
      </c>
      <c r="Q49" s="58">
        <v>0</v>
      </c>
      <c r="R49" s="58">
        <v>631</v>
      </c>
      <c r="S49" s="58">
        <v>636</v>
      </c>
      <c r="T49" s="58">
        <v>628</v>
      </c>
      <c r="U49" s="58">
        <v>8</v>
      </c>
      <c r="V49" s="58">
        <v>98</v>
      </c>
      <c r="W49" s="58">
        <v>98</v>
      </c>
      <c r="X49" s="58">
        <v>98</v>
      </c>
      <c r="Y49" s="58">
        <v>0</v>
      </c>
      <c r="Z49" s="58">
        <v>81</v>
      </c>
      <c r="AA49" s="58">
        <v>78</v>
      </c>
      <c r="AB49" s="58">
        <v>78</v>
      </c>
      <c r="AC49" s="58">
        <v>0</v>
      </c>
    </row>
    <row r="50" spans="1:29" x14ac:dyDescent="0.25">
      <c r="A50" s="64" t="s">
        <v>212</v>
      </c>
      <c r="B50" s="58">
        <v>677</v>
      </c>
      <c r="C50" s="58">
        <v>710</v>
      </c>
      <c r="D50" s="58">
        <v>705</v>
      </c>
      <c r="E50" s="58">
        <v>5</v>
      </c>
      <c r="F50" s="58">
        <v>378</v>
      </c>
      <c r="G50" s="58" t="s">
        <v>152</v>
      </c>
      <c r="H50" s="58">
        <v>391</v>
      </c>
      <c r="I50" s="58" t="s">
        <v>152</v>
      </c>
      <c r="J50" s="58">
        <v>299</v>
      </c>
      <c r="K50" s="58" t="s">
        <v>152</v>
      </c>
      <c r="L50" s="58">
        <v>314</v>
      </c>
      <c r="M50" s="58" t="s">
        <v>152</v>
      </c>
      <c r="N50" s="58">
        <v>102</v>
      </c>
      <c r="O50" s="58" t="s">
        <v>152</v>
      </c>
      <c r="P50" s="58">
        <v>126</v>
      </c>
      <c r="Q50" s="58" t="s">
        <v>152</v>
      </c>
      <c r="R50" s="58">
        <v>473</v>
      </c>
      <c r="S50" s="58" t="s">
        <v>152</v>
      </c>
      <c r="T50" s="58">
        <v>481</v>
      </c>
      <c r="U50" s="58" t="s">
        <v>152</v>
      </c>
      <c r="V50" s="58">
        <v>102</v>
      </c>
      <c r="W50" s="58">
        <v>98</v>
      </c>
      <c r="X50" s="58">
        <v>98</v>
      </c>
      <c r="Y50" s="58">
        <v>0</v>
      </c>
      <c r="Z50" s="58">
        <v>80</v>
      </c>
      <c r="AA50" s="58">
        <v>84</v>
      </c>
      <c r="AB50" s="58">
        <v>81</v>
      </c>
      <c r="AC50" s="58">
        <v>3</v>
      </c>
    </row>
    <row r="51" spans="1:29" x14ac:dyDescent="0.25">
      <c r="A51" s="64" t="s">
        <v>213</v>
      </c>
      <c r="B51" s="58">
        <v>606</v>
      </c>
      <c r="C51" s="58">
        <v>624</v>
      </c>
      <c r="D51" s="58">
        <v>619</v>
      </c>
      <c r="E51" s="58">
        <v>5</v>
      </c>
      <c r="F51" s="58">
        <v>325</v>
      </c>
      <c r="G51" s="58" t="s">
        <v>152</v>
      </c>
      <c r="H51" s="58">
        <v>332</v>
      </c>
      <c r="I51" s="58" t="s">
        <v>152</v>
      </c>
      <c r="J51" s="58">
        <v>281</v>
      </c>
      <c r="K51" s="58" t="s">
        <v>152</v>
      </c>
      <c r="L51" s="58">
        <v>287</v>
      </c>
      <c r="M51" s="58" t="s">
        <v>152</v>
      </c>
      <c r="N51" s="58">
        <v>97</v>
      </c>
      <c r="O51" s="58" t="s">
        <v>152</v>
      </c>
      <c r="P51" s="58">
        <v>106</v>
      </c>
      <c r="Q51" s="58" t="s">
        <v>152</v>
      </c>
      <c r="R51" s="58">
        <v>430</v>
      </c>
      <c r="S51" s="58" t="s">
        <v>152</v>
      </c>
      <c r="T51" s="58">
        <v>431</v>
      </c>
      <c r="U51" s="58" t="s">
        <v>152</v>
      </c>
      <c r="V51" s="58">
        <v>79</v>
      </c>
      <c r="W51" s="58">
        <v>82</v>
      </c>
      <c r="X51" s="58">
        <v>82</v>
      </c>
      <c r="Y51" s="58">
        <v>0</v>
      </c>
      <c r="Z51" s="58">
        <v>75</v>
      </c>
      <c r="AA51" s="58">
        <v>83</v>
      </c>
      <c r="AB51" s="58">
        <v>83</v>
      </c>
      <c r="AC51" s="58">
        <v>0</v>
      </c>
    </row>
    <row r="52" spans="1:29" x14ac:dyDescent="0.25">
      <c r="A52" s="64" t="s">
        <v>214</v>
      </c>
      <c r="B52" s="58">
        <v>1032</v>
      </c>
      <c r="C52" s="58">
        <v>1038</v>
      </c>
      <c r="D52" s="58">
        <v>1035</v>
      </c>
      <c r="E52" s="58">
        <v>3</v>
      </c>
      <c r="F52" s="58">
        <v>526</v>
      </c>
      <c r="G52" s="58">
        <v>540</v>
      </c>
      <c r="H52" s="58">
        <v>537</v>
      </c>
      <c r="I52" s="58">
        <v>3</v>
      </c>
      <c r="J52" s="58">
        <v>506</v>
      </c>
      <c r="K52" s="58">
        <v>498</v>
      </c>
      <c r="L52" s="58">
        <v>498</v>
      </c>
      <c r="M52" s="58">
        <v>0</v>
      </c>
      <c r="N52" s="58">
        <v>311</v>
      </c>
      <c r="O52" s="58">
        <v>316</v>
      </c>
      <c r="P52" s="58">
        <v>316</v>
      </c>
      <c r="Q52" s="58">
        <v>0</v>
      </c>
      <c r="R52" s="58">
        <v>605</v>
      </c>
      <c r="S52" s="58">
        <v>606</v>
      </c>
      <c r="T52" s="58">
        <v>603</v>
      </c>
      <c r="U52" s="58">
        <v>3</v>
      </c>
      <c r="V52" s="58">
        <v>116</v>
      </c>
      <c r="W52" s="58">
        <v>116</v>
      </c>
      <c r="X52" s="58">
        <v>116</v>
      </c>
      <c r="Y52" s="58">
        <v>0</v>
      </c>
      <c r="Z52" s="58">
        <v>87</v>
      </c>
      <c r="AA52" s="58">
        <v>85</v>
      </c>
      <c r="AB52" s="58">
        <v>85</v>
      </c>
      <c r="AC52" s="58">
        <v>0</v>
      </c>
    </row>
    <row r="53" spans="1:29" x14ac:dyDescent="0.25">
      <c r="A53" s="64" t="s">
        <v>215</v>
      </c>
      <c r="B53" s="58">
        <v>1015</v>
      </c>
      <c r="C53" s="58">
        <v>998</v>
      </c>
      <c r="D53" s="58">
        <v>991</v>
      </c>
      <c r="E53" s="58">
        <v>7</v>
      </c>
      <c r="F53" s="58">
        <v>512</v>
      </c>
      <c r="G53" s="58">
        <v>502</v>
      </c>
      <c r="H53" s="58">
        <v>498</v>
      </c>
      <c r="I53" s="58">
        <v>4</v>
      </c>
      <c r="J53" s="58">
        <v>502</v>
      </c>
      <c r="K53" s="58">
        <v>496</v>
      </c>
      <c r="L53" s="58">
        <v>493</v>
      </c>
      <c r="M53" s="58">
        <v>3</v>
      </c>
      <c r="N53" s="58">
        <v>336</v>
      </c>
      <c r="O53" s="58">
        <v>331</v>
      </c>
      <c r="P53" s="58">
        <v>328</v>
      </c>
      <c r="Q53" s="58">
        <v>3</v>
      </c>
      <c r="R53" s="58">
        <v>590</v>
      </c>
      <c r="S53" s="58">
        <v>580</v>
      </c>
      <c r="T53" s="58">
        <v>576</v>
      </c>
      <c r="U53" s="58">
        <v>4</v>
      </c>
      <c r="V53" s="58">
        <v>89</v>
      </c>
      <c r="W53" s="58">
        <v>87</v>
      </c>
      <c r="X53" s="58">
        <v>87</v>
      </c>
      <c r="Y53" s="58">
        <v>0</v>
      </c>
      <c r="Z53" s="58">
        <v>106</v>
      </c>
      <c r="AA53" s="58">
        <v>106</v>
      </c>
      <c r="AB53" s="58">
        <v>106</v>
      </c>
      <c r="AC53" s="58">
        <v>0</v>
      </c>
    </row>
    <row r="54" spans="1:29" x14ac:dyDescent="0.25">
      <c r="A54" s="64" t="s">
        <v>216</v>
      </c>
      <c r="B54" s="58">
        <v>900</v>
      </c>
      <c r="C54" s="58">
        <v>893</v>
      </c>
      <c r="D54" s="58">
        <v>878</v>
      </c>
      <c r="E54" s="58">
        <v>15</v>
      </c>
      <c r="F54" s="58">
        <v>476</v>
      </c>
      <c r="G54" s="58">
        <v>466</v>
      </c>
      <c r="H54" s="58">
        <v>456</v>
      </c>
      <c r="I54" s="58">
        <v>10</v>
      </c>
      <c r="J54" s="58">
        <v>424</v>
      </c>
      <c r="K54" s="58">
        <v>427</v>
      </c>
      <c r="L54" s="58">
        <v>422</v>
      </c>
      <c r="M54" s="58">
        <v>5</v>
      </c>
      <c r="N54" s="58">
        <v>260</v>
      </c>
      <c r="O54" s="58">
        <v>262</v>
      </c>
      <c r="P54" s="58">
        <v>257</v>
      </c>
      <c r="Q54" s="58">
        <v>5</v>
      </c>
      <c r="R54" s="58">
        <v>564</v>
      </c>
      <c r="S54" s="58">
        <v>554</v>
      </c>
      <c r="T54" s="58">
        <v>544</v>
      </c>
      <c r="U54" s="58">
        <v>10</v>
      </c>
      <c r="V54" s="58">
        <v>76</v>
      </c>
      <c r="W54" s="58">
        <v>77</v>
      </c>
      <c r="X54" s="58">
        <v>77</v>
      </c>
      <c r="Y54" s="58">
        <v>0</v>
      </c>
      <c r="Z54" s="58">
        <v>115</v>
      </c>
      <c r="AA54" s="58" t="s">
        <v>152</v>
      </c>
      <c r="AB54" s="58">
        <v>108</v>
      </c>
      <c r="AC54" s="58" t="s">
        <v>152</v>
      </c>
    </row>
    <row r="55" spans="1:29" x14ac:dyDescent="0.25">
      <c r="A55" s="64" t="s">
        <v>217</v>
      </c>
      <c r="B55" s="58">
        <v>926</v>
      </c>
      <c r="C55" s="58">
        <v>936</v>
      </c>
      <c r="D55" s="58">
        <v>924</v>
      </c>
      <c r="E55" s="58">
        <v>12</v>
      </c>
      <c r="F55" s="58">
        <v>488</v>
      </c>
      <c r="G55" s="58">
        <v>492</v>
      </c>
      <c r="H55" s="58">
        <v>483</v>
      </c>
      <c r="I55" s="58">
        <v>9</v>
      </c>
      <c r="J55" s="58">
        <v>438</v>
      </c>
      <c r="K55" s="58">
        <v>444</v>
      </c>
      <c r="L55" s="58">
        <v>441</v>
      </c>
      <c r="M55" s="58">
        <v>3</v>
      </c>
      <c r="N55" s="58">
        <v>194</v>
      </c>
      <c r="O55" s="58" t="s">
        <v>152</v>
      </c>
      <c r="P55" s="58">
        <v>201</v>
      </c>
      <c r="Q55" s="58" t="s">
        <v>152</v>
      </c>
      <c r="R55" s="58">
        <v>628</v>
      </c>
      <c r="S55" s="58" t="s">
        <v>152</v>
      </c>
      <c r="T55" s="58">
        <v>619</v>
      </c>
      <c r="U55" s="58" t="s">
        <v>152</v>
      </c>
      <c r="V55" s="58">
        <v>104</v>
      </c>
      <c r="W55" s="58">
        <v>104</v>
      </c>
      <c r="X55" s="58">
        <v>104</v>
      </c>
      <c r="Y55" s="58">
        <v>0</v>
      </c>
      <c r="Z55" s="58">
        <v>97</v>
      </c>
      <c r="AA55" s="58" t="s">
        <v>152</v>
      </c>
      <c r="AB55" s="58">
        <v>103</v>
      </c>
      <c r="AC55" s="58" t="s">
        <v>152</v>
      </c>
    </row>
    <row r="56" spans="1:29" x14ac:dyDescent="0.25">
      <c r="A56" s="64" t="s">
        <v>218</v>
      </c>
      <c r="B56" s="58">
        <v>995</v>
      </c>
      <c r="C56" s="58">
        <v>990</v>
      </c>
      <c r="D56" s="58">
        <v>983</v>
      </c>
      <c r="E56" s="58">
        <v>7</v>
      </c>
      <c r="F56" s="58">
        <v>501</v>
      </c>
      <c r="G56" s="58">
        <v>506</v>
      </c>
      <c r="H56" s="58">
        <v>502</v>
      </c>
      <c r="I56" s="58">
        <v>4</v>
      </c>
      <c r="J56" s="58">
        <v>493</v>
      </c>
      <c r="K56" s="58">
        <v>483</v>
      </c>
      <c r="L56" s="58">
        <v>480</v>
      </c>
      <c r="M56" s="58">
        <v>3</v>
      </c>
      <c r="N56" s="58">
        <v>180</v>
      </c>
      <c r="O56" s="58" t="s">
        <v>152</v>
      </c>
      <c r="P56" s="58">
        <v>178</v>
      </c>
      <c r="Q56" s="58" t="s">
        <v>152</v>
      </c>
      <c r="R56" s="58">
        <v>703</v>
      </c>
      <c r="S56" s="58">
        <v>700</v>
      </c>
      <c r="T56" s="58">
        <v>696</v>
      </c>
      <c r="U56" s="58">
        <v>4</v>
      </c>
      <c r="V56" s="58">
        <v>112</v>
      </c>
      <c r="W56" s="58" t="s">
        <v>152</v>
      </c>
      <c r="X56" s="58">
        <v>109</v>
      </c>
      <c r="Y56" s="58" t="s">
        <v>152</v>
      </c>
      <c r="Z56" s="58">
        <v>146</v>
      </c>
      <c r="AA56" s="58" t="s">
        <v>152</v>
      </c>
      <c r="AB56" s="58">
        <v>147</v>
      </c>
      <c r="AC56" s="58" t="s">
        <v>152</v>
      </c>
    </row>
    <row r="57" spans="1:29" x14ac:dyDescent="0.25">
      <c r="A57" s="64" t="s">
        <v>219</v>
      </c>
      <c r="B57" s="58">
        <v>1249</v>
      </c>
      <c r="C57" s="58">
        <v>1231</v>
      </c>
      <c r="D57" s="58">
        <v>1216</v>
      </c>
      <c r="E57" s="58">
        <v>15</v>
      </c>
      <c r="F57" s="58">
        <v>747</v>
      </c>
      <c r="G57" s="58">
        <v>728</v>
      </c>
      <c r="H57" s="58">
        <v>718</v>
      </c>
      <c r="I57" s="58">
        <v>10</v>
      </c>
      <c r="J57" s="58">
        <v>502</v>
      </c>
      <c r="K57" s="58">
        <v>503</v>
      </c>
      <c r="L57" s="58">
        <v>498</v>
      </c>
      <c r="M57" s="58">
        <v>5</v>
      </c>
      <c r="N57" s="58">
        <v>209</v>
      </c>
      <c r="O57" s="58" t="s">
        <v>152</v>
      </c>
      <c r="P57" s="58">
        <v>205</v>
      </c>
      <c r="Q57" s="58" t="s">
        <v>152</v>
      </c>
      <c r="R57" s="58">
        <v>896</v>
      </c>
      <c r="S57" s="58" t="s">
        <v>152</v>
      </c>
      <c r="T57" s="58">
        <v>870</v>
      </c>
      <c r="U57" s="58" t="s">
        <v>152</v>
      </c>
      <c r="V57" s="58">
        <v>144</v>
      </c>
      <c r="W57" s="58">
        <v>141</v>
      </c>
      <c r="X57" s="58">
        <v>141</v>
      </c>
      <c r="Y57" s="58">
        <v>0</v>
      </c>
      <c r="Z57" s="58">
        <v>182</v>
      </c>
      <c r="AA57" s="58" t="s">
        <v>152</v>
      </c>
      <c r="AB57" s="58">
        <v>180</v>
      </c>
      <c r="AC57" s="58" t="s">
        <v>152</v>
      </c>
    </row>
    <row r="58" spans="1:29" x14ac:dyDescent="0.25">
      <c r="A58" s="64" t="s">
        <v>220</v>
      </c>
      <c r="B58" s="58">
        <v>2003</v>
      </c>
      <c r="C58" s="58">
        <v>2001</v>
      </c>
      <c r="D58" s="58">
        <v>1998</v>
      </c>
      <c r="E58" s="58">
        <v>3</v>
      </c>
      <c r="F58" s="58">
        <v>1166</v>
      </c>
      <c r="G58" s="58" t="s">
        <v>152</v>
      </c>
      <c r="H58" s="58">
        <v>1154</v>
      </c>
      <c r="I58" s="58" t="s">
        <v>152</v>
      </c>
      <c r="J58" s="58">
        <v>836</v>
      </c>
      <c r="K58" s="58" t="s">
        <v>152</v>
      </c>
      <c r="L58" s="58">
        <v>843</v>
      </c>
      <c r="M58" s="58" t="s">
        <v>152</v>
      </c>
      <c r="N58" s="58">
        <v>334</v>
      </c>
      <c r="O58" s="58">
        <v>351</v>
      </c>
      <c r="P58" s="58">
        <v>351</v>
      </c>
      <c r="Q58" s="58">
        <v>0</v>
      </c>
      <c r="R58" s="58">
        <v>1416</v>
      </c>
      <c r="S58" s="58">
        <v>1401</v>
      </c>
      <c r="T58" s="58">
        <v>1398</v>
      </c>
      <c r="U58" s="58">
        <v>3</v>
      </c>
      <c r="V58" s="58">
        <v>253</v>
      </c>
      <c r="W58" s="58">
        <v>249</v>
      </c>
      <c r="X58" s="58">
        <v>249</v>
      </c>
      <c r="Y58" s="58">
        <v>0</v>
      </c>
      <c r="Z58" s="58">
        <v>235</v>
      </c>
      <c r="AA58" s="58" t="s">
        <v>152</v>
      </c>
      <c r="AB58" s="58">
        <v>239</v>
      </c>
      <c r="AC58" s="58" t="s">
        <v>152</v>
      </c>
    </row>
    <row r="59" spans="1:29" x14ac:dyDescent="0.25">
      <c r="A59" s="64" t="s">
        <v>221</v>
      </c>
      <c r="B59" s="58">
        <v>1318</v>
      </c>
      <c r="C59" s="58" t="s">
        <v>152</v>
      </c>
      <c r="D59" s="58">
        <v>1331</v>
      </c>
      <c r="E59" s="58" t="s">
        <v>152</v>
      </c>
      <c r="F59" s="58">
        <v>753</v>
      </c>
      <c r="G59" s="58" t="s">
        <v>152</v>
      </c>
      <c r="H59" s="58">
        <v>776</v>
      </c>
      <c r="I59" s="58" t="s">
        <v>152</v>
      </c>
      <c r="J59" s="58">
        <v>565</v>
      </c>
      <c r="K59" s="58">
        <v>555</v>
      </c>
      <c r="L59" s="58">
        <v>555</v>
      </c>
      <c r="M59" s="58">
        <v>0</v>
      </c>
      <c r="N59" s="58">
        <v>294</v>
      </c>
      <c r="O59" s="58">
        <v>293</v>
      </c>
      <c r="P59" s="58">
        <v>293</v>
      </c>
      <c r="Q59" s="58">
        <v>0</v>
      </c>
      <c r="R59" s="58">
        <v>893</v>
      </c>
      <c r="S59" s="58" t="s">
        <v>152</v>
      </c>
      <c r="T59" s="58">
        <v>903</v>
      </c>
      <c r="U59" s="58" t="s">
        <v>152</v>
      </c>
      <c r="V59" s="58">
        <v>131</v>
      </c>
      <c r="W59" s="58">
        <v>135</v>
      </c>
      <c r="X59" s="58">
        <v>135</v>
      </c>
      <c r="Y59" s="58">
        <v>0</v>
      </c>
      <c r="Z59" s="58">
        <v>181</v>
      </c>
      <c r="AA59" s="58" t="s">
        <v>152</v>
      </c>
      <c r="AB59" s="58">
        <v>178</v>
      </c>
      <c r="AC59" s="58" t="s">
        <v>152</v>
      </c>
    </row>
    <row r="60" spans="1:29" x14ac:dyDescent="0.25">
      <c r="A60" s="64" t="s">
        <v>222</v>
      </c>
      <c r="B60" s="58">
        <v>1335</v>
      </c>
      <c r="C60" s="58">
        <v>1362</v>
      </c>
      <c r="D60" s="58">
        <v>1355</v>
      </c>
      <c r="E60" s="58">
        <v>7</v>
      </c>
      <c r="F60" s="58">
        <v>882</v>
      </c>
      <c r="G60" s="58">
        <v>917</v>
      </c>
      <c r="H60" s="58">
        <v>914</v>
      </c>
      <c r="I60" s="58">
        <v>3</v>
      </c>
      <c r="J60" s="58">
        <v>453</v>
      </c>
      <c r="K60" s="58">
        <v>445</v>
      </c>
      <c r="L60" s="58">
        <v>441</v>
      </c>
      <c r="M60" s="58">
        <v>4</v>
      </c>
      <c r="N60" s="58">
        <v>290</v>
      </c>
      <c r="O60" s="58">
        <v>311</v>
      </c>
      <c r="P60" s="58">
        <v>311</v>
      </c>
      <c r="Q60" s="58">
        <v>0</v>
      </c>
      <c r="R60" s="58">
        <v>913</v>
      </c>
      <c r="S60" s="58">
        <v>916</v>
      </c>
      <c r="T60" s="58">
        <v>909</v>
      </c>
      <c r="U60" s="58">
        <v>7</v>
      </c>
      <c r="V60" s="58">
        <v>132</v>
      </c>
      <c r="W60" s="58">
        <v>135</v>
      </c>
      <c r="X60" s="58">
        <v>135</v>
      </c>
      <c r="Y60" s="58">
        <v>0</v>
      </c>
      <c r="Z60" s="58">
        <v>145</v>
      </c>
      <c r="AA60" s="58" t="s">
        <v>152</v>
      </c>
      <c r="AB60" s="58">
        <v>147</v>
      </c>
      <c r="AC60" s="58" t="s">
        <v>152</v>
      </c>
    </row>
    <row r="61" spans="1:29" x14ac:dyDescent="0.25">
      <c r="A61" s="64" t="s">
        <v>223</v>
      </c>
      <c r="B61" s="58">
        <v>1400</v>
      </c>
      <c r="C61" s="58">
        <v>1435</v>
      </c>
      <c r="D61" s="58">
        <v>1417</v>
      </c>
      <c r="E61" s="58">
        <v>18</v>
      </c>
      <c r="F61" s="58">
        <v>878</v>
      </c>
      <c r="G61" s="58">
        <v>902</v>
      </c>
      <c r="H61" s="58">
        <v>888</v>
      </c>
      <c r="I61" s="58">
        <v>14</v>
      </c>
      <c r="J61" s="58">
        <v>522</v>
      </c>
      <c r="K61" s="58">
        <v>533</v>
      </c>
      <c r="L61" s="58">
        <v>529</v>
      </c>
      <c r="M61" s="58">
        <v>4</v>
      </c>
      <c r="N61" s="58">
        <v>255</v>
      </c>
      <c r="O61" s="58">
        <v>273</v>
      </c>
      <c r="P61" s="58">
        <v>270</v>
      </c>
      <c r="Q61" s="58">
        <v>3</v>
      </c>
      <c r="R61" s="58">
        <v>990</v>
      </c>
      <c r="S61" s="58">
        <v>1004</v>
      </c>
      <c r="T61" s="58">
        <v>989</v>
      </c>
      <c r="U61" s="58">
        <v>15</v>
      </c>
      <c r="V61" s="58">
        <v>155</v>
      </c>
      <c r="W61" s="58">
        <v>158</v>
      </c>
      <c r="X61" s="58">
        <v>158</v>
      </c>
      <c r="Y61" s="58">
        <v>0</v>
      </c>
      <c r="Z61" s="58">
        <v>152</v>
      </c>
      <c r="AA61" s="58" t="s">
        <v>152</v>
      </c>
      <c r="AB61" s="58">
        <v>157</v>
      </c>
      <c r="AC61" s="58" t="s">
        <v>152</v>
      </c>
    </row>
    <row r="62" spans="1:29" x14ac:dyDescent="0.25">
      <c r="A62" s="64" t="s">
        <v>224</v>
      </c>
      <c r="B62" s="58">
        <v>1110</v>
      </c>
      <c r="C62" s="58">
        <v>1143</v>
      </c>
      <c r="D62" s="58">
        <v>1134</v>
      </c>
      <c r="E62" s="58">
        <v>9</v>
      </c>
      <c r="F62" s="58">
        <v>696</v>
      </c>
      <c r="G62" s="58" t="s">
        <v>152</v>
      </c>
      <c r="H62" s="58">
        <v>720</v>
      </c>
      <c r="I62" s="58" t="s">
        <v>152</v>
      </c>
      <c r="J62" s="58">
        <v>414</v>
      </c>
      <c r="K62" s="58" t="s">
        <v>152</v>
      </c>
      <c r="L62" s="58">
        <v>414</v>
      </c>
      <c r="M62" s="58" t="s">
        <v>152</v>
      </c>
      <c r="N62" s="58">
        <v>188</v>
      </c>
      <c r="O62" s="58">
        <v>213</v>
      </c>
      <c r="P62" s="58">
        <v>213</v>
      </c>
      <c r="Q62" s="58">
        <v>0</v>
      </c>
      <c r="R62" s="58">
        <v>808</v>
      </c>
      <c r="S62" s="58">
        <v>815</v>
      </c>
      <c r="T62" s="58">
        <v>806</v>
      </c>
      <c r="U62" s="58">
        <v>9</v>
      </c>
      <c r="V62" s="58">
        <v>114</v>
      </c>
      <c r="W62" s="58">
        <v>115</v>
      </c>
      <c r="X62" s="58">
        <v>115</v>
      </c>
      <c r="Y62" s="58">
        <v>0</v>
      </c>
      <c r="Z62" s="58">
        <v>142</v>
      </c>
      <c r="AA62" s="58">
        <v>142</v>
      </c>
      <c r="AB62" s="58">
        <v>142</v>
      </c>
      <c r="AC62" s="58">
        <v>0</v>
      </c>
    </row>
    <row r="63" spans="1:29" x14ac:dyDescent="0.25">
      <c r="A63" s="64" t="s">
        <v>225</v>
      </c>
      <c r="B63" s="58">
        <v>1023</v>
      </c>
      <c r="C63" s="58">
        <v>1063</v>
      </c>
      <c r="D63" s="58">
        <v>1056</v>
      </c>
      <c r="E63" s="58">
        <v>7</v>
      </c>
      <c r="F63" s="58">
        <v>641</v>
      </c>
      <c r="G63" s="58" t="s">
        <v>152</v>
      </c>
      <c r="H63" s="58">
        <v>666</v>
      </c>
      <c r="I63" s="58" t="s">
        <v>152</v>
      </c>
      <c r="J63" s="58">
        <v>382</v>
      </c>
      <c r="K63" s="58" t="s">
        <v>152</v>
      </c>
      <c r="L63" s="58">
        <v>390</v>
      </c>
      <c r="M63" s="58" t="s">
        <v>152</v>
      </c>
      <c r="N63" s="58">
        <v>189</v>
      </c>
      <c r="O63" s="58" t="s">
        <v>152</v>
      </c>
      <c r="P63" s="58">
        <v>216</v>
      </c>
      <c r="Q63" s="58" t="s">
        <v>152</v>
      </c>
      <c r="R63" s="58">
        <v>714</v>
      </c>
      <c r="S63" s="58" t="s">
        <v>152</v>
      </c>
      <c r="T63" s="58">
        <v>719</v>
      </c>
      <c r="U63" s="58" t="s">
        <v>152</v>
      </c>
      <c r="V63" s="58">
        <v>120</v>
      </c>
      <c r="W63" s="58">
        <v>121</v>
      </c>
      <c r="X63" s="58">
        <v>121</v>
      </c>
      <c r="Y63" s="58">
        <v>0</v>
      </c>
      <c r="Z63" s="58">
        <v>115</v>
      </c>
      <c r="AA63" s="58" t="s">
        <v>152</v>
      </c>
      <c r="AB63" s="58">
        <v>122</v>
      </c>
      <c r="AC63" s="58" t="s">
        <v>152</v>
      </c>
    </row>
    <row r="64" spans="1:29" x14ac:dyDescent="0.25">
      <c r="A64" s="64" t="s">
        <v>226</v>
      </c>
      <c r="B64" s="58">
        <v>1427</v>
      </c>
      <c r="C64" s="58">
        <v>1425</v>
      </c>
      <c r="D64" s="58">
        <v>1419</v>
      </c>
      <c r="E64" s="58">
        <v>6</v>
      </c>
      <c r="F64" s="58">
        <v>835</v>
      </c>
      <c r="G64" s="58" t="s">
        <v>152</v>
      </c>
      <c r="H64" s="58">
        <v>836</v>
      </c>
      <c r="I64" s="58" t="s">
        <v>152</v>
      </c>
      <c r="J64" s="58">
        <v>592</v>
      </c>
      <c r="K64" s="58" t="s">
        <v>152</v>
      </c>
      <c r="L64" s="58">
        <v>583</v>
      </c>
      <c r="M64" s="58" t="s">
        <v>152</v>
      </c>
      <c r="N64" s="58">
        <v>411</v>
      </c>
      <c r="O64" s="58">
        <v>426</v>
      </c>
      <c r="P64" s="58">
        <v>426</v>
      </c>
      <c r="Q64" s="58">
        <v>0</v>
      </c>
      <c r="R64" s="58">
        <v>886</v>
      </c>
      <c r="S64" s="58">
        <v>867</v>
      </c>
      <c r="T64" s="58">
        <v>861</v>
      </c>
      <c r="U64" s="58">
        <v>6</v>
      </c>
      <c r="V64" s="58">
        <v>130</v>
      </c>
      <c r="W64" s="58">
        <v>132</v>
      </c>
      <c r="X64" s="58">
        <v>132</v>
      </c>
      <c r="Y64" s="58">
        <v>0</v>
      </c>
      <c r="Z64" s="58">
        <v>133</v>
      </c>
      <c r="AA64" s="58">
        <v>134</v>
      </c>
      <c r="AB64" s="58">
        <v>134</v>
      </c>
      <c r="AC64" s="58">
        <v>0</v>
      </c>
    </row>
    <row r="65" spans="1:29" x14ac:dyDescent="0.25">
      <c r="A65" s="64" t="s">
        <v>227</v>
      </c>
      <c r="B65" s="58">
        <v>1359</v>
      </c>
      <c r="C65" s="58">
        <v>1383</v>
      </c>
      <c r="D65" s="58">
        <v>1379</v>
      </c>
      <c r="E65" s="58">
        <v>4</v>
      </c>
      <c r="F65" s="58">
        <v>801</v>
      </c>
      <c r="G65" s="58" t="s">
        <v>152</v>
      </c>
      <c r="H65" s="58">
        <v>817</v>
      </c>
      <c r="I65" s="58" t="s">
        <v>152</v>
      </c>
      <c r="J65" s="58">
        <v>558</v>
      </c>
      <c r="K65" s="58" t="s">
        <v>152</v>
      </c>
      <c r="L65" s="58">
        <v>562</v>
      </c>
      <c r="M65" s="58" t="s">
        <v>152</v>
      </c>
      <c r="N65" s="58">
        <v>453</v>
      </c>
      <c r="O65" s="58" t="s">
        <v>152</v>
      </c>
      <c r="P65" s="58">
        <v>461</v>
      </c>
      <c r="Q65" s="58" t="s">
        <v>152</v>
      </c>
      <c r="R65" s="58">
        <v>759</v>
      </c>
      <c r="S65" s="58" t="s">
        <v>152</v>
      </c>
      <c r="T65" s="58">
        <v>769</v>
      </c>
      <c r="U65" s="58" t="s">
        <v>152</v>
      </c>
      <c r="V65" s="58">
        <v>147</v>
      </c>
      <c r="W65" s="58">
        <v>149</v>
      </c>
      <c r="X65" s="58">
        <v>149</v>
      </c>
      <c r="Y65" s="58">
        <v>0</v>
      </c>
      <c r="Z65" s="58">
        <v>136</v>
      </c>
      <c r="AA65" s="58" t="s">
        <v>152</v>
      </c>
      <c r="AB65" s="58">
        <v>142</v>
      </c>
      <c r="AC65" s="58" t="s">
        <v>152</v>
      </c>
    </row>
    <row r="66" spans="1:29" x14ac:dyDescent="0.25">
      <c r="A66" s="64" t="s">
        <v>228</v>
      </c>
      <c r="B66" s="58">
        <v>1281</v>
      </c>
      <c r="C66" s="58">
        <v>1267</v>
      </c>
      <c r="D66" s="58">
        <v>1263</v>
      </c>
      <c r="E66" s="58">
        <v>4</v>
      </c>
      <c r="F66" s="58">
        <v>701</v>
      </c>
      <c r="G66" s="58" t="s">
        <v>152</v>
      </c>
      <c r="H66" s="58">
        <v>706</v>
      </c>
      <c r="I66" s="58" t="s">
        <v>152</v>
      </c>
      <c r="J66" s="58">
        <v>580</v>
      </c>
      <c r="K66" s="58" t="s">
        <v>152</v>
      </c>
      <c r="L66" s="58">
        <v>557</v>
      </c>
      <c r="M66" s="58" t="s">
        <v>152</v>
      </c>
      <c r="N66" s="58">
        <v>401</v>
      </c>
      <c r="O66" s="58">
        <v>408</v>
      </c>
      <c r="P66" s="58">
        <v>408</v>
      </c>
      <c r="Q66" s="58">
        <v>0</v>
      </c>
      <c r="R66" s="58">
        <v>760</v>
      </c>
      <c r="S66" s="58">
        <v>740</v>
      </c>
      <c r="T66" s="58">
        <v>736</v>
      </c>
      <c r="U66" s="58">
        <v>4</v>
      </c>
      <c r="V66" s="58">
        <v>120</v>
      </c>
      <c r="W66" s="58">
        <v>119</v>
      </c>
      <c r="X66" s="58">
        <v>119</v>
      </c>
      <c r="Y66" s="58">
        <v>0</v>
      </c>
      <c r="Z66" s="58">
        <v>157</v>
      </c>
      <c r="AA66" s="58">
        <v>156</v>
      </c>
      <c r="AB66" s="58">
        <v>156</v>
      </c>
      <c r="AC66" s="58">
        <v>0</v>
      </c>
    </row>
    <row r="67" spans="1:29" x14ac:dyDescent="0.25">
      <c r="A67" s="64" t="s">
        <v>229</v>
      </c>
      <c r="B67" s="58">
        <v>1087</v>
      </c>
      <c r="C67" s="58">
        <v>1128</v>
      </c>
      <c r="D67" s="58">
        <v>1119</v>
      </c>
      <c r="E67" s="58">
        <v>9</v>
      </c>
      <c r="F67" s="58">
        <v>602</v>
      </c>
      <c r="G67" s="58">
        <v>633</v>
      </c>
      <c r="H67" s="58">
        <v>627</v>
      </c>
      <c r="I67" s="58">
        <v>6</v>
      </c>
      <c r="J67" s="58">
        <v>485</v>
      </c>
      <c r="K67" s="58">
        <v>495</v>
      </c>
      <c r="L67" s="58">
        <v>492</v>
      </c>
      <c r="M67" s="58">
        <v>3</v>
      </c>
      <c r="N67" s="58">
        <v>222</v>
      </c>
      <c r="O67" s="58" t="s">
        <v>152</v>
      </c>
      <c r="P67" s="58">
        <v>241</v>
      </c>
      <c r="Q67" s="58" t="s">
        <v>152</v>
      </c>
      <c r="R67" s="58">
        <v>735</v>
      </c>
      <c r="S67" s="58" t="s">
        <v>152</v>
      </c>
      <c r="T67" s="58">
        <v>748</v>
      </c>
      <c r="U67" s="58" t="s">
        <v>152</v>
      </c>
      <c r="V67" s="58">
        <v>130</v>
      </c>
      <c r="W67" s="58">
        <v>130</v>
      </c>
      <c r="X67" s="58">
        <v>130</v>
      </c>
      <c r="Y67" s="58">
        <v>0</v>
      </c>
      <c r="Z67" s="58">
        <v>114</v>
      </c>
      <c r="AA67" s="58" t="s">
        <v>152</v>
      </c>
      <c r="AB67" s="58">
        <v>124</v>
      </c>
      <c r="AC67" s="58" t="s">
        <v>152</v>
      </c>
    </row>
    <row r="68" spans="1:29" x14ac:dyDescent="0.25">
      <c r="A68" s="64" t="s">
        <v>230</v>
      </c>
      <c r="B68" s="58">
        <v>1090</v>
      </c>
      <c r="C68" s="58" t="s">
        <v>152</v>
      </c>
      <c r="D68" s="58">
        <v>1123</v>
      </c>
      <c r="E68" s="58" t="s">
        <v>152</v>
      </c>
      <c r="F68" s="58">
        <v>589</v>
      </c>
      <c r="G68" s="58" t="s">
        <v>152</v>
      </c>
      <c r="H68" s="58">
        <v>614</v>
      </c>
      <c r="I68" s="58" t="s">
        <v>152</v>
      </c>
      <c r="J68" s="58">
        <v>501</v>
      </c>
      <c r="K68" s="58">
        <v>509</v>
      </c>
      <c r="L68" s="58">
        <v>509</v>
      </c>
      <c r="M68" s="58">
        <v>0</v>
      </c>
      <c r="N68" s="58">
        <v>194</v>
      </c>
      <c r="O68" s="58">
        <v>210</v>
      </c>
      <c r="P68" s="58">
        <v>210</v>
      </c>
      <c r="Q68" s="58">
        <v>0</v>
      </c>
      <c r="R68" s="58">
        <v>732</v>
      </c>
      <c r="S68" s="58" t="s">
        <v>152</v>
      </c>
      <c r="T68" s="58">
        <v>746</v>
      </c>
      <c r="U68" s="58" t="s">
        <v>152</v>
      </c>
      <c r="V68" s="58">
        <v>164</v>
      </c>
      <c r="W68" s="58">
        <v>167</v>
      </c>
      <c r="X68" s="58">
        <v>167</v>
      </c>
      <c r="Y68" s="58">
        <v>0</v>
      </c>
      <c r="Z68" s="58">
        <v>142</v>
      </c>
      <c r="AA68" s="58">
        <v>146</v>
      </c>
      <c r="AB68" s="58">
        <v>146</v>
      </c>
      <c r="AC68" s="58">
        <v>0</v>
      </c>
    </row>
    <row r="69" spans="1:29" x14ac:dyDescent="0.25">
      <c r="A69" s="64" t="s">
        <v>231</v>
      </c>
      <c r="B69" s="58">
        <v>1002</v>
      </c>
      <c r="C69" s="58">
        <v>1011</v>
      </c>
      <c r="D69" s="58">
        <v>1011</v>
      </c>
      <c r="E69" s="58">
        <v>0</v>
      </c>
      <c r="F69" s="58">
        <v>590</v>
      </c>
      <c r="G69" s="58">
        <v>594</v>
      </c>
      <c r="H69" s="58">
        <v>594</v>
      </c>
      <c r="I69" s="58">
        <v>0</v>
      </c>
      <c r="J69" s="58">
        <v>412</v>
      </c>
      <c r="K69" s="58">
        <v>417</v>
      </c>
      <c r="L69" s="58">
        <v>417</v>
      </c>
      <c r="M69" s="58">
        <v>0</v>
      </c>
      <c r="N69" s="58">
        <v>196</v>
      </c>
      <c r="O69" s="58">
        <v>199</v>
      </c>
      <c r="P69" s="58">
        <v>199</v>
      </c>
      <c r="Q69" s="58">
        <v>0</v>
      </c>
      <c r="R69" s="58">
        <v>674</v>
      </c>
      <c r="S69" s="58">
        <v>678</v>
      </c>
      <c r="T69" s="58">
        <v>678</v>
      </c>
      <c r="U69" s="58">
        <v>0</v>
      </c>
      <c r="V69" s="58">
        <v>132</v>
      </c>
      <c r="W69" s="58">
        <v>134</v>
      </c>
      <c r="X69" s="58">
        <v>134</v>
      </c>
      <c r="Y69" s="58">
        <v>0</v>
      </c>
      <c r="Z69" s="58">
        <v>95</v>
      </c>
      <c r="AA69" s="58">
        <v>96</v>
      </c>
      <c r="AB69" s="58">
        <v>96</v>
      </c>
      <c r="AC69" s="58">
        <v>0</v>
      </c>
    </row>
    <row r="70" spans="1:29" x14ac:dyDescent="0.25">
      <c r="A70" s="64" t="s">
        <v>232</v>
      </c>
      <c r="B70" s="58">
        <v>1875</v>
      </c>
      <c r="C70" s="58" t="s">
        <v>152</v>
      </c>
      <c r="D70" s="58">
        <v>1876</v>
      </c>
      <c r="E70" s="58" t="s">
        <v>152</v>
      </c>
      <c r="F70" s="58">
        <v>1072</v>
      </c>
      <c r="G70" s="58" t="s">
        <v>152</v>
      </c>
      <c r="H70" s="58">
        <v>1081</v>
      </c>
      <c r="I70" s="58" t="s">
        <v>152</v>
      </c>
      <c r="J70" s="58">
        <v>803</v>
      </c>
      <c r="K70" s="58">
        <v>795</v>
      </c>
      <c r="L70" s="58">
        <v>795</v>
      </c>
      <c r="M70" s="58">
        <v>0</v>
      </c>
      <c r="N70" s="58">
        <v>333</v>
      </c>
      <c r="O70" s="58">
        <v>341</v>
      </c>
      <c r="P70" s="58">
        <v>341</v>
      </c>
      <c r="Q70" s="58">
        <v>0</v>
      </c>
      <c r="R70" s="58">
        <v>1279</v>
      </c>
      <c r="S70" s="58" t="s">
        <v>152</v>
      </c>
      <c r="T70" s="58">
        <v>1274</v>
      </c>
      <c r="U70" s="58" t="s">
        <v>152</v>
      </c>
      <c r="V70" s="58">
        <v>263</v>
      </c>
      <c r="W70" s="58">
        <v>261</v>
      </c>
      <c r="X70" s="58">
        <v>261</v>
      </c>
      <c r="Y70" s="58">
        <v>0</v>
      </c>
      <c r="Z70" s="58">
        <v>222</v>
      </c>
      <c r="AA70" s="58">
        <v>230</v>
      </c>
      <c r="AB70" s="58">
        <v>230</v>
      </c>
      <c r="AC70" s="58">
        <v>0</v>
      </c>
    </row>
    <row r="71" spans="1:29" x14ac:dyDescent="0.25">
      <c r="A71" s="64" t="s">
        <v>233</v>
      </c>
      <c r="B71" s="58">
        <v>1167</v>
      </c>
      <c r="C71" s="58" t="s">
        <v>152</v>
      </c>
      <c r="D71" s="58">
        <v>1193</v>
      </c>
      <c r="E71" s="58" t="s">
        <v>152</v>
      </c>
      <c r="F71" s="58">
        <v>737</v>
      </c>
      <c r="G71" s="58" t="s">
        <v>152</v>
      </c>
      <c r="H71" s="58">
        <v>753</v>
      </c>
      <c r="I71" s="58" t="s">
        <v>152</v>
      </c>
      <c r="J71" s="58">
        <v>430</v>
      </c>
      <c r="K71" s="58">
        <v>440</v>
      </c>
      <c r="L71" s="58">
        <v>440</v>
      </c>
      <c r="M71" s="58">
        <v>0</v>
      </c>
      <c r="N71" s="58">
        <v>302</v>
      </c>
      <c r="O71" s="58">
        <v>314</v>
      </c>
      <c r="P71" s="58">
        <v>314</v>
      </c>
      <c r="Q71" s="58">
        <v>0</v>
      </c>
      <c r="R71" s="58">
        <v>743</v>
      </c>
      <c r="S71" s="58" t="s">
        <v>152</v>
      </c>
      <c r="T71" s="58">
        <v>756</v>
      </c>
      <c r="U71" s="58" t="s">
        <v>152</v>
      </c>
      <c r="V71" s="58">
        <v>122</v>
      </c>
      <c r="W71" s="58">
        <v>123</v>
      </c>
      <c r="X71" s="58">
        <v>123</v>
      </c>
      <c r="Y71" s="58">
        <v>0</v>
      </c>
      <c r="Z71" s="58">
        <v>131</v>
      </c>
      <c r="AA71" s="58">
        <v>133</v>
      </c>
      <c r="AB71" s="58">
        <v>133</v>
      </c>
      <c r="AC71" s="58">
        <v>0</v>
      </c>
    </row>
    <row r="72" spans="1:29" x14ac:dyDescent="0.25">
      <c r="A72" s="64" t="s">
        <v>234</v>
      </c>
      <c r="B72" s="58">
        <v>890</v>
      </c>
      <c r="C72" s="58" t="s">
        <v>152</v>
      </c>
      <c r="D72" s="58">
        <v>915</v>
      </c>
      <c r="E72" s="58" t="s">
        <v>152</v>
      </c>
      <c r="F72" s="58">
        <v>536</v>
      </c>
      <c r="G72" s="58" t="s">
        <v>152</v>
      </c>
      <c r="H72" s="58">
        <v>550</v>
      </c>
      <c r="I72" s="58" t="s">
        <v>152</v>
      </c>
      <c r="J72" s="58">
        <v>354</v>
      </c>
      <c r="K72" s="58">
        <v>365</v>
      </c>
      <c r="L72" s="58">
        <v>365</v>
      </c>
      <c r="M72" s="58">
        <v>0</v>
      </c>
      <c r="N72" s="58">
        <v>207</v>
      </c>
      <c r="O72" s="58" t="s">
        <v>152</v>
      </c>
      <c r="P72" s="58">
        <v>226</v>
      </c>
      <c r="Q72" s="58" t="s">
        <v>152</v>
      </c>
      <c r="R72" s="58">
        <v>585</v>
      </c>
      <c r="S72" s="58">
        <v>592</v>
      </c>
      <c r="T72" s="58">
        <v>592</v>
      </c>
      <c r="U72" s="58">
        <v>0</v>
      </c>
      <c r="V72" s="58">
        <v>98</v>
      </c>
      <c r="W72" s="58">
        <v>97</v>
      </c>
      <c r="X72" s="58">
        <v>97</v>
      </c>
      <c r="Y72" s="58">
        <v>0</v>
      </c>
      <c r="Z72" s="58">
        <v>102</v>
      </c>
      <c r="AA72" s="58">
        <v>103</v>
      </c>
      <c r="AB72" s="58">
        <v>103</v>
      </c>
      <c r="AC72" s="58">
        <v>0</v>
      </c>
    </row>
    <row r="73" spans="1:29" x14ac:dyDescent="0.25">
      <c r="A73" s="64" t="s">
        <v>235</v>
      </c>
      <c r="B73" s="58">
        <v>875</v>
      </c>
      <c r="C73" s="58">
        <v>898</v>
      </c>
      <c r="D73" s="58">
        <v>894</v>
      </c>
      <c r="E73" s="58">
        <v>4</v>
      </c>
      <c r="F73" s="58">
        <v>495</v>
      </c>
      <c r="G73" s="58">
        <v>509</v>
      </c>
      <c r="H73" s="58">
        <v>505</v>
      </c>
      <c r="I73" s="58">
        <v>4</v>
      </c>
      <c r="J73" s="58">
        <v>380</v>
      </c>
      <c r="K73" s="58">
        <v>389</v>
      </c>
      <c r="L73" s="58">
        <v>389</v>
      </c>
      <c r="M73" s="58">
        <v>0</v>
      </c>
      <c r="N73" s="58">
        <v>145</v>
      </c>
      <c r="O73" s="58">
        <v>166</v>
      </c>
      <c r="P73" s="58">
        <v>166</v>
      </c>
      <c r="Q73" s="58">
        <v>0</v>
      </c>
      <c r="R73" s="58">
        <v>615</v>
      </c>
      <c r="S73" s="58">
        <v>612</v>
      </c>
      <c r="T73" s="58">
        <v>608</v>
      </c>
      <c r="U73" s="58">
        <v>4</v>
      </c>
      <c r="V73" s="58">
        <v>115</v>
      </c>
      <c r="W73" s="58">
        <v>120</v>
      </c>
      <c r="X73" s="58">
        <v>120</v>
      </c>
      <c r="Y73" s="58">
        <v>0</v>
      </c>
      <c r="Z73" s="58">
        <v>97</v>
      </c>
      <c r="AA73" s="58" t="s">
        <v>152</v>
      </c>
      <c r="AB73" s="58">
        <v>100</v>
      </c>
      <c r="AC73" s="58" t="s">
        <v>152</v>
      </c>
    </row>
    <row r="74" spans="1:29" x14ac:dyDescent="0.25">
      <c r="A74" s="64" t="s">
        <v>236</v>
      </c>
      <c r="B74" s="58">
        <v>726</v>
      </c>
      <c r="C74" s="58">
        <v>753</v>
      </c>
      <c r="D74" s="58">
        <v>753</v>
      </c>
      <c r="E74" s="58">
        <v>0</v>
      </c>
      <c r="F74" s="58">
        <v>407</v>
      </c>
      <c r="G74" s="58">
        <v>427</v>
      </c>
      <c r="H74" s="58">
        <v>427</v>
      </c>
      <c r="I74" s="58">
        <v>0</v>
      </c>
      <c r="J74" s="58">
        <v>319</v>
      </c>
      <c r="K74" s="58">
        <v>326</v>
      </c>
      <c r="L74" s="58">
        <v>326</v>
      </c>
      <c r="M74" s="58">
        <v>0</v>
      </c>
      <c r="N74" s="58">
        <v>112</v>
      </c>
      <c r="O74" s="58">
        <v>137</v>
      </c>
      <c r="P74" s="58">
        <v>137</v>
      </c>
      <c r="Q74" s="58">
        <v>0</v>
      </c>
      <c r="R74" s="58">
        <v>509</v>
      </c>
      <c r="S74" s="58">
        <v>513</v>
      </c>
      <c r="T74" s="58">
        <v>513</v>
      </c>
      <c r="U74" s="58">
        <v>0</v>
      </c>
      <c r="V74" s="58">
        <v>105</v>
      </c>
      <c r="W74" s="58">
        <v>103</v>
      </c>
      <c r="X74" s="58">
        <v>103</v>
      </c>
      <c r="Y74" s="58">
        <v>0</v>
      </c>
      <c r="Z74" s="58">
        <v>78</v>
      </c>
      <c r="AA74" s="58">
        <v>75</v>
      </c>
      <c r="AB74" s="58">
        <v>75</v>
      </c>
      <c r="AC74" s="58">
        <v>0</v>
      </c>
    </row>
    <row r="75" spans="1:29" x14ac:dyDescent="0.25">
      <c r="A75" s="64" t="s">
        <v>237</v>
      </c>
      <c r="B75" s="58">
        <v>818</v>
      </c>
      <c r="C75" s="58">
        <v>841</v>
      </c>
      <c r="D75" s="58">
        <v>835</v>
      </c>
      <c r="E75" s="58">
        <v>6</v>
      </c>
      <c r="F75" s="58">
        <v>498</v>
      </c>
      <c r="G75" s="58" t="s">
        <v>152</v>
      </c>
      <c r="H75" s="58">
        <v>507</v>
      </c>
      <c r="I75" s="58" t="s">
        <v>152</v>
      </c>
      <c r="J75" s="58">
        <v>320</v>
      </c>
      <c r="K75" s="58" t="s">
        <v>152</v>
      </c>
      <c r="L75" s="58">
        <v>328</v>
      </c>
      <c r="M75" s="58" t="s">
        <v>152</v>
      </c>
      <c r="N75" s="58">
        <v>135</v>
      </c>
      <c r="O75" s="58">
        <v>145</v>
      </c>
      <c r="P75" s="58">
        <v>145</v>
      </c>
      <c r="Q75" s="58">
        <v>0</v>
      </c>
      <c r="R75" s="58">
        <v>548</v>
      </c>
      <c r="S75" s="58">
        <v>562</v>
      </c>
      <c r="T75" s="58">
        <v>556</v>
      </c>
      <c r="U75" s="58">
        <v>6</v>
      </c>
      <c r="V75" s="58">
        <v>135</v>
      </c>
      <c r="W75" s="58">
        <v>134</v>
      </c>
      <c r="X75" s="58">
        <v>134</v>
      </c>
      <c r="Y75" s="58">
        <v>0</v>
      </c>
      <c r="Z75" s="58">
        <v>78</v>
      </c>
      <c r="AA75" s="58">
        <v>84</v>
      </c>
      <c r="AB75" s="58">
        <v>84</v>
      </c>
      <c r="AC75" s="58">
        <v>0</v>
      </c>
    </row>
    <row r="76" spans="1:29" x14ac:dyDescent="0.25">
      <c r="A76" s="64" t="s">
        <v>238</v>
      </c>
      <c r="B76" s="58">
        <v>1078</v>
      </c>
      <c r="C76" s="58">
        <v>1074</v>
      </c>
      <c r="D76" s="58">
        <v>1067</v>
      </c>
      <c r="E76" s="58">
        <v>7</v>
      </c>
      <c r="F76" s="58">
        <v>571</v>
      </c>
      <c r="G76" s="58" t="s">
        <v>152</v>
      </c>
      <c r="H76" s="58">
        <v>573</v>
      </c>
      <c r="I76" s="58" t="s">
        <v>152</v>
      </c>
      <c r="J76" s="58">
        <v>507</v>
      </c>
      <c r="K76" s="58" t="s">
        <v>152</v>
      </c>
      <c r="L76" s="58">
        <v>494</v>
      </c>
      <c r="M76" s="58" t="s">
        <v>152</v>
      </c>
      <c r="N76" s="58">
        <v>358</v>
      </c>
      <c r="O76" s="58">
        <v>371</v>
      </c>
      <c r="P76" s="58">
        <v>371</v>
      </c>
      <c r="Q76" s="58">
        <v>0</v>
      </c>
      <c r="R76" s="58">
        <v>623</v>
      </c>
      <c r="S76" s="58">
        <v>611</v>
      </c>
      <c r="T76" s="58">
        <v>604</v>
      </c>
      <c r="U76" s="58">
        <v>7</v>
      </c>
      <c r="V76" s="58">
        <v>97</v>
      </c>
      <c r="W76" s="58">
        <v>92</v>
      </c>
      <c r="X76" s="58">
        <v>92</v>
      </c>
      <c r="Y76" s="58">
        <v>0</v>
      </c>
      <c r="Z76" s="58">
        <v>89</v>
      </c>
      <c r="AA76" s="58">
        <v>91</v>
      </c>
      <c r="AB76" s="58">
        <v>91</v>
      </c>
      <c r="AC76" s="58">
        <v>0</v>
      </c>
    </row>
    <row r="77" spans="1:29" x14ac:dyDescent="0.25">
      <c r="A77" s="64" t="s">
        <v>239</v>
      </c>
      <c r="B77" s="58">
        <v>1217</v>
      </c>
      <c r="C77" s="58">
        <v>1196</v>
      </c>
      <c r="D77" s="58">
        <v>1190</v>
      </c>
      <c r="E77" s="58">
        <v>6</v>
      </c>
      <c r="F77" s="58">
        <v>624</v>
      </c>
      <c r="G77" s="58" t="s">
        <v>152</v>
      </c>
      <c r="H77" s="58">
        <v>602</v>
      </c>
      <c r="I77" s="58" t="s">
        <v>152</v>
      </c>
      <c r="J77" s="58">
        <v>593</v>
      </c>
      <c r="K77" s="58" t="s">
        <v>152</v>
      </c>
      <c r="L77" s="58">
        <v>588</v>
      </c>
      <c r="M77" s="58" t="s">
        <v>152</v>
      </c>
      <c r="N77" s="58">
        <v>429</v>
      </c>
      <c r="O77" s="58" t="s">
        <v>152</v>
      </c>
      <c r="P77" s="58">
        <v>426</v>
      </c>
      <c r="Q77" s="58" t="s">
        <v>152</v>
      </c>
      <c r="R77" s="58">
        <v>656</v>
      </c>
      <c r="S77" s="58" t="s">
        <v>152</v>
      </c>
      <c r="T77" s="58">
        <v>632</v>
      </c>
      <c r="U77" s="58" t="s">
        <v>152</v>
      </c>
      <c r="V77" s="58">
        <v>132</v>
      </c>
      <c r="W77" s="58">
        <v>132</v>
      </c>
      <c r="X77" s="58">
        <v>132</v>
      </c>
      <c r="Y77" s="58">
        <v>0</v>
      </c>
      <c r="Z77" s="58">
        <v>88</v>
      </c>
      <c r="AA77" s="58" t="s">
        <v>152</v>
      </c>
      <c r="AB77" s="58">
        <v>84</v>
      </c>
      <c r="AC77" s="58" t="s">
        <v>152</v>
      </c>
    </row>
    <row r="78" spans="1:29" x14ac:dyDescent="0.25">
      <c r="A78" s="64" t="s">
        <v>240</v>
      </c>
      <c r="B78" s="58">
        <v>1025</v>
      </c>
      <c r="C78" s="58">
        <v>1009</v>
      </c>
      <c r="D78" s="58">
        <v>996</v>
      </c>
      <c r="E78" s="58">
        <v>13</v>
      </c>
      <c r="F78" s="58">
        <v>552</v>
      </c>
      <c r="G78" s="58">
        <v>536</v>
      </c>
      <c r="H78" s="58">
        <v>527</v>
      </c>
      <c r="I78" s="58">
        <v>9</v>
      </c>
      <c r="J78" s="58">
        <v>472</v>
      </c>
      <c r="K78" s="58">
        <v>473</v>
      </c>
      <c r="L78" s="58">
        <v>469</v>
      </c>
      <c r="M78" s="58">
        <v>4</v>
      </c>
      <c r="N78" s="58">
        <v>334</v>
      </c>
      <c r="O78" s="58" t="s">
        <v>152</v>
      </c>
      <c r="P78" s="58">
        <v>330</v>
      </c>
      <c r="Q78" s="58" t="s">
        <v>152</v>
      </c>
      <c r="R78" s="58">
        <v>600</v>
      </c>
      <c r="S78" s="58" t="s">
        <v>152</v>
      </c>
      <c r="T78" s="58">
        <v>571</v>
      </c>
      <c r="U78" s="58" t="s">
        <v>152</v>
      </c>
      <c r="V78" s="58">
        <v>91</v>
      </c>
      <c r="W78" s="58">
        <v>95</v>
      </c>
      <c r="X78" s="58">
        <v>95</v>
      </c>
      <c r="Y78" s="58">
        <v>0</v>
      </c>
      <c r="Z78" s="58">
        <v>103</v>
      </c>
      <c r="AA78" s="58">
        <v>96</v>
      </c>
      <c r="AB78" s="58">
        <v>96</v>
      </c>
      <c r="AC78" s="58">
        <v>0</v>
      </c>
    </row>
    <row r="79" spans="1:29" x14ac:dyDescent="0.25">
      <c r="A79" s="64" t="s">
        <v>241</v>
      </c>
      <c r="B79" s="58">
        <v>879</v>
      </c>
      <c r="C79" s="58">
        <v>870</v>
      </c>
      <c r="D79" s="58">
        <v>862</v>
      </c>
      <c r="E79" s="58">
        <v>8</v>
      </c>
      <c r="F79" s="58">
        <v>499</v>
      </c>
      <c r="G79" s="58" t="s">
        <v>152</v>
      </c>
      <c r="H79" s="58">
        <v>483</v>
      </c>
      <c r="I79" s="58" t="s">
        <v>152</v>
      </c>
      <c r="J79" s="58">
        <v>379</v>
      </c>
      <c r="K79" s="58" t="s">
        <v>152</v>
      </c>
      <c r="L79" s="58">
        <v>379</v>
      </c>
      <c r="M79" s="58" t="s">
        <v>152</v>
      </c>
      <c r="N79" s="58">
        <v>204</v>
      </c>
      <c r="O79" s="58">
        <v>205</v>
      </c>
      <c r="P79" s="58">
        <v>205</v>
      </c>
      <c r="Q79" s="58">
        <v>0</v>
      </c>
      <c r="R79" s="58">
        <v>546</v>
      </c>
      <c r="S79" s="58" t="s">
        <v>152</v>
      </c>
      <c r="T79" s="58">
        <v>532</v>
      </c>
      <c r="U79" s="58" t="s">
        <v>152</v>
      </c>
      <c r="V79" s="58">
        <v>129</v>
      </c>
      <c r="W79" s="58" t="s">
        <v>152</v>
      </c>
      <c r="X79" s="58">
        <v>125</v>
      </c>
      <c r="Y79" s="58" t="s">
        <v>152</v>
      </c>
      <c r="Z79" s="58">
        <v>98</v>
      </c>
      <c r="AA79" s="58" t="s">
        <v>152</v>
      </c>
      <c r="AB79" s="58">
        <v>99</v>
      </c>
      <c r="AC79" s="58" t="s">
        <v>152</v>
      </c>
    </row>
    <row r="80" spans="1:29" x14ac:dyDescent="0.25">
      <c r="A80" s="64" t="s">
        <v>242</v>
      </c>
      <c r="B80" s="58">
        <v>916</v>
      </c>
      <c r="C80" s="58" t="s">
        <v>152</v>
      </c>
      <c r="D80" s="58">
        <v>929</v>
      </c>
      <c r="E80" s="58" t="s">
        <v>152</v>
      </c>
      <c r="F80" s="58">
        <v>439</v>
      </c>
      <c r="G80" s="58" t="s">
        <v>152</v>
      </c>
      <c r="H80" s="58">
        <v>453</v>
      </c>
      <c r="I80" s="58" t="s">
        <v>152</v>
      </c>
      <c r="J80" s="58">
        <v>477</v>
      </c>
      <c r="K80" s="58">
        <v>476</v>
      </c>
      <c r="L80" s="58">
        <v>476</v>
      </c>
      <c r="M80" s="58">
        <v>0</v>
      </c>
      <c r="N80" s="58">
        <v>155</v>
      </c>
      <c r="O80" s="58">
        <v>170</v>
      </c>
      <c r="P80" s="58">
        <v>170</v>
      </c>
      <c r="Q80" s="58">
        <v>0</v>
      </c>
      <c r="R80" s="58">
        <v>616</v>
      </c>
      <c r="S80" s="58" t="s">
        <v>152</v>
      </c>
      <c r="T80" s="58">
        <v>615</v>
      </c>
      <c r="U80" s="58" t="s">
        <v>152</v>
      </c>
      <c r="V80" s="58">
        <v>145</v>
      </c>
      <c r="W80" s="58">
        <v>144</v>
      </c>
      <c r="X80" s="58">
        <v>144</v>
      </c>
      <c r="Y80" s="58">
        <v>0</v>
      </c>
      <c r="Z80" s="58">
        <v>105</v>
      </c>
      <c r="AA80" s="58">
        <v>114</v>
      </c>
      <c r="AB80" s="58">
        <v>114</v>
      </c>
      <c r="AC80" s="58">
        <v>0</v>
      </c>
    </row>
    <row r="81" spans="1:29" x14ac:dyDescent="0.25">
      <c r="A81" s="64" t="s">
        <v>243</v>
      </c>
      <c r="B81" s="58">
        <v>903</v>
      </c>
      <c r="C81" s="58">
        <v>905</v>
      </c>
      <c r="D81" s="58">
        <v>901</v>
      </c>
      <c r="E81" s="58">
        <v>4</v>
      </c>
      <c r="F81" s="58">
        <v>548</v>
      </c>
      <c r="G81" s="58" t="s">
        <v>152</v>
      </c>
      <c r="H81" s="58">
        <v>543</v>
      </c>
      <c r="I81" s="58" t="s">
        <v>152</v>
      </c>
      <c r="J81" s="58">
        <v>354</v>
      </c>
      <c r="K81" s="58" t="s">
        <v>152</v>
      </c>
      <c r="L81" s="58">
        <v>357</v>
      </c>
      <c r="M81" s="58" t="s">
        <v>152</v>
      </c>
      <c r="N81" s="58">
        <v>158</v>
      </c>
      <c r="O81" s="58">
        <v>166</v>
      </c>
      <c r="P81" s="58">
        <v>166</v>
      </c>
      <c r="Q81" s="58">
        <v>0</v>
      </c>
      <c r="R81" s="58">
        <v>607</v>
      </c>
      <c r="S81" s="58">
        <v>606</v>
      </c>
      <c r="T81" s="58">
        <v>602</v>
      </c>
      <c r="U81" s="58">
        <v>4</v>
      </c>
      <c r="V81" s="58">
        <v>138</v>
      </c>
      <c r="W81" s="58">
        <v>133</v>
      </c>
      <c r="X81" s="58">
        <v>133</v>
      </c>
      <c r="Y81" s="58">
        <v>0</v>
      </c>
      <c r="Z81" s="58">
        <v>112</v>
      </c>
      <c r="AA81" s="58">
        <v>108</v>
      </c>
      <c r="AB81" s="58">
        <v>108</v>
      </c>
      <c r="AC81" s="58">
        <v>0</v>
      </c>
    </row>
    <row r="82" spans="1:29" x14ac:dyDescent="0.25">
      <c r="A82" s="64" t="s">
        <v>244</v>
      </c>
      <c r="B82" s="58">
        <v>1546</v>
      </c>
      <c r="C82" s="58" t="s">
        <v>152</v>
      </c>
      <c r="D82" s="58">
        <v>1544</v>
      </c>
      <c r="E82" s="58" t="s">
        <v>152</v>
      </c>
      <c r="F82" s="58">
        <v>842</v>
      </c>
      <c r="G82" s="58" t="s">
        <v>152</v>
      </c>
      <c r="H82" s="58">
        <v>851</v>
      </c>
      <c r="I82" s="58" t="s">
        <v>152</v>
      </c>
      <c r="J82" s="58">
        <v>704</v>
      </c>
      <c r="K82" s="58">
        <v>693</v>
      </c>
      <c r="L82" s="58">
        <v>693</v>
      </c>
      <c r="M82" s="58">
        <v>0</v>
      </c>
      <c r="N82" s="58">
        <v>256</v>
      </c>
      <c r="O82" s="58">
        <v>258</v>
      </c>
      <c r="P82" s="58">
        <v>258</v>
      </c>
      <c r="Q82" s="58">
        <v>0</v>
      </c>
      <c r="R82" s="58">
        <v>1048</v>
      </c>
      <c r="S82" s="58" t="s">
        <v>152</v>
      </c>
      <c r="T82" s="58">
        <v>1045</v>
      </c>
      <c r="U82" s="58" t="s">
        <v>152</v>
      </c>
      <c r="V82" s="58">
        <v>242</v>
      </c>
      <c r="W82" s="58">
        <v>241</v>
      </c>
      <c r="X82" s="58">
        <v>241</v>
      </c>
      <c r="Y82" s="58">
        <v>0</v>
      </c>
      <c r="Z82" s="58">
        <v>188</v>
      </c>
      <c r="AA82" s="58">
        <v>184</v>
      </c>
      <c r="AB82" s="58">
        <v>184</v>
      </c>
      <c r="AC82" s="58">
        <v>0</v>
      </c>
    </row>
    <row r="83" spans="1:29" x14ac:dyDescent="0.25">
      <c r="A83" s="64" t="s">
        <v>245</v>
      </c>
      <c r="B83" s="58">
        <v>1018</v>
      </c>
      <c r="C83" s="58" t="s">
        <v>152</v>
      </c>
      <c r="D83" s="58">
        <v>1021</v>
      </c>
      <c r="E83" s="58" t="s">
        <v>152</v>
      </c>
      <c r="F83" s="58">
        <v>532</v>
      </c>
      <c r="G83" s="58" t="s">
        <v>152</v>
      </c>
      <c r="H83" s="58">
        <v>534</v>
      </c>
      <c r="I83" s="58" t="s">
        <v>152</v>
      </c>
      <c r="J83" s="58">
        <v>486</v>
      </c>
      <c r="K83" s="58" t="s">
        <v>152</v>
      </c>
      <c r="L83" s="58">
        <v>487</v>
      </c>
      <c r="M83" s="58" t="s">
        <v>152</v>
      </c>
      <c r="N83" s="58">
        <v>185</v>
      </c>
      <c r="O83" s="58" t="s">
        <v>152</v>
      </c>
      <c r="P83" s="58">
        <v>200</v>
      </c>
      <c r="Q83" s="58" t="s">
        <v>152</v>
      </c>
      <c r="R83" s="58">
        <v>686</v>
      </c>
      <c r="S83" s="58" t="s">
        <v>152</v>
      </c>
      <c r="T83" s="58">
        <v>675</v>
      </c>
      <c r="U83" s="58" t="s">
        <v>152</v>
      </c>
      <c r="V83" s="58">
        <v>147</v>
      </c>
      <c r="W83" s="58">
        <v>146</v>
      </c>
      <c r="X83" s="58">
        <v>146</v>
      </c>
      <c r="Y83" s="58">
        <v>0</v>
      </c>
      <c r="Z83" s="58">
        <v>131</v>
      </c>
      <c r="AA83" s="58">
        <v>139</v>
      </c>
      <c r="AB83" s="58">
        <v>139</v>
      </c>
      <c r="AC83" s="58">
        <v>0</v>
      </c>
    </row>
    <row r="84" spans="1:29" x14ac:dyDescent="0.25">
      <c r="A84" s="64" t="s">
        <v>246</v>
      </c>
      <c r="B84" s="58">
        <v>752</v>
      </c>
      <c r="C84" s="58">
        <v>753</v>
      </c>
      <c r="D84" s="58">
        <v>753</v>
      </c>
      <c r="E84" s="58">
        <v>0</v>
      </c>
      <c r="F84" s="58">
        <v>434</v>
      </c>
      <c r="G84" s="58">
        <v>441</v>
      </c>
      <c r="H84" s="58">
        <v>441</v>
      </c>
      <c r="I84" s="58">
        <v>0</v>
      </c>
      <c r="J84" s="58">
        <v>318</v>
      </c>
      <c r="K84" s="58">
        <v>312</v>
      </c>
      <c r="L84" s="58">
        <v>312</v>
      </c>
      <c r="M84" s="58">
        <v>0</v>
      </c>
      <c r="N84" s="58">
        <v>161</v>
      </c>
      <c r="O84" s="58">
        <v>164</v>
      </c>
      <c r="P84" s="58">
        <v>164</v>
      </c>
      <c r="Q84" s="58">
        <v>0</v>
      </c>
      <c r="R84" s="58">
        <v>470</v>
      </c>
      <c r="S84" s="58">
        <v>473</v>
      </c>
      <c r="T84" s="58">
        <v>473</v>
      </c>
      <c r="U84" s="58">
        <v>0</v>
      </c>
      <c r="V84" s="58">
        <v>121</v>
      </c>
      <c r="W84" s="58">
        <v>116</v>
      </c>
      <c r="X84" s="58">
        <v>116</v>
      </c>
      <c r="Y84" s="58">
        <v>0</v>
      </c>
      <c r="Z84" s="58">
        <v>101</v>
      </c>
      <c r="AA84" s="58">
        <v>100</v>
      </c>
      <c r="AB84" s="58">
        <v>100</v>
      </c>
      <c r="AC84" s="58">
        <v>0</v>
      </c>
    </row>
    <row r="85" spans="1:29" x14ac:dyDescent="0.25">
      <c r="A85" s="64" t="s">
        <v>247</v>
      </c>
      <c r="B85" s="58">
        <v>769</v>
      </c>
      <c r="C85" s="58">
        <v>758</v>
      </c>
      <c r="D85" s="58">
        <v>758</v>
      </c>
      <c r="E85" s="58">
        <v>0</v>
      </c>
      <c r="F85" s="58">
        <v>415</v>
      </c>
      <c r="G85" s="58">
        <v>414</v>
      </c>
      <c r="H85" s="58">
        <v>414</v>
      </c>
      <c r="I85" s="58">
        <v>0</v>
      </c>
      <c r="J85" s="58">
        <v>354</v>
      </c>
      <c r="K85" s="58">
        <v>344</v>
      </c>
      <c r="L85" s="58">
        <v>344</v>
      </c>
      <c r="M85" s="58">
        <v>0</v>
      </c>
      <c r="N85" s="58">
        <v>136</v>
      </c>
      <c r="O85" s="58">
        <v>143</v>
      </c>
      <c r="P85" s="58">
        <v>143</v>
      </c>
      <c r="Q85" s="58">
        <v>0</v>
      </c>
      <c r="R85" s="58">
        <v>482</v>
      </c>
      <c r="S85" s="58">
        <v>466</v>
      </c>
      <c r="T85" s="58">
        <v>466</v>
      </c>
      <c r="U85" s="58">
        <v>0</v>
      </c>
      <c r="V85" s="58">
        <v>151</v>
      </c>
      <c r="W85" s="58">
        <v>149</v>
      </c>
      <c r="X85" s="58">
        <v>149</v>
      </c>
      <c r="Y85" s="58">
        <v>0</v>
      </c>
      <c r="Z85" s="58">
        <v>89</v>
      </c>
      <c r="AA85" s="58">
        <v>90</v>
      </c>
      <c r="AB85" s="58">
        <v>90</v>
      </c>
      <c r="AC85" s="58">
        <v>0</v>
      </c>
    </row>
    <row r="86" spans="1:29" x14ac:dyDescent="0.25">
      <c r="A86" s="64" t="s">
        <v>248</v>
      </c>
      <c r="B86" s="58">
        <v>651</v>
      </c>
      <c r="C86" s="58" t="s">
        <v>152</v>
      </c>
      <c r="D86" s="58">
        <v>647</v>
      </c>
      <c r="E86" s="58" t="s">
        <v>152</v>
      </c>
      <c r="F86" s="58">
        <v>346</v>
      </c>
      <c r="G86" s="58" t="s">
        <v>152</v>
      </c>
      <c r="H86" s="58">
        <v>349</v>
      </c>
      <c r="I86" s="58" t="s">
        <v>152</v>
      </c>
      <c r="J86" s="58">
        <v>304</v>
      </c>
      <c r="K86" s="58">
        <v>298</v>
      </c>
      <c r="L86" s="58">
        <v>298</v>
      </c>
      <c r="M86" s="58">
        <v>0</v>
      </c>
      <c r="N86" s="58">
        <v>105</v>
      </c>
      <c r="O86" s="58">
        <v>107</v>
      </c>
      <c r="P86" s="58">
        <v>107</v>
      </c>
      <c r="Q86" s="58">
        <v>0</v>
      </c>
      <c r="R86" s="58">
        <v>454</v>
      </c>
      <c r="S86" s="58" t="s">
        <v>152</v>
      </c>
      <c r="T86" s="58">
        <v>450</v>
      </c>
      <c r="U86" s="58" t="s">
        <v>152</v>
      </c>
      <c r="V86" s="58">
        <v>92</v>
      </c>
      <c r="W86" s="58">
        <v>90</v>
      </c>
      <c r="X86" s="58">
        <v>90</v>
      </c>
      <c r="Y86" s="58">
        <v>0</v>
      </c>
      <c r="Z86" s="58">
        <v>77</v>
      </c>
      <c r="AA86" s="58">
        <v>75</v>
      </c>
      <c r="AB86" s="58">
        <v>75</v>
      </c>
      <c r="AC86" s="58">
        <v>0</v>
      </c>
    </row>
    <row r="87" spans="1:29" x14ac:dyDescent="0.25">
      <c r="A87" s="64" t="s">
        <v>249</v>
      </c>
      <c r="B87" s="58">
        <v>593</v>
      </c>
      <c r="C87" s="58">
        <v>627</v>
      </c>
      <c r="D87" s="58">
        <v>623</v>
      </c>
      <c r="E87" s="58">
        <v>4</v>
      </c>
      <c r="F87" s="58">
        <v>309</v>
      </c>
      <c r="G87" s="58" t="s">
        <v>152</v>
      </c>
      <c r="H87" s="58">
        <v>327</v>
      </c>
      <c r="I87" s="58" t="s">
        <v>152</v>
      </c>
      <c r="J87" s="58">
        <v>282</v>
      </c>
      <c r="K87" s="58" t="s">
        <v>152</v>
      </c>
      <c r="L87" s="58">
        <v>294</v>
      </c>
      <c r="M87" s="58" t="s">
        <v>152</v>
      </c>
      <c r="N87" s="58">
        <v>99</v>
      </c>
      <c r="O87" s="58" t="s">
        <v>152</v>
      </c>
      <c r="P87" s="58">
        <v>114</v>
      </c>
      <c r="Q87" s="58" t="s">
        <v>152</v>
      </c>
      <c r="R87" s="58">
        <v>403</v>
      </c>
      <c r="S87" s="58" t="s">
        <v>152</v>
      </c>
      <c r="T87" s="58">
        <v>416</v>
      </c>
      <c r="U87" s="58" t="s">
        <v>152</v>
      </c>
      <c r="V87" s="58">
        <v>91</v>
      </c>
      <c r="W87" s="58">
        <v>93</v>
      </c>
      <c r="X87" s="58">
        <v>93</v>
      </c>
      <c r="Y87" s="58">
        <v>0</v>
      </c>
      <c r="Z87" s="58">
        <v>72</v>
      </c>
      <c r="AA87" s="58">
        <v>75</v>
      </c>
      <c r="AB87" s="58">
        <v>75</v>
      </c>
      <c r="AC87" s="58">
        <v>0</v>
      </c>
    </row>
    <row r="88" spans="1:29" x14ac:dyDescent="0.25">
      <c r="A88" s="64" t="s">
        <v>250</v>
      </c>
      <c r="B88" s="58">
        <v>851</v>
      </c>
      <c r="C88" s="58">
        <v>853</v>
      </c>
      <c r="D88" s="58">
        <v>849</v>
      </c>
      <c r="E88" s="58">
        <v>4</v>
      </c>
      <c r="F88" s="58">
        <v>449</v>
      </c>
      <c r="G88" s="58" t="s">
        <v>152</v>
      </c>
      <c r="H88" s="58">
        <v>447</v>
      </c>
      <c r="I88" s="58" t="s">
        <v>152</v>
      </c>
      <c r="J88" s="58">
        <v>401</v>
      </c>
      <c r="K88" s="58" t="s">
        <v>152</v>
      </c>
      <c r="L88" s="58">
        <v>401</v>
      </c>
      <c r="M88" s="58" t="s">
        <v>152</v>
      </c>
      <c r="N88" s="58">
        <v>299</v>
      </c>
      <c r="O88" s="58">
        <v>310</v>
      </c>
      <c r="P88" s="58">
        <v>310</v>
      </c>
      <c r="Q88" s="58">
        <v>0</v>
      </c>
      <c r="R88" s="58">
        <v>456</v>
      </c>
      <c r="S88" s="58">
        <v>444</v>
      </c>
      <c r="T88" s="58">
        <v>440</v>
      </c>
      <c r="U88" s="58">
        <v>4</v>
      </c>
      <c r="V88" s="58">
        <v>96</v>
      </c>
      <c r="W88" s="58">
        <v>99</v>
      </c>
      <c r="X88" s="58">
        <v>99</v>
      </c>
      <c r="Y88" s="58">
        <v>0</v>
      </c>
      <c r="Z88" s="58">
        <v>79</v>
      </c>
      <c r="AA88" s="58" t="s">
        <v>152</v>
      </c>
      <c r="AB88" s="58">
        <v>83</v>
      </c>
      <c r="AC88" s="58" t="s">
        <v>152</v>
      </c>
    </row>
    <row r="89" spans="1:29" x14ac:dyDescent="0.25">
      <c r="A89" s="64" t="s">
        <v>251</v>
      </c>
      <c r="B89" s="58">
        <v>1069</v>
      </c>
      <c r="C89" s="58">
        <v>1049</v>
      </c>
      <c r="D89" s="58">
        <v>1043</v>
      </c>
      <c r="E89" s="58">
        <v>6</v>
      </c>
      <c r="F89" s="58">
        <v>548</v>
      </c>
      <c r="G89" s="58" t="s">
        <v>152</v>
      </c>
      <c r="H89" s="58">
        <v>539</v>
      </c>
      <c r="I89" s="58" t="s">
        <v>152</v>
      </c>
      <c r="J89" s="58">
        <v>521</v>
      </c>
      <c r="K89" s="58" t="s">
        <v>152</v>
      </c>
      <c r="L89" s="58">
        <v>504</v>
      </c>
      <c r="M89" s="58" t="s">
        <v>152</v>
      </c>
      <c r="N89" s="58">
        <v>392</v>
      </c>
      <c r="O89" s="58" t="s">
        <v>152</v>
      </c>
      <c r="P89" s="58">
        <v>381</v>
      </c>
      <c r="Q89" s="58" t="s">
        <v>152</v>
      </c>
      <c r="R89" s="58">
        <v>565</v>
      </c>
      <c r="S89" s="58" t="s">
        <v>152</v>
      </c>
      <c r="T89" s="58">
        <v>552</v>
      </c>
      <c r="U89" s="58" t="s">
        <v>152</v>
      </c>
      <c r="V89" s="58">
        <v>112</v>
      </c>
      <c r="W89" s="58">
        <v>110</v>
      </c>
      <c r="X89" s="58">
        <v>110</v>
      </c>
      <c r="Y89" s="58">
        <v>0</v>
      </c>
      <c r="Z89" s="58">
        <v>98</v>
      </c>
      <c r="AA89" s="58" t="s">
        <v>152</v>
      </c>
      <c r="AB89" s="58">
        <v>99</v>
      </c>
      <c r="AC89" s="58" t="s">
        <v>152</v>
      </c>
    </row>
    <row r="90" spans="1:29" x14ac:dyDescent="0.25">
      <c r="A90" s="64" t="s">
        <v>252</v>
      </c>
      <c r="B90" s="58">
        <v>839</v>
      </c>
      <c r="C90" s="58">
        <v>854</v>
      </c>
      <c r="D90" s="58">
        <v>842</v>
      </c>
      <c r="E90" s="58">
        <v>12</v>
      </c>
      <c r="F90" s="58">
        <v>472</v>
      </c>
      <c r="G90" s="58" t="s">
        <v>152</v>
      </c>
      <c r="H90" s="58">
        <v>470</v>
      </c>
      <c r="I90" s="58" t="s">
        <v>152</v>
      </c>
      <c r="J90" s="58">
        <v>365</v>
      </c>
      <c r="K90" s="58" t="s">
        <v>152</v>
      </c>
      <c r="L90" s="58">
        <v>370</v>
      </c>
      <c r="M90" s="58" t="s">
        <v>152</v>
      </c>
      <c r="N90" s="58">
        <v>249</v>
      </c>
      <c r="O90" s="58" t="s">
        <v>152</v>
      </c>
      <c r="P90" s="58">
        <v>257</v>
      </c>
      <c r="Q90" s="58" t="s">
        <v>152</v>
      </c>
      <c r="R90" s="58">
        <v>452</v>
      </c>
      <c r="S90" s="58" t="s">
        <v>152</v>
      </c>
      <c r="T90" s="58">
        <v>449</v>
      </c>
      <c r="U90" s="58" t="s">
        <v>152</v>
      </c>
      <c r="V90" s="58">
        <v>138</v>
      </c>
      <c r="W90" s="58">
        <v>136</v>
      </c>
      <c r="X90" s="58">
        <v>136</v>
      </c>
      <c r="Y90" s="58">
        <v>0</v>
      </c>
      <c r="Z90" s="58">
        <v>86</v>
      </c>
      <c r="AA90" s="58">
        <v>86</v>
      </c>
      <c r="AB90" s="58">
        <v>86</v>
      </c>
      <c r="AC90" s="58">
        <v>0</v>
      </c>
    </row>
    <row r="91" spans="1:29" x14ac:dyDescent="0.25">
      <c r="A91" s="64" t="s">
        <v>253</v>
      </c>
      <c r="B91" s="58">
        <v>787</v>
      </c>
      <c r="C91" s="58" t="s">
        <v>152</v>
      </c>
      <c r="D91" s="58">
        <v>784</v>
      </c>
      <c r="E91" s="58" t="s">
        <v>152</v>
      </c>
      <c r="F91" s="58">
        <v>407</v>
      </c>
      <c r="G91" s="58" t="s">
        <v>152</v>
      </c>
      <c r="H91" s="58">
        <v>417</v>
      </c>
      <c r="I91" s="58" t="s">
        <v>152</v>
      </c>
      <c r="J91" s="58">
        <v>380</v>
      </c>
      <c r="K91" s="58">
        <v>367</v>
      </c>
      <c r="L91" s="58">
        <v>367</v>
      </c>
      <c r="M91" s="58">
        <v>0</v>
      </c>
      <c r="N91" s="58">
        <v>163</v>
      </c>
      <c r="O91" s="58" t="s">
        <v>152</v>
      </c>
      <c r="P91" s="58">
        <v>169</v>
      </c>
      <c r="Q91" s="58" t="s">
        <v>152</v>
      </c>
      <c r="R91" s="58">
        <v>513</v>
      </c>
      <c r="S91" s="58" t="s">
        <v>152</v>
      </c>
      <c r="T91" s="58">
        <v>501</v>
      </c>
      <c r="U91" s="58" t="s">
        <v>152</v>
      </c>
      <c r="V91" s="58">
        <v>111</v>
      </c>
      <c r="W91" s="58">
        <v>114</v>
      </c>
      <c r="X91" s="58">
        <v>114</v>
      </c>
      <c r="Y91" s="58">
        <v>0</v>
      </c>
      <c r="Z91" s="58">
        <v>95</v>
      </c>
      <c r="AA91" s="58">
        <v>100</v>
      </c>
      <c r="AB91" s="58">
        <v>100</v>
      </c>
      <c r="AC91" s="58">
        <v>0</v>
      </c>
    </row>
    <row r="92" spans="1:29" x14ac:dyDescent="0.25">
      <c r="A92" s="64" t="s">
        <v>254</v>
      </c>
      <c r="B92" s="58">
        <v>816</v>
      </c>
      <c r="C92" s="58" t="s">
        <v>152</v>
      </c>
      <c r="D92" s="58">
        <v>819</v>
      </c>
      <c r="E92" s="58" t="s">
        <v>152</v>
      </c>
      <c r="F92" s="58">
        <v>392</v>
      </c>
      <c r="G92" s="58" t="s">
        <v>152</v>
      </c>
      <c r="H92" s="58">
        <v>393</v>
      </c>
      <c r="I92" s="58" t="s">
        <v>152</v>
      </c>
      <c r="J92" s="58">
        <v>424</v>
      </c>
      <c r="K92" s="58">
        <v>426</v>
      </c>
      <c r="L92" s="58">
        <v>426</v>
      </c>
      <c r="M92" s="58">
        <v>0</v>
      </c>
      <c r="N92" s="58">
        <v>127</v>
      </c>
      <c r="O92" s="58">
        <v>142</v>
      </c>
      <c r="P92" s="58">
        <v>142</v>
      </c>
      <c r="Q92" s="58">
        <v>0</v>
      </c>
      <c r="R92" s="58">
        <v>548</v>
      </c>
      <c r="S92" s="58" t="s">
        <v>152</v>
      </c>
      <c r="T92" s="58">
        <v>534</v>
      </c>
      <c r="U92" s="58" t="s">
        <v>152</v>
      </c>
      <c r="V92" s="58">
        <v>141</v>
      </c>
      <c r="W92" s="58">
        <v>143</v>
      </c>
      <c r="X92" s="58">
        <v>143</v>
      </c>
      <c r="Y92" s="58">
        <v>0</v>
      </c>
      <c r="Z92" s="58">
        <v>99</v>
      </c>
      <c r="AA92" s="58">
        <v>101</v>
      </c>
      <c r="AB92" s="58">
        <v>101</v>
      </c>
      <c r="AC92" s="58">
        <v>0</v>
      </c>
    </row>
    <row r="93" spans="1:29" x14ac:dyDescent="0.25">
      <c r="A93" s="64" t="s">
        <v>255</v>
      </c>
      <c r="B93" s="58">
        <v>795</v>
      </c>
      <c r="C93" s="58">
        <v>797</v>
      </c>
      <c r="D93" s="58">
        <v>793</v>
      </c>
      <c r="E93" s="58">
        <v>4</v>
      </c>
      <c r="F93" s="58">
        <v>429</v>
      </c>
      <c r="G93" s="58" t="s">
        <v>152</v>
      </c>
      <c r="H93" s="58">
        <v>426</v>
      </c>
      <c r="I93" s="58" t="s">
        <v>152</v>
      </c>
      <c r="J93" s="58">
        <v>366</v>
      </c>
      <c r="K93" s="58" t="s">
        <v>152</v>
      </c>
      <c r="L93" s="58">
        <v>367</v>
      </c>
      <c r="M93" s="58" t="s">
        <v>152</v>
      </c>
      <c r="N93" s="58">
        <v>150</v>
      </c>
      <c r="O93" s="58">
        <v>162</v>
      </c>
      <c r="P93" s="58">
        <v>162</v>
      </c>
      <c r="Q93" s="58">
        <v>0</v>
      </c>
      <c r="R93" s="58">
        <v>522</v>
      </c>
      <c r="S93" s="58">
        <v>512</v>
      </c>
      <c r="T93" s="58">
        <v>508</v>
      </c>
      <c r="U93" s="58">
        <v>4</v>
      </c>
      <c r="V93" s="58">
        <v>123</v>
      </c>
      <c r="W93" s="58">
        <v>123</v>
      </c>
      <c r="X93" s="58">
        <v>123</v>
      </c>
      <c r="Y93" s="58">
        <v>0</v>
      </c>
      <c r="Z93" s="58">
        <v>116</v>
      </c>
      <c r="AA93" s="58">
        <v>114</v>
      </c>
      <c r="AB93" s="58">
        <v>114</v>
      </c>
      <c r="AC93" s="58">
        <v>0</v>
      </c>
    </row>
    <row r="94" spans="1:29" x14ac:dyDescent="0.25">
      <c r="A94" s="64" t="s">
        <v>256</v>
      </c>
      <c r="B94" s="58">
        <v>1582</v>
      </c>
      <c r="C94" s="58" t="s">
        <v>152</v>
      </c>
      <c r="D94" s="58">
        <v>1576</v>
      </c>
      <c r="E94" s="58" t="s">
        <v>152</v>
      </c>
      <c r="F94" s="58">
        <v>845</v>
      </c>
      <c r="G94" s="58">
        <v>845</v>
      </c>
      <c r="H94" s="58">
        <v>845</v>
      </c>
      <c r="I94" s="58">
        <v>0</v>
      </c>
      <c r="J94" s="58">
        <v>737</v>
      </c>
      <c r="K94" s="58" t="s">
        <v>152</v>
      </c>
      <c r="L94" s="58">
        <v>731</v>
      </c>
      <c r="M94" s="58" t="s">
        <v>152</v>
      </c>
      <c r="N94" s="58">
        <v>209</v>
      </c>
      <c r="O94" s="58">
        <v>212</v>
      </c>
      <c r="P94" s="58">
        <v>212</v>
      </c>
      <c r="Q94" s="58">
        <v>0</v>
      </c>
      <c r="R94" s="58">
        <v>1105</v>
      </c>
      <c r="S94" s="58" t="s">
        <v>152</v>
      </c>
      <c r="T94" s="58">
        <v>1098</v>
      </c>
      <c r="U94" s="58" t="s">
        <v>152</v>
      </c>
      <c r="V94" s="58">
        <v>268</v>
      </c>
      <c r="W94" s="58">
        <v>266</v>
      </c>
      <c r="X94" s="58">
        <v>266</v>
      </c>
      <c r="Y94" s="58">
        <v>0</v>
      </c>
      <c r="Z94" s="58">
        <v>204</v>
      </c>
      <c r="AA94" s="58">
        <v>203</v>
      </c>
      <c r="AB94" s="58">
        <v>203</v>
      </c>
      <c r="AC94" s="58">
        <v>0</v>
      </c>
    </row>
    <row r="95" spans="1:29" x14ac:dyDescent="0.25">
      <c r="A95" s="64" t="s">
        <v>257</v>
      </c>
      <c r="B95" s="58">
        <v>894</v>
      </c>
      <c r="C95" s="58" t="s">
        <v>152</v>
      </c>
      <c r="D95" s="58">
        <v>890</v>
      </c>
      <c r="E95" s="58" t="s">
        <v>152</v>
      </c>
      <c r="F95" s="58">
        <v>528</v>
      </c>
      <c r="G95" s="58" t="s">
        <v>152</v>
      </c>
      <c r="H95" s="58">
        <v>527</v>
      </c>
      <c r="I95" s="58" t="s">
        <v>152</v>
      </c>
      <c r="J95" s="58">
        <v>366</v>
      </c>
      <c r="K95" s="58" t="s">
        <v>152</v>
      </c>
      <c r="L95" s="58">
        <v>363</v>
      </c>
      <c r="M95" s="58" t="s">
        <v>152</v>
      </c>
      <c r="N95" s="58">
        <v>178</v>
      </c>
      <c r="O95" s="58" t="s">
        <v>152</v>
      </c>
      <c r="P95" s="58">
        <v>185</v>
      </c>
      <c r="Q95" s="58" t="s">
        <v>152</v>
      </c>
      <c r="R95" s="58">
        <v>588</v>
      </c>
      <c r="S95" s="58" t="s">
        <v>152</v>
      </c>
      <c r="T95" s="58">
        <v>574</v>
      </c>
      <c r="U95" s="58" t="s">
        <v>152</v>
      </c>
      <c r="V95" s="58">
        <v>128</v>
      </c>
      <c r="W95" s="58">
        <v>131</v>
      </c>
      <c r="X95" s="58">
        <v>131</v>
      </c>
      <c r="Y95" s="58">
        <v>0</v>
      </c>
      <c r="Z95" s="58">
        <v>137</v>
      </c>
      <c r="AA95" s="58">
        <v>140</v>
      </c>
      <c r="AB95" s="58">
        <v>140</v>
      </c>
      <c r="AC95" s="58">
        <v>0</v>
      </c>
    </row>
    <row r="96" spans="1:29" x14ac:dyDescent="0.25">
      <c r="A96" s="64" t="s">
        <v>258</v>
      </c>
      <c r="B96" s="58">
        <v>683</v>
      </c>
      <c r="C96" s="58" t="s">
        <v>152</v>
      </c>
      <c r="D96" s="58">
        <v>697</v>
      </c>
      <c r="E96" s="58" t="s">
        <v>152</v>
      </c>
      <c r="F96" s="58">
        <v>383</v>
      </c>
      <c r="G96" s="58" t="s">
        <v>152</v>
      </c>
      <c r="H96" s="58">
        <v>392</v>
      </c>
      <c r="I96" s="58" t="s">
        <v>152</v>
      </c>
      <c r="J96" s="58">
        <v>300</v>
      </c>
      <c r="K96" s="58">
        <v>305</v>
      </c>
      <c r="L96" s="58">
        <v>305</v>
      </c>
      <c r="M96" s="58">
        <v>0</v>
      </c>
      <c r="N96" s="58">
        <v>128</v>
      </c>
      <c r="O96" s="58">
        <v>137</v>
      </c>
      <c r="P96" s="58">
        <v>137</v>
      </c>
      <c r="Q96" s="58">
        <v>0</v>
      </c>
      <c r="R96" s="58">
        <v>469</v>
      </c>
      <c r="S96" s="58" t="s">
        <v>152</v>
      </c>
      <c r="T96" s="58">
        <v>475</v>
      </c>
      <c r="U96" s="58" t="s">
        <v>152</v>
      </c>
      <c r="V96" s="58">
        <v>86</v>
      </c>
      <c r="W96" s="58">
        <v>85</v>
      </c>
      <c r="X96" s="58">
        <v>85</v>
      </c>
      <c r="Y96" s="58">
        <v>0</v>
      </c>
      <c r="Z96" s="58">
        <v>84</v>
      </c>
      <c r="AA96" s="58" t="s">
        <v>152</v>
      </c>
      <c r="AB96" s="58">
        <v>84</v>
      </c>
      <c r="AC96" s="58" t="s">
        <v>152</v>
      </c>
    </row>
    <row r="97" spans="1:29" x14ac:dyDescent="0.25">
      <c r="A97" s="64" t="s">
        <v>259</v>
      </c>
      <c r="B97" s="58">
        <v>811</v>
      </c>
      <c r="C97" s="58" t="s">
        <v>152</v>
      </c>
      <c r="D97" s="58">
        <v>819</v>
      </c>
      <c r="E97" s="58" t="s">
        <v>152</v>
      </c>
      <c r="F97" s="58">
        <v>438</v>
      </c>
      <c r="G97" s="58" t="s">
        <v>152</v>
      </c>
      <c r="H97" s="58">
        <v>440</v>
      </c>
      <c r="I97" s="58" t="s">
        <v>152</v>
      </c>
      <c r="J97" s="58">
        <v>373</v>
      </c>
      <c r="K97" s="58">
        <v>379</v>
      </c>
      <c r="L97" s="58">
        <v>379</v>
      </c>
      <c r="M97" s="58">
        <v>0</v>
      </c>
      <c r="N97" s="58">
        <v>120</v>
      </c>
      <c r="O97" s="58">
        <v>129</v>
      </c>
      <c r="P97" s="58">
        <v>129</v>
      </c>
      <c r="Q97" s="58">
        <v>0</v>
      </c>
      <c r="R97" s="58">
        <v>578</v>
      </c>
      <c r="S97" s="58" t="s">
        <v>152</v>
      </c>
      <c r="T97" s="58">
        <v>579</v>
      </c>
      <c r="U97" s="58" t="s">
        <v>152</v>
      </c>
      <c r="V97" s="58">
        <v>113</v>
      </c>
      <c r="W97" s="58">
        <v>111</v>
      </c>
      <c r="X97" s="58">
        <v>111</v>
      </c>
      <c r="Y97" s="58">
        <v>0</v>
      </c>
      <c r="Z97" s="58">
        <v>113</v>
      </c>
      <c r="AA97" s="58">
        <v>112</v>
      </c>
      <c r="AB97" s="58">
        <v>112</v>
      </c>
      <c r="AC97" s="58">
        <v>0</v>
      </c>
    </row>
    <row r="98" spans="1:29" x14ac:dyDescent="0.25">
      <c r="A98" s="64" t="s">
        <v>260</v>
      </c>
      <c r="B98" s="58">
        <v>912</v>
      </c>
      <c r="C98" s="58" t="s">
        <v>152</v>
      </c>
      <c r="D98" s="58">
        <v>915</v>
      </c>
      <c r="E98" s="58" t="s">
        <v>152</v>
      </c>
      <c r="F98" s="58">
        <v>523</v>
      </c>
      <c r="G98" s="58">
        <v>529</v>
      </c>
      <c r="H98" s="58">
        <v>529</v>
      </c>
      <c r="I98" s="58">
        <v>0</v>
      </c>
      <c r="J98" s="58">
        <v>389</v>
      </c>
      <c r="K98" s="58" t="s">
        <v>152</v>
      </c>
      <c r="L98" s="58">
        <v>386</v>
      </c>
      <c r="M98" s="58" t="s">
        <v>152</v>
      </c>
      <c r="N98" s="58">
        <v>121</v>
      </c>
      <c r="O98" s="58">
        <v>130</v>
      </c>
      <c r="P98" s="58">
        <v>130</v>
      </c>
      <c r="Q98" s="58">
        <v>0</v>
      </c>
      <c r="R98" s="58">
        <v>619</v>
      </c>
      <c r="S98" s="58" t="s">
        <v>152</v>
      </c>
      <c r="T98" s="58">
        <v>612</v>
      </c>
      <c r="U98" s="58" t="s">
        <v>152</v>
      </c>
      <c r="V98" s="58">
        <v>172</v>
      </c>
      <c r="W98" s="58">
        <v>173</v>
      </c>
      <c r="X98" s="58">
        <v>173</v>
      </c>
      <c r="Y98" s="58">
        <v>0</v>
      </c>
      <c r="Z98" s="58">
        <v>86</v>
      </c>
      <c r="AA98" s="58">
        <v>90</v>
      </c>
      <c r="AB98" s="58">
        <v>90</v>
      </c>
      <c r="AC98" s="58">
        <v>0</v>
      </c>
    </row>
    <row r="99" spans="1:29" x14ac:dyDescent="0.25">
      <c r="A99" s="64" t="s">
        <v>261</v>
      </c>
      <c r="B99" s="58">
        <v>657</v>
      </c>
      <c r="C99" s="58" t="s">
        <v>152</v>
      </c>
      <c r="D99" s="58">
        <v>663</v>
      </c>
      <c r="E99" s="58" t="s">
        <v>152</v>
      </c>
      <c r="F99" s="58">
        <v>359</v>
      </c>
      <c r="G99" s="58" t="s">
        <v>152</v>
      </c>
      <c r="H99" s="58">
        <v>367</v>
      </c>
      <c r="I99" s="58" t="s">
        <v>152</v>
      </c>
      <c r="J99" s="58">
        <v>298</v>
      </c>
      <c r="K99" s="58" t="s">
        <v>152</v>
      </c>
      <c r="L99" s="58">
        <v>296</v>
      </c>
      <c r="M99" s="58" t="s">
        <v>152</v>
      </c>
      <c r="N99" s="58">
        <v>98</v>
      </c>
      <c r="O99" s="58" t="s">
        <v>152</v>
      </c>
      <c r="P99" s="58">
        <v>104</v>
      </c>
      <c r="Q99" s="58" t="s">
        <v>152</v>
      </c>
      <c r="R99" s="58">
        <v>451</v>
      </c>
      <c r="S99" s="58" t="s">
        <v>152</v>
      </c>
      <c r="T99" s="58">
        <v>452</v>
      </c>
      <c r="U99" s="58" t="s">
        <v>152</v>
      </c>
      <c r="V99" s="58">
        <v>108</v>
      </c>
      <c r="W99" s="58">
        <v>107</v>
      </c>
      <c r="X99" s="58">
        <v>107</v>
      </c>
      <c r="Y99" s="58">
        <v>0</v>
      </c>
      <c r="Z99" s="58">
        <v>83</v>
      </c>
      <c r="AA99" s="58">
        <v>85</v>
      </c>
      <c r="AB99" s="58">
        <v>85</v>
      </c>
      <c r="AC99" s="58">
        <v>0</v>
      </c>
    </row>
    <row r="100" spans="1:29" x14ac:dyDescent="0.25">
      <c r="A100" s="64" t="s">
        <v>262</v>
      </c>
      <c r="B100" s="58">
        <v>982</v>
      </c>
      <c r="C100" s="58">
        <v>949</v>
      </c>
      <c r="D100" s="58">
        <v>949</v>
      </c>
      <c r="E100" s="58">
        <v>0</v>
      </c>
      <c r="F100" s="58">
        <v>496</v>
      </c>
      <c r="G100" s="58">
        <v>473</v>
      </c>
      <c r="H100" s="58">
        <v>473</v>
      </c>
      <c r="I100" s="58">
        <v>0</v>
      </c>
      <c r="J100" s="58">
        <v>486</v>
      </c>
      <c r="K100" s="58">
        <v>476</v>
      </c>
      <c r="L100" s="58">
        <v>476</v>
      </c>
      <c r="M100" s="58">
        <v>0</v>
      </c>
      <c r="N100" s="58">
        <v>286</v>
      </c>
      <c r="O100" s="58">
        <v>291</v>
      </c>
      <c r="P100" s="58">
        <v>291</v>
      </c>
      <c r="Q100" s="58">
        <v>0</v>
      </c>
      <c r="R100" s="58">
        <v>562</v>
      </c>
      <c r="S100" s="58">
        <v>525</v>
      </c>
      <c r="T100" s="58">
        <v>525</v>
      </c>
      <c r="U100" s="58">
        <v>0</v>
      </c>
      <c r="V100" s="58">
        <v>134</v>
      </c>
      <c r="W100" s="58">
        <v>133</v>
      </c>
      <c r="X100" s="58">
        <v>133</v>
      </c>
      <c r="Y100" s="58">
        <v>0</v>
      </c>
      <c r="Z100" s="58">
        <v>101</v>
      </c>
      <c r="AA100" s="58">
        <v>100</v>
      </c>
      <c r="AB100" s="58">
        <v>100</v>
      </c>
      <c r="AC100" s="58">
        <v>0</v>
      </c>
    </row>
    <row r="101" spans="1:29" x14ac:dyDescent="0.25">
      <c r="A101" s="64" t="s">
        <v>263</v>
      </c>
      <c r="B101" s="58">
        <v>1089</v>
      </c>
      <c r="C101" s="58">
        <v>1071</v>
      </c>
      <c r="D101" s="58">
        <v>1071</v>
      </c>
      <c r="E101" s="58">
        <v>0</v>
      </c>
      <c r="F101" s="58">
        <v>529</v>
      </c>
      <c r="G101" s="58">
        <v>525</v>
      </c>
      <c r="H101" s="58">
        <v>525</v>
      </c>
      <c r="I101" s="58">
        <v>0</v>
      </c>
      <c r="J101" s="58">
        <v>560</v>
      </c>
      <c r="K101" s="58">
        <v>546</v>
      </c>
      <c r="L101" s="58">
        <v>546</v>
      </c>
      <c r="M101" s="58">
        <v>0</v>
      </c>
      <c r="N101" s="58">
        <v>374</v>
      </c>
      <c r="O101" s="58">
        <v>370</v>
      </c>
      <c r="P101" s="58">
        <v>370</v>
      </c>
      <c r="Q101" s="58">
        <v>0</v>
      </c>
      <c r="R101" s="58">
        <v>593</v>
      </c>
      <c r="S101" s="58">
        <v>581</v>
      </c>
      <c r="T101" s="58">
        <v>581</v>
      </c>
      <c r="U101" s="58">
        <v>0</v>
      </c>
      <c r="V101" s="58">
        <v>122</v>
      </c>
      <c r="W101" s="58">
        <v>120</v>
      </c>
      <c r="X101" s="58">
        <v>120</v>
      </c>
      <c r="Y101" s="58">
        <v>0</v>
      </c>
      <c r="Z101" s="58">
        <v>110</v>
      </c>
      <c r="AA101" s="58">
        <v>111</v>
      </c>
      <c r="AB101" s="58">
        <v>111</v>
      </c>
      <c r="AC101" s="58">
        <v>0</v>
      </c>
    </row>
    <row r="102" spans="1:29" x14ac:dyDescent="0.25">
      <c r="A102" s="64" t="s">
        <v>264</v>
      </c>
      <c r="B102" s="58">
        <v>968</v>
      </c>
      <c r="C102" s="58">
        <v>948</v>
      </c>
      <c r="D102" s="58">
        <v>943</v>
      </c>
      <c r="E102" s="58">
        <v>5</v>
      </c>
      <c r="F102" s="58">
        <v>522</v>
      </c>
      <c r="G102" s="58" t="s">
        <v>152</v>
      </c>
      <c r="H102" s="58">
        <v>501</v>
      </c>
      <c r="I102" s="58" t="s">
        <v>152</v>
      </c>
      <c r="J102" s="58">
        <v>446</v>
      </c>
      <c r="K102" s="58" t="s">
        <v>152</v>
      </c>
      <c r="L102" s="58">
        <v>442</v>
      </c>
      <c r="M102" s="58" t="s">
        <v>152</v>
      </c>
      <c r="N102" s="58">
        <v>281</v>
      </c>
      <c r="O102" s="58" t="s">
        <v>152</v>
      </c>
      <c r="P102" s="58">
        <v>273</v>
      </c>
      <c r="Q102" s="58" t="s">
        <v>152</v>
      </c>
      <c r="R102" s="58">
        <v>571</v>
      </c>
      <c r="S102" s="58" t="s">
        <v>152</v>
      </c>
      <c r="T102" s="58">
        <v>558</v>
      </c>
      <c r="U102" s="58" t="s">
        <v>152</v>
      </c>
      <c r="V102" s="58">
        <v>116</v>
      </c>
      <c r="W102" s="58">
        <v>112</v>
      </c>
      <c r="X102" s="58">
        <v>112</v>
      </c>
      <c r="Y102" s="58">
        <v>0</v>
      </c>
      <c r="Z102" s="58">
        <v>118</v>
      </c>
      <c r="AA102" s="58">
        <v>118</v>
      </c>
      <c r="AB102" s="58">
        <v>118</v>
      </c>
      <c r="AC102" s="58">
        <v>0</v>
      </c>
    </row>
    <row r="103" spans="1:29" x14ac:dyDescent="0.25">
      <c r="A103" s="64" t="s">
        <v>265</v>
      </c>
      <c r="B103" s="58">
        <v>834</v>
      </c>
      <c r="C103" s="58">
        <v>849</v>
      </c>
      <c r="D103" s="58">
        <v>844</v>
      </c>
      <c r="E103" s="58">
        <v>5</v>
      </c>
      <c r="F103" s="58">
        <v>422</v>
      </c>
      <c r="G103" s="58" t="s">
        <v>152</v>
      </c>
      <c r="H103" s="58">
        <v>433</v>
      </c>
      <c r="I103" s="58" t="s">
        <v>152</v>
      </c>
      <c r="J103" s="58">
        <v>412</v>
      </c>
      <c r="K103" s="58" t="s">
        <v>152</v>
      </c>
      <c r="L103" s="58">
        <v>411</v>
      </c>
      <c r="M103" s="58" t="s">
        <v>152</v>
      </c>
      <c r="N103" s="58">
        <v>182</v>
      </c>
      <c r="O103" s="58">
        <v>196</v>
      </c>
      <c r="P103" s="58">
        <v>196</v>
      </c>
      <c r="Q103" s="58">
        <v>0</v>
      </c>
      <c r="R103" s="58">
        <v>547</v>
      </c>
      <c r="S103" s="58">
        <v>552</v>
      </c>
      <c r="T103" s="58">
        <v>547</v>
      </c>
      <c r="U103" s="58">
        <v>5</v>
      </c>
      <c r="V103" s="58">
        <v>105</v>
      </c>
      <c r="W103" s="58">
        <v>101</v>
      </c>
      <c r="X103" s="58">
        <v>101</v>
      </c>
      <c r="Y103" s="58">
        <v>0</v>
      </c>
      <c r="Z103" s="58">
        <v>99</v>
      </c>
      <c r="AA103" s="58" t="s">
        <v>152</v>
      </c>
      <c r="AB103" s="58">
        <v>96</v>
      </c>
      <c r="AC103" s="58" t="s">
        <v>152</v>
      </c>
    </row>
    <row r="104" spans="1:29" x14ac:dyDescent="0.25">
      <c r="A104" s="64" t="s">
        <v>266</v>
      </c>
      <c r="B104" s="58">
        <v>904</v>
      </c>
      <c r="C104" s="58">
        <v>926</v>
      </c>
      <c r="D104" s="58">
        <v>921</v>
      </c>
      <c r="E104" s="58">
        <v>5</v>
      </c>
      <c r="F104" s="58">
        <v>466</v>
      </c>
      <c r="G104" s="58" t="s">
        <v>152</v>
      </c>
      <c r="H104" s="58">
        <v>481</v>
      </c>
      <c r="I104" s="58" t="s">
        <v>152</v>
      </c>
      <c r="J104" s="58">
        <v>438</v>
      </c>
      <c r="K104" s="58" t="s">
        <v>152</v>
      </c>
      <c r="L104" s="58">
        <v>440</v>
      </c>
      <c r="M104" s="58" t="s">
        <v>152</v>
      </c>
      <c r="N104" s="58">
        <v>128</v>
      </c>
      <c r="O104" s="58">
        <v>143</v>
      </c>
      <c r="P104" s="58">
        <v>143</v>
      </c>
      <c r="Q104" s="58">
        <v>0</v>
      </c>
      <c r="R104" s="58">
        <v>636</v>
      </c>
      <c r="S104" s="58">
        <v>641</v>
      </c>
      <c r="T104" s="58">
        <v>636</v>
      </c>
      <c r="U104" s="58">
        <v>5</v>
      </c>
      <c r="V104" s="58">
        <v>140</v>
      </c>
      <c r="W104" s="58">
        <v>142</v>
      </c>
      <c r="X104" s="58">
        <v>142</v>
      </c>
      <c r="Y104" s="58">
        <v>0</v>
      </c>
      <c r="Z104" s="58">
        <v>133</v>
      </c>
      <c r="AA104" s="58" t="s">
        <v>152</v>
      </c>
      <c r="AB104" s="58">
        <v>136</v>
      </c>
      <c r="AC104" s="58" t="s">
        <v>152</v>
      </c>
    </row>
    <row r="105" spans="1:29" x14ac:dyDescent="0.25">
      <c r="A105" s="64" t="s">
        <v>267</v>
      </c>
      <c r="B105" s="58">
        <v>939</v>
      </c>
      <c r="C105" s="58">
        <v>946</v>
      </c>
      <c r="D105" s="58">
        <v>938</v>
      </c>
      <c r="E105" s="58">
        <v>8</v>
      </c>
      <c r="F105" s="58">
        <v>567</v>
      </c>
      <c r="G105" s="58" t="s">
        <v>152</v>
      </c>
      <c r="H105" s="58">
        <v>566</v>
      </c>
      <c r="I105" s="58" t="s">
        <v>152</v>
      </c>
      <c r="J105" s="58">
        <v>372</v>
      </c>
      <c r="K105" s="58" t="s">
        <v>152</v>
      </c>
      <c r="L105" s="58">
        <v>372</v>
      </c>
      <c r="M105" s="58" t="s">
        <v>152</v>
      </c>
      <c r="N105" s="58">
        <v>149</v>
      </c>
      <c r="O105" s="58" t="s">
        <v>152</v>
      </c>
      <c r="P105" s="58">
        <v>155</v>
      </c>
      <c r="Q105" s="58" t="s">
        <v>152</v>
      </c>
      <c r="R105" s="58">
        <v>644</v>
      </c>
      <c r="S105" s="58" t="s">
        <v>152</v>
      </c>
      <c r="T105" s="58">
        <v>637</v>
      </c>
      <c r="U105" s="58" t="s">
        <v>152</v>
      </c>
      <c r="V105" s="58">
        <v>146</v>
      </c>
      <c r="W105" s="58">
        <v>146</v>
      </c>
      <c r="X105" s="58">
        <v>146</v>
      </c>
      <c r="Y105" s="58">
        <v>0</v>
      </c>
      <c r="Z105" s="58">
        <v>135</v>
      </c>
      <c r="AA105" s="58" t="s">
        <v>152</v>
      </c>
      <c r="AB105" s="58">
        <v>133</v>
      </c>
      <c r="AC105" s="58" t="s">
        <v>152</v>
      </c>
    </row>
    <row r="106" spans="1:29" x14ac:dyDescent="0.25">
      <c r="A106" s="64" t="s">
        <v>268</v>
      </c>
      <c r="B106" s="58">
        <v>1598</v>
      </c>
      <c r="C106" s="58">
        <v>1616</v>
      </c>
      <c r="D106" s="58">
        <v>1608</v>
      </c>
      <c r="E106" s="58">
        <v>8</v>
      </c>
      <c r="F106" s="58">
        <v>845</v>
      </c>
      <c r="G106" s="58" t="s">
        <v>152</v>
      </c>
      <c r="H106" s="58">
        <v>857</v>
      </c>
      <c r="I106" s="58" t="s">
        <v>152</v>
      </c>
      <c r="J106" s="58">
        <v>752</v>
      </c>
      <c r="K106" s="58" t="s">
        <v>152</v>
      </c>
      <c r="L106" s="58">
        <v>750</v>
      </c>
      <c r="M106" s="58" t="s">
        <v>152</v>
      </c>
      <c r="N106" s="58">
        <v>225</v>
      </c>
      <c r="O106" s="58" t="s">
        <v>152</v>
      </c>
      <c r="P106" s="58">
        <v>236</v>
      </c>
      <c r="Q106" s="58" t="s">
        <v>152</v>
      </c>
      <c r="R106" s="58">
        <v>1082</v>
      </c>
      <c r="S106" s="58" t="s">
        <v>152</v>
      </c>
      <c r="T106" s="58">
        <v>1080</v>
      </c>
      <c r="U106" s="58" t="s">
        <v>152</v>
      </c>
      <c r="V106" s="58">
        <v>291</v>
      </c>
      <c r="W106" s="58">
        <v>292</v>
      </c>
      <c r="X106" s="58">
        <v>292</v>
      </c>
      <c r="Y106" s="58">
        <v>0</v>
      </c>
      <c r="Z106" s="58">
        <v>258</v>
      </c>
      <c r="AA106" s="58">
        <v>266</v>
      </c>
      <c r="AB106" s="58">
        <v>266</v>
      </c>
      <c r="AC106" s="58">
        <v>0</v>
      </c>
    </row>
    <row r="107" spans="1:29" x14ac:dyDescent="0.25">
      <c r="A107" s="64" t="s">
        <v>269</v>
      </c>
      <c r="B107" s="58">
        <v>993</v>
      </c>
      <c r="C107" s="58">
        <v>990</v>
      </c>
      <c r="D107" s="58">
        <v>984</v>
      </c>
      <c r="E107" s="58">
        <v>6</v>
      </c>
      <c r="F107" s="58">
        <v>597</v>
      </c>
      <c r="G107" s="58" t="s">
        <v>152</v>
      </c>
      <c r="H107" s="58">
        <v>592</v>
      </c>
      <c r="I107" s="58" t="s">
        <v>152</v>
      </c>
      <c r="J107" s="58">
        <v>396</v>
      </c>
      <c r="K107" s="58" t="s">
        <v>152</v>
      </c>
      <c r="L107" s="58">
        <v>392</v>
      </c>
      <c r="M107" s="58" t="s">
        <v>152</v>
      </c>
      <c r="N107" s="58">
        <v>206</v>
      </c>
      <c r="O107" s="58">
        <v>205</v>
      </c>
      <c r="P107" s="58">
        <v>205</v>
      </c>
      <c r="Q107" s="58">
        <v>0</v>
      </c>
      <c r="R107" s="58">
        <v>663</v>
      </c>
      <c r="S107" s="58">
        <v>661</v>
      </c>
      <c r="T107" s="58">
        <v>655</v>
      </c>
      <c r="U107" s="58">
        <v>6</v>
      </c>
      <c r="V107" s="58">
        <v>124</v>
      </c>
      <c r="W107" s="58">
        <v>124</v>
      </c>
      <c r="X107" s="58">
        <v>124</v>
      </c>
      <c r="Y107" s="58">
        <v>0</v>
      </c>
      <c r="Z107" s="58">
        <v>128</v>
      </c>
      <c r="AA107" s="58">
        <v>129</v>
      </c>
      <c r="AB107" s="58">
        <v>129</v>
      </c>
      <c r="AC107" s="58">
        <v>0</v>
      </c>
    </row>
    <row r="108" spans="1:29" x14ac:dyDescent="0.25">
      <c r="A108" s="64" t="s">
        <v>270</v>
      </c>
      <c r="B108" s="58">
        <v>788</v>
      </c>
      <c r="C108" s="58" t="s">
        <v>152</v>
      </c>
      <c r="D108" s="58">
        <v>776</v>
      </c>
      <c r="E108" s="58" t="s">
        <v>152</v>
      </c>
      <c r="F108" s="58">
        <v>482</v>
      </c>
      <c r="G108" s="58" t="s">
        <v>152</v>
      </c>
      <c r="H108" s="58">
        <v>477</v>
      </c>
      <c r="I108" s="58" t="s">
        <v>152</v>
      </c>
      <c r="J108" s="58">
        <v>306</v>
      </c>
      <c r="K108" s="58">
        <v>299</v>
      </c>
      <c r="L108" s="58">
        <v>299</v>
      </c>
      <c r="M108" s="58">
        <v>0</v>
      </c>
      <c r="N108" s="58">
        <v>147</v>
      </c>
      <c r="O108" s="58" t="s">
        <v>152</v>
      </c>
      <c r="P108" s="58">
        <v>160</v>
      </c>
      <c r="Q108" s="58" t="s">
        <v>152</v>
      </c>
      <c r="R108" s="58">
        <v>523</v>
      </c>
      <c r="S108" s="58" t="s">
        <v>152</v>
      </c>
      <c r="T108" s="58">
        <v>492</v>
      </c>
      <c r="U108" s="58" t="s">
        <v>152</v>
      </c>
      <c r="V108" s="58">
        <v>118</v>
      </c>
      <c r="W108" s="58">
        <v>124</v>
      </c>
      <c r="X108" s="58">
        <v>124</v>
      </c>
      <c r="Y108" s="58">
        <v>0</v>
      </c>
      <c r="Z108" s="58">
        <v>102</v>
      </c>
      <c r="AA108" s="58" t="s">
        <v>152</v>
      </c>
      <c r="AB108" s="58">
        <v>100</v>
      </c>
      <c r="AC108" s="58" t="s">
        <v>152</v>
      </c>
    </row>
    <row r="109" spans="1:29" x14ac:dyDescent="0.25">
      <c r="A109" s="64" t="s">
        <v>271</v>
      </c>
      <c r="B109" s="58">
        <v>850</v>
      </c>
      <c r="C109" s="58">
        <v>874</v>
      </c>
      <c r="D109" s="58">
        <v>869</v>
      </c>
      <c r="E109" s="58">
        <v>5</v>
      </c>
      <c r="F109" s="58">
        <v>476</v>
      </c>
      <c r="G109" s="58" t="s">
        <v>152</v>
      </c>
      <c r="H109" s="58">
        <v>491</v>
      </c>
      <c r="I109" s="58" t="s">
        <v>152</v>
      </c>
      <c r="J109" s="58">
        <v>374</v>
      </c>
      <c r="K109" s="58" t="s">
        <v>152</v>
      </c>
      <c r="L109" s="58">
        <v>378</v>
      </c>
      <c r="M109" s="58" t="s">
        <v>152</v>
      </c>
      <c r="N109" s="58">
        <v>144</v>
      </c>
      <c r="O109" s="58">
        <v>160</v>
      </c>
      <c r="P109" s="58">
        <v>160</v>
      </c>
      <c r="Q109" s="58">
        <v>0</v>
      </c>
      <c r="R109" s="58">
        <v>556</v>
      </c>
      <c r="S109" s="58">
        <v>568</v>
      </c>
      <c r="T109" s="58">
        <v>563</v>
      </c>
      <c r="U109" s="58">
        <v>5</v>
      </c>
      <c r="V109" s="58">
        <v>150</v>
      </c>
      <c r="W109" s="58">
        <v>146</v>
      </c>
      <c r="X109" s="58">
        <v>146</v>
      </c>
      <c r="Y109" s="58">
        <v>0</v>
      </c>
      <c r="Z109" s="58">
        <v>97</v>
      </c>
      <c r="AA109" s="58">
        <v>104</v>
      </c>
      <c r="AB109" s="58">
        <v>104</v>
      </c>
      <c r="AC109" s="58">
        <v>0</v>
      </c>
    </row>
    <row r="110" spans="1:29" x14ac:dyDescent="0.25">
      <c r="A110" s="64" t="s">
        <v>272</v>
      </c>
      <c r="B110" s="58">
        <v>721</v>
      </c>
      <c r="C110" s="58">
        <v>735</v>
      </c>
      <c r="D110" s="58">
        <v>735</v>
      </c>
      <c r="E110" s="58">
        <v>0</v>
      </c>
      <c r="F110" s="58">
        <v>388</v>
      </c>
      <c r="G110" s="58">
        <v>401</v>
      </c>
      <c r="H110" s="58">
        <v>401</v>
      </c>
      <c r="I110" s="58">
        <v>0</v>
      </c>
      <c r="J110" s="58">
        <v>333</v>
      </c>
      <c r="K110" s="58">
        <v>334</v>
      </c>
      <c r="L110" s="58">
        <v>334</v>
      </c>
      <c r="M110" s="58">
        <v>0</v>
      </c>
      <c r="N110" s="58">
        <v>111</v>
      </c>
      <c r="O110" s="58">
        <v>130</v>
      </c>
      <c r="P110" s="58">
        <v>130</v>
      </c>
      <c r="Q110" s="58">
        <v>0</v>
      </c>
      <c r="R110" s="58">
        <v>483</v>
      </c>
      <c r="S110" s="58">
        <v>480</v>
      </c>
      <c r="T110" s="58">
        <v>480</v>
      </c>
      <c r="U110" s="58">
        <v>0</v>
      </c>
      <c r="V110" s="58">
        <v>127</v>
      </c>
      <c r="W110" s="58">
        <v>125</v>
      </c>
      <c r="X110" s="58">
        <v>125</v>
      </c>
      <c r="Y110" s="58">
        <v>0</v>
      </c>
      <c r="Z110" s="58">
        <v>91</v>
      </c>
      <c r="AA110" s="58">
        <v>88</v>
      </c>
      <c r="AB110" s="58">
        <v>88</v>
      </c>
      <c r="AC110" s="58">
        <v>0</v>
      </c>
    </row>
    <row r="111" spans="1:29" x14ac:dyDescent="0.25">
      <c r="A111" s="64" t="s">
        <v>273</v>
      </c>
      <c r="B111" s="58">
        <v>681</v>
      </c>
      <c r="C111" s="58">
        <v>710</v>
      </c>
      <c r="D111" s="58">
        <v>706</v>
      </c>
      <c r="E111" s="58">
        <v>4</v>
      </c>
      <c r="F111" s="58">
        <v>394</v>
      </c>
      <c r="G111" s="58" t="s">
        <v>152</v>
      </c>
      <c r="H111" s="58">
        <v>409</v>
      </c>
      <c r="I111" s="58" t="s">
        <v>152</v>
      </c>
      <c r="J111" s="58">
        <v>287</v>
      </c>
      <c r="K111" s="58" t="s">
        <v>152</v>
      </c>
      <c r="L111" s="58">
        <v>297</v>
      </c>
      <c r="M111" s="58" t="s">
        <v>152</v>
      </c>
      <c r="N111" s="58">
        <v>102</v>
      </c>
      <c r="O111" s="58">
        <v>122</v>
      </c>
      <c r="P111" s="58">
        <v>122</v>
      </c>
      <c r="Q111" s="58">
        <v>0</v>
      </c>
      <c r="R111" s="58">
        <v>461</v>
      </c>
      <c r="S111" s="58">
        <v>468</v>
      </c>
      <c r="T111" s="58">
        <v>464</v>
      </c>
      <c r="U111" s="58">
        <v>4</v>
      </c>
      <c r="V111" s="58">
        <v>118</v>
      </c>
      <c r="W111" s="58">
        <v>120</v>
      </c>
      <c r="X111" s="58">
        <v>120</v>
      </c>
      <c r="Y111" s="58">
        <v>0</v>
      </c>
      <c r="Z111" s="58">
        <v>73</v>
      </c>
      <c r="AA111" s="58">
        <v>84</v>
      </c>
      <c r="AB111" s="58">
        <v>84</v>
      </c>
      <c r="AC111" s="58">
        <v>0</v>
      </c>
    </row>
    <row r="112" spans="1:29" x14ac:dyDescent="0.25">
      <c r="A112" s="64" t="s">
        <v>274</v>
      </c>
      <c r="B112" s="58">
        <v>966</v>
      </c>
      <c r="C112" s="58">
        <v>992</v>
      </c>
      <c r="D112" s="58">
        <v>987</v>
      </c>
      <c r="E112" s="58">
        <v>5</v>
      </c>
      <c r="F112" s="58">
        <v>518</v>
      </c>
      <c r="G112" s="58" t="s">
        <v>152</v>
      </c>
      <c r="H112" s="58">
        <v>539</v>
      </c>
      <c r="I112" s="58" t="s">
        <v>152</v>
      </c>
      <c r="J112" s="58">
        <v>448</v>
      </c>
      <c r="K112" s="58" t="s">
        <v>152</v>
      </c>
      <c r="L112" s="58">
        <v>448</v>
      </c>
      <c r="M112" s="58" t="s">
        <v>152</v>
      </c>
      <c r="N112" s="58">
        <v>278</v>
      </c>
      <c r="O112" s="58">
        <v>298</v>
      </c>
      <c r="P112" s="58">
        <v>298</v>
      </c>
      <c r="Q112" s="58">
        <v>0</v>
      </c>
      <c r="R112" s="58">
        <v>563</v>
      </c>
      <c r="S112" s="58" t="s">
        <v>152</v>
      </c>
      <c r="T112" s="58">
        <v>562</v>
      </c>
      <c r="U112" s="58" t="s">
        <v>152</v>
      </c>
      <c r="V112" s="58">
        <v>125</v>
      </c>
      <c r="W112" s="58" t="s">
        <v>152</v>
      </c>
      <c r="X112" s="58">
        <v>127</v>
      </c>
      <c r="Y112" s="58" t="s">
        <v>152</v>
      </c>
      <c r="Z112" s="58">
        <v>104</v>
      </c>
      <c r="AA112" s="58" t="s">
        <v>152</v>
      </c>
      <c r="AB112" s="58">
        <v>105</v>
      </c>
      <c r="AC112" s="58" t="s">
        <v>152</v>
      </c>
    </row>
    <row r="113" spans="1:29" x14ac:dyDescent="0.25">
      <c r="A113" s="64" t="s">
        <v>275</v>
      </c>
      <c r="B113" s="58">
        <v>1144</v>
      </c>
      <c r="C113" s="58">
        <v>1141</v>
      </c>
      <c r="D113" s="58">
        <v>1136</v>
      </c>
      <c r="E113" s="58">
        <v>5</v>
      </c>
      <c r="F113" s="58">
        <v>611</v>
      </c>
      <c r="G113" s="58" t="s">
        <v>152</v>
      </c>
      <c r="H113" s="58">
        <v>604</v>
      </c>
      <c r="I113" s="58" t="s">
        <v>152</v>
      </c>
      <c r="J113" s="58">
        <v>533</v>
      </c>
      <c r="K113" s="58" t="s">
        <v>152</v>
      </c>
      <c r="L113" s="58">
        <v>532</v>
      </c>
      <c r="M113" s="58" t="s">
        <v>152</v>
      </c>
      <c r="N113" s="58">
        <v>362</v>
      </c>
      <c r="O113" s="58">
        <v>360</v>
      </c>
      <c r="P113" s="58">
        <v>360</v>
      </c>
      <c r="Q113" s="58">
        <v>0</v>
      </c>
      <c r="R113" s="58">
        <v>649</v>
      </c>
      <c r="S113" s="58">
        <v>646</v>
      </c>
      <c r="T113" s="58">
        <v>641</v>
      </c>
      <c r="U113" s="58">
        <v>5</v>
      </c>
      <c r="V113" s="58">
        <v>133</v>
      </c>
      <c r="W113" s="58">
        <v>135</v>
      </c>
      <c r="X113" s="58">
        <v>135</v>
      </c>
      <c r="Y113" s="58">
        <v>0</v>
      </c>
      <c r="Z113" s="58">
        <v>135</v>
      </c>
      <c r="AA113" s="58" t="s">
        <v>152</v>
      </c>
      <c r="AB113" s="58">
        <v>135</v>
      </c>
      <c r="AC113" s="58" t="s">
        <v>152</v>
      </c>
    </row>
    <row r="114" spans="1:29" x14ac:dyDescent="0.25">
      <c r="A114" s="64" t="s">
        <v>276</v>
      </c>
      <c r="B114" s="58">
        <v>937</v>
      </c>
      <c r="C114" s="58">
        <v>917</v>
      </c>
      <c r="D114" s="58">
        <v>909</v>
      </c>
      <c r="E114" s="58">
        <v>8</v>
      </c>
      <c r="F114" s="58">
        <v>511</v>
      </c>
      <c r="G114" s="58">
        <v>509</v>
      </c>
      <c r="H114" s="58">
        <v>505</v>
      </c>
      <c r="I114" s="58">
        <v>4</v>
      </c>
      <c r="J114" s="58">
        <v>426</v>
      </c>
      <c r="K114" s="58">
        <v>408</v>
      </c>
      <c r="L114" s="58">
        <v>404</v>
      </c>
      <c r="M114" s="58">
        <v>4</v>
      </c>
      <c r="N114" s="58">
        <v>263</v>
      </c>
      <c r="O114" s="58" t="s">
        <v>152</v>
      </c>
      <c r="P114" s="58">
        <v>252</v>
      </c>
      <c r="Q114" s="58" t="s">
        <v>152</v>
      </c>
      <c r="R114" s="58">
        <v>567</v>
      </c>
      <c r="S114" s="58" t="s">
        <v>152</v>
      </c>
      <c r="T114" s="58">
        <v>551</v>
      </c>
      <c r="U114" s="58" t="s">
        <v>152</v>
      </c>
      <c r="V114" s="58">
        <v>107</v>
      </c>
      <c r="W114" s="58">
        <v>106</v>
      </c>
      <c r="X114" s="58">
        <v>106</v>
      </c>
      <c r="Y114" s="58">
        <v>0</v>
      </c>
      <c r="Z114" s="58">
        <v>145</v>
      </c>
      <c r="AA114" s="58" t="s">
        <v>152</v>
      </c>
      <c r="AB114" s="58">
        <v>139</v>
      </c>
      <c r="AC114" s="58" t="s">
        <v>152</v>
      </c>
    </row>
    <row r="115" spans="1:29" x14ac:dyDescent="0.25">
      <c r="A115" s="64" t="s">
        <v>277</v>
      </c>
      <c r="B115" s="58">
        <v>884</v>
      </c>
      <c r="C115" s="58">
        <v>872</v>
      </c>
      <c r="D115" s="58">
        <v>867</v>
      </c>
      <c r="E115" s="58">
        <v>5</v>
      </c>
      <c r="F115" s="58">
        <v>487</v>
      </c>
      <c r="G115" s="58" t="s">
        <v>152</v>
      </c>
      <c r="H115" s="58">
        <v>482</v>
      </c>
      <c r="I115" s="58" t="s">
        <v>152</v>
      </c>
      <c r="J115" s="58">
        <v>397</v>
      </c>
      <c r="K115" s="58" t="s">
        <v>152</v>
      </c>
      <c r="L115" s="58">
        <v>385</v>
      </c>
      <c r="M115" s="58" t="s">
        <v>152</v>
      </c>
      <c r="N115" s="58">
        <v>180</v>
      </c>
      <c r="O115" s="58" t="s">
        <v>152</v>
      </c>
      <c r="P115" s="58">
        <v>184</v>
      </c>
      <c r="Q115" s="58" t="s">
        <v>152</v>
      </c>
      <c r="R115" s="58">
        <v>574</v>
      </c>
      <c r="S115" s="58" t="s">
        <v>152</v>
      </c>
      <c r="T115" s="58">
        <v>554</v>
      </c>
      <c r="U115" s="58" t="s">
        <v>152</v>
      </c>
      <c r="V115" s="58">
        <v>130</v>
      </c>
      <c r="W115" s="58">
        <v>129</v>
      </c>
      <c r="X115" s="58">
        <v>129</v>
      </c>
      <c r="Y115" s="58">
        <v>0</v>
      </c>
      <c r="Z115" s="58">
        <v>114</v>
      </c>
      <c r="AA115" s="58" t="s">
        <v>152</v>
      </c>
      <c r="AB115" s="58">
        <v>105</v>
      </c>
      <c r="AC115" s="58" t="s">
        <v>152</v>
      </c>
    </row>
    <row r="116" spans="1:29" x14ac:dyDescent="0.25">
      <c r="A116" s="64" t="s">
        <v>278</v>
      </c>
      <c r="B116" s="58">
        <v>933</v>
      </c>
      <c r="C116" s="58" t="s">
        <v>152</v>
      </c>
      <c r="D116" s="58">
        <v>941</v>
      </c>
      <c r="E116" s="58" t="s">
        <v>152</v>
      </c>
      <c r="F116" s="58">
        <v>452</v>
      </c>
      <c r="G116" s="58" t="s">
        <v>152</v>
      </c>
      <c r="H116" s="58">
        <v>469</v>
      </c>
      <c r="I116" s="58" t="s">
        <v>152</v>
      </c>
      <c r="J116" s="58">
        <v>481</v>
      </c>
      <c r="K116" s="58">
        <v>472</v>
      </c>
      <c r="L116" s="58">
        <v>472</v>
      </c>
      <c r="M116" s="58">
        <v>0</v>
      </c>
      <c r="N116" s="58">
        <v>128</v>
      </c>
      <c r="O116" s="58">
        <v>130</v>
      </c>
      <c r="P116" s="58">
        <v>130</v>
      </c>
      <c r="Q116" s="58">
        <v>0</v>
      </c>
      <c r="R116" s="58">
        <v>655</v>
      </c>
      <c r="S116" s="58" t="s">
        <v>152</v>
      </c>
      <c r="T116" s="58">
        <v>664</v>
      </c>
      <c r="U116" s="58" t="s">
        <v>152</v>
      </c>
      <c r="V116" s="58">
        <v>150</v>
      </c>
      <c r="W116" s="58" t="s">
        <v>152</v>
      </c>
      <c r="X116" s="58">
        <v>147</v>
      </c>
      <c r="Y116" s="58" t="s">
        <v>152</v>
      </c>
      <c r="Z116" s="58">
        <v>131</v>
      </c>
      <c r="AA116" s="58">
        <v>139</v>
      </c>
      <c r="AB116" s="58">
        <v>139</v>
      </c>
      <c r="AC116" s="58">
        <v>0</v>
      </c>
    </row>
    <row r="117" spans="1:29" x14ac:dyDescent="0.25">
      <c r="A117" s="64" t="s">
        <v>279</v>
      </c>
      <c r="B117" s="58">
        <v>858</v>
      </c>
      <c r="C117" s="58">
        <v>848</v>
      </c>
      <c r="D117" s="58">
        <v>844</v>
      </c>
      <c r="E117" s="58">
        <v>4</v>
      </c>
      <c r="F117" s="58">
        <v>488</v>
      </c>
      <c r="G117" s="58" t="s">
        <v>152</v>
      </c>
      <c r="H117" s="58">
        <v>484</v>
      </c>
      <c r="I117" s="58" t="s">
        <v>152</v>
      </c>
      <c r="J117" s="58">
        <v>369</v>
      </c>
      <c r="K117" s="58" t="s">
        <v>152</v>
      </c>
      <c r="L117" s="58">
        <v>359</v>
      </c>
      <c r="M117" s="58" t="s">
        <v>152</v>
      </c>
      <c r="N117" s="58">
        <v>121</v>
      </c>
      <c r="O117" s="58">
        <v>127</v>
      </c>
      <c r="P117" s="58">
        <v>127</v>
      </c>
      <c r="Q117" s="58">
        <v>0</v>
      </c>
      <c r="R117" s="58">
        <v>573</v>
      </c>
      <c r="S117" s="58">
        <v>561</v>
      </c>
      <c r="T117" s="58">
        <v>557</v>
      </c>
      <c r="U117" s="58">
        <v>4</v>
      </c>
      <c r="V117" s="58">
        <v>164</v>
      </c>
      <c r="W117" s="58">
        <v>160</v>
      </c>
      <c r="X117" s="58">
        <v>160</v>
      </c>
      <c r="Y117" s="58">
        <v>0</v>
      </c>
      <c r="Z117" s="58">
        <v>138</v>
      </c>
      <c r="AA117" s="58" t="s">
        <v>152</v>
      </c>
      <c r="AB117" s="58">
        <v>139</v>
      </c>
      <c r="AC117" s="58" t="s">
        <v>152</v>
      </c>
    </row>
    <row r="118" spans="1:29" x14ac:dyDescent="0.25">
      <c r="A118" s="64" t="s">
        <v>280</v>
      </c>
      <c r="B118" s="58">
        <v>1567</v>
      </c>
      <c r="C118" s="58" t="s">
        <v>152</v>
      </c>
      <c r="D118" s="58">
        <v>1558</v>
      </c>
      <c r="E118" s="58" t="s">
        <v>152</v>
      </c>
      <c r="F118" s="58">
        <v>807</v>
      </c>
      <c r="G118" s="58" t="s">
        <v>152</v>
      </c>
      <c r="H118" s="58">
        <v>821</v>
      </c>
      <c r="I118" s="58" t="s">
        <v>152</v>
      </c>
      <c r="J118" s="58">
        <v>760</v>
      </c>
      <c r="K118" s="58" t="s">
        <v>152</v>
      </c>
      <c r="L118" s="58">
        <v>737</v>
      </c>
      <c r="M118" s="58" t="s">
        <v>152</v>
      </c>
      <c r="N118" s="58">
        <v>182</v>
      </c>
      <c r="O118" s="58">
        <v>199</v>
      </c>
      <c r="P118" s="58">
        <v>199</v>
      </c>
      <c r="Q118" s="58">
        <v>0</v>
      </c>
      <c r="R118" s="58">
        <v>1062</v>
      </c>
      <c r="S118" s="58" t="s">
        <v>152</v>
      </c>
      <c r="T118" s="58">
        <v>1039</v>
      </c>
      <c r="U118" s="58" t="s">
        <v>152</v>
      </c>
      <c r="V118" s="58">
        <v>323</v>
      </c>
      <c r="W118" s="58">
        <v>320</v>
      </c>
      <c r="X118" s="58">
        <v>320</v>
      </c>
      <c r="Y118" s="58">
        <v>0</v>
      </c>
      <c r="Z118" s="58">
        <v>291</v>
      </c>
      <c r="AA118" s="58">
        <v>292</v>
      </c>
      <c r="AB118" s="58">
        <v>292</v>
      </c>
      <c r="AC118" s="58">
        <v>0</v>
      </c>
    </row>
    <row r="119" spans="1:29" x14ac:dyDescent="0.25">
      <c r="A119" s="64" t="s">
        <v>281</v>
      </c>
      <c r="B119" s="58">
        <v>887</v>
      </c>
      <c r="C119" s="58" t="s">
        <v>152</v>
      </c>
      <c r="D119" s="58">
        <v>913</v>
      </c>
      <c r="E119" s="58" t="s">
        <v>152</v>
      </c>
      <c r="F119" s="58">
        <v>512</v>
      </c>
      <c r="G119" s="58" t="s">
        <v>152</v>
      </c>
      <c r="H119" s="58">
        <v>532</v>
      </c>
      <c r="I119" s="58" t="s">
        <v>152</v>
      </c>
      <c r="J119" s="58">
        <v>375</v>
      </c>
      <c r="K119" s="58">
        <v>381</v>
      </c>
      <c r="L119" s="58">
        <v>381</v>
      </c>
      <c r="M119" s="58">
        <v>0</v>
      </c>
      <c r="N119" s="58">
        <v>184</v>
      </c>
      <c r="O119" s="58">
        <v>193</v>
      </c>
      <c r="P119" s="58">
        <v>193</v>
      </c>
      <c r="Q119" s="58">
        <v>0</v>
      </c>
      <c r="R119" s="58">
        <v>573</v>
      </c>
      <c r="S119" s="58">
        <v>586</v>
      </c>
      <c r="T119" s="58">
        <v>586</v>
      </c>
      <c r="U119" s="58">
        <v>0</v>
      </c>
      <c r="V119" s="58">
        <v>129</v>
      </c>
      <c r="W119" s="58" t="s">
        <v>152</v>
      </c>
      <c r="X119" s="58">
        <v>133</v>
      </c>
      <c r="Y119" s="58" t="s">
        <v>152</v>
      </c>
      <c r="Z119" s="58">
        <v>147</v>
      </c>
      <c r="AA119" s="58">
        <v>149</v>
      </c>
      <c r="AB119" s="58">
        <v>149</v>
      </c>
      <c r="AC119" s="58">
        <v>0</v>
      </c>
    </row>
    <row r="120" spans="1:29" x14ac:dyDescent="0.25">
      <c r="A120" s="64" t="s">
        <v>282</v>
      </c>
      <c r="B120" s="58">
        <v>847</v>
      </c>
      <c r="C120" s="58" t="s">
        <v>152</v>
      </c>
      <c r="D120" s="58">
        <v>868</v>
      </c>
      <c r="E120" s="58" t="s">
        <v>152</v>
      </c>
      <c r="F120" s="58">
        <v>487</v>
      </c>
      <c r="G120" s="58" t="s">
        <v>152</v>
      </c>
      <c r="H120" s="58">
        <v>496</v>
      </c>
      <c r="I120" s="58" t="s">
        <v>152</v>
      </c>
      <c r="J120" s="58">
        <v>360</v>
      </c>
      <c r="K120" s="58" t="s">
        <v>152</v>
      </c>
      <c r="L120" s="58">
        <v>372</v>
      </c>
      <c r="M120" s="58" t="s">
        <v>152</v>
      </c>
      <c r="N120" s="58">
        <v>147</v>
      </c>
      <c r="O120" s="58">
        <v>164</v>
      </c>
      <c r="P120" s="58">
        <v>164</v>
      </c>
      <c r="Q120" s="58">
        <v>0</v>
      </c>
      <c r="R120" s="58">
        <v>564</v>
      </c>
      <c r="S120" s="58" t="s">
        <v>152</v>
      </c>
      <c r="T120" s="58">
        <v>565</v>
      </c>
      <c r="U120" s="58" t="s">
        <v>152</v>
      </c>
      <c r="V120" s="58">
        <v>136</v>
      </c>
      <c r="W120" s="58">
        <v>139</v>
      </c>
      <c r="X120" s="58">
        <v>139</v>
      </c>
      <c r="Y120" s="58">
        <v>0</v>
      </c>
      <c r="Z120" s="58">
        <v>130</v>
      </c>
      <c r="AA120" s="58">
        <v>137</v>
      </c>
      <c r="AB120" s="58">
        <v>137</v>
      </c>
      <c r="AC120" s="58">
        <v>0</v>
      </c>
    </row>
    <row r="121" spans="1:29" x14ac:dyDescent="0.25">
      <c r="A121" s="64" t="s">
        <v>283</v>
      </c>
      <c r="B121" s="58">
        <v>744</v>
      </c>
      <c r="C121" s="58" t="s">
        <v>152</v>
      </c>
      <c r="D121" s="58">
        <v>752</v>
      </c>
      <c r="E121" s="58" t="s">
        <v>152</v>
      </c>
      <c r="F121" s="58">
        <v>418</v>
      </c>
      <c r="G121" s="58" t="s">
        <v>152</v>
      </c>
      <c r="H121" s="58">
        <v>431</v>
      </c>
      <c r="I121" s="58" t="s">
        <v>152</v>
      </c>
      <c r="J121" s="58">
        <v>326</v>
      </c>
      <c r="K121" s="58" t="s">
        <v>152</v>
      </c>
      <c r="L121" s="58">
        <v>321</v>
      </c>
      <c r="M121" s="58" t="s">
        <v>152</v>
      </c>
      <c r="N121" s="58">
        <v>116</v>
      </c>
      <c r="O121" s="58">
        <v>127</v>
      </c>
      <c r="P121" s="58">
        <v>127</v>
      </c>
      <c r="Q121" s="58">
        <v>0</v>
      </c>
      <c r="R121" s="58">
        <v>493</v>
      </c>
      <c r="S121" s="58" t="s">
        <v>152</v>
      </c>
      <c r="T121" s="58">
        <v>494</v>
      </c>
      <c r="U121" s="58" t="s">
        <v>152</v>
      </c>
      <c r="V121" s="58">
        <v>135</v>
      </c>
      <c r="W121" s="58" t="s">
        <v>152</v>
      </c>
      <c r="X121" s="58">
        <v>131</v>
      </c>
      <c r="Y121" s="58" t="s">
        <v>152</v>
      </c>
      <c r="Z121" s="58">
        <v>113</v>
      </c>
      <c r="AA121" s="58">
        <v>115</v>
      </c>
      <c r="AB121" s="58">
        <v>115</v>
      </c>
      <c r="AC121" s="58">
        <v>0</v>
      </c>
    </row>
    <row r="122" spans="1:29" x14ac:dyDescent="0.25">
      <c r="A122" s="64" t="s">
        <v>284</v>
      </c>
      <c r="B122" s="58">
        <v>741</v>
      </c>
      <c r="C122" s="58">
        <v>750</v>
      </c>
      <c r="D122" s="58">
        <v>747</v>
      </c>
      <c r="E122" s="58">
        <v>3</v>
      </c>
      <c r="F122" s="58">
        <v>403</v>
      </c>
      <c r="G122" s="58" t="s">
        <v>152</v>
      </c>
      <c r="H122" s="58">
        <v>410</v>
      </c>
      <c r="I122" s="58" t="s">
        <v>152</v>
      </c>
      <c r="J122" s="58">
        <v>338</v>
      </c>
      <c r="K122" s="58" t="s">
        <v>152</v>
      </c>
      <c r="L122" s="58">
        <v>337</v>
      </c>
      <c r="M122" s="58" t="s">
        <v>152</v>
      </c>
      <c r="N122" s="58">
        <v>103</v>
      </c>
      <c r="O122" s="58">
        <v>113</v>
      </c>
      <c r="P122" s="58">
        <v>113</v>
      </c>
      <c r="Q122" s="58">
        <v>0</v>
      </c>
      <c r="R122" s="58">
        <v>505</v>
      </c>
      <c r="S122" s="58">
        <v>508</v>
      </c>
      <c r="T122" s="58">
        <v>505</v>
      </c>
      <c r="U122" s="58">
        <v>3</v>
      </c>
      <c r="V122" s="58">
        <v>133</v>
      </c>
      <c r="W122" s="58">
        <v>129</v>
      </c>
      <c r="X122" s="58">
        <v>129</v>
      </c>
      <c r="Y122" s="58">
        <v>0</v>
      </c>
      <c r="Z122" s="58">
        <v>99</v>
      </c>
      <c r="AA122" s="58">
        <v>100</v>
      </c>
      <c r="AB122" s="58">
        <v>100</v>
      </c>
      <c r="AC122" s="58">
        <v>0</v>
      </c>
    </row>
    <row r="123" spans="1:29" x14ac:dyDescent="0.25">
      <c r="A123" s="64" t="s">
        <v>285</v>
      </c>
      <c r="B123" s="58">
        <v>656</v>
      </c>
      <c r="C123" s="58" t="s">
        <v>152</v>
      </c>
      <c r="D123" s="58">
        <v>650</v>
      </c>
      <c r="E123" s="58" t="s">
        <v>152</v>
      </c>
      <c r="F123" s="58">
        <v>401</v>
      </c>
      <c r="G123" s="58" t="s">
        <v>152</v>
      </c>
      <c r="H123" s="58">
        <v>394</v>
      </c>
      <c r="I123" s="58" t="s">
        <v>152</v>
      </c>
      <c r="J123" s="58">
        <v>255</v>
      </c>
      <c r="K123" s="58" t="s">
        <v>152</v>
      </c>
      <c r="L123" s="58">
        <v>256</v>
      </c>
      <c r="M123" s="58" t="s">
        <v>152</v>
      </c>
      <c r="N123" s="58">
        <v>93</v>
      </c>
      <c r="O123" s="58" t="s">
        <v>152</v>
      </c>
      <c r="P123" s="58">
        <v>100</v>
      </c>
      <c r="Q123" s="58" t="s">
        <v>152</v>
      </c>
      <c r="R123" s="58">
        <v>449</v>
      </c>
      <c r="S123" s="58" t="s">
        <v>152</v>
      </c>
      <c r="T123" s="58">
        <v>439</v>
      </c>
      <c r="U123" s="58" t="s">
        <v>152</v>
      </c>
      <c r="V123" s="58">
        <v>114</v>
      </c>
      <c r="W123" s="58">
        <v>111</v>
      </c>
      <c r="X123" s="58">
        <v>111</v>
      </c>
      <c r="Y123" s="58">
        <v>0</v>
      </c>
      <c r="Z123" s="58">
        <v>77</v>
      </c>
      <c r="AA123" s="58">
        <v>75</v>
      </c>
      <c r="AB123" s="58">
        <v>75</v>
      </c>
      <c r="AC123" s="58">
        <v>0</v>
      </c>
    </row>
    <row r="124" spans="1:29" x14ac:dyDescent="0.25">
      <c r="A124" s="64" t="s">
        <v>286</v>
      </c>
      <c r="B124" s="58">
        <v>826</v>
      </c>
      <c r="C124" s="58" t="s">
        <v>152</v>
      </c>
      <c r="D124" s="58">
        <v>826</v>
      </c>
      <c r="E124" s="58" t="s">
        <v>152</v>
      </c>
      <c r="F124" s="58">
        <v>422</v>
      </c>
      <c r="G124" s="58" t="s">
        <v>152</v>
      </c>
      <c r="H124" s="58">
        <v>420</v>
      </c>
      <c r="I124" s="58" t="s">
        <v>152</v>
      </c>
      <c r="J124" s="58">
        <v>404</v>
      </c>
      <c r="K124" s="58">
        <v>406</v>
      </c>
      <c r="L124" s="58">
        <v>406</v>
      </c>
      <c r="M124" s="58">
        <v>0</v>
      </c>
      <c r="N124" s="58">
        <v>244</v>
      </c>
      <c r="O124" s="58">
        <v>244</v>
      </c>
      <c r="P124" s="58">
        <v>244</v>
      </c>
      <c r="Q124" s="58">
        <v>0</v>
      </c>
      <c r="R124" s="58">
        <v>469</v>
      </c>
      <c r="S124" s="58" t="s">
        <v>152</v>
      </c>
      <c r="T124" s="58">
        <v>468</v>
      </c>
      <c r="U124" s="58" t="s">
        <v>152</v>
      </c>
      <c r="V124" s="58">
        <v>113</v>
      </c>
      <c r="W124" s="58">
        <v>114</v>
      </c>
      <c r="X124" s="58">
        <v>114</v>
      </c>
      <c r="Y124" s="58">
        <v>0</v>
      </c>
      <c r="Z124" s="58">
        <v>97</v>
      </c>
      <c r="AA124" s="58">
        <v>98</v>
      </c>
      <c r="AB124" s="58">
        <v>98</v>
      </c>
      <c r="AC124" s="58">
        <v>0</v>
      </c>
    </row>
    <row r="125" spans="1:29" x14ac:dyDescent="0.25">
      <c r="A125" s="64" t="s">
        <v>287</v>
      </c>
      <c r="B125" s="58">
        <v>922</v>
      </c>
      <c r="C125" s="58" t="s">
        <v>152</v>
      </c>
      <c r="D125" s="58">
        <v>908</v>
      </c>
      <c r="E125" s="58" t="s">
        <v>152</v>
      </c>
      <c r="F125" s="58">
        <v>493</v>
      </c>
      <c r="G125" s="58" t="s">
        <v>152</v>
      </c>
      <c r="H125" s="58">
        <v>483</v>
      </c>
      <c r="I125" s="58" t="s">
        <v>152</v>
      </c>
      <c r="J125" s="58">
        <v>429</v>
      </c>
      <c r="K125" s="58">
        <v>425</v>
      </c>
      <c r="L125" s="58">
        <v>425</v>
      </c>
      <c r="M125" s="58">
        <v>0</v>
      </c>
      <c r="N125" s="58">
        <v>294</v>
      </c>
      <c r="O125" s="58">
        <v>296</v>
      </c>
      <c r="P125" s="58">
        <v>296</v>
      </c>
      <c r="Q125" s="58">
        <v>0</v>
      </c>
      <c r="R125" s="58">
        <v>518</v>
      </c>
      <c r="S125" s="58" t="s">
        <v>152</v>
      </c>
      <c r="T125" s="58">
        <v>504</v>
      </c>
      <c r="U125" s="58" t="s">
        <v>152</v>
      </c>
      <c r="V125" s="58">
        <v>110</v>
      </c>
      <c r="W125" s="58">
        <v>108</v>
      </c>
      <c r="X125" s="58">
        <v>108</v>
      </c>
      <c r="Y125" s="58">
        <v>0</v>
      </c>
      <c r="Z125" s="58">
        <v>108</v>
      </c>
      <c r="AA125" s="58">
        <v>110</v>
      </c>
      <c r="AB125" s="58">
        <v>110</v>
      </c>
      <c r="AC125" s="58">
        <v>0</v>
      </c>
    </row>
    <row r="126" spans="1:29" x14ac:dyDescent="0.25">
      <c r="A126" s="64" t="s">
        <v>288</v>
      </c>
      <c r="B126" s="58">
        <v>848</v>
      </c>
      <c r="C126" s="58">
        <v>820</v>
      </c>
      <c r="D126" s="58">
        <v>813</v>
      </c>
      <c r="E126" s="58">
        <v>7</v>
      </c>
      <c r="F126" s="58">
        <v>460</v>
      </c>
      <c r="G126" s="58" t="s">
        <v>152</v>
      </c>
      <c r="H126" s="58">
        <v>434</v>
      </c>
      <c r="I126" s="58" t="s">
        <v>152</v>
      </c>
      <c r="J126" s="58">
        <v>388</v>
      </c>
      <c r="K126" s="58" t="s">
        <v>152</v>
      </c>
      <c r="L126" s="58">
        <v>379</v>
      </c>
      <c r="M126" s="58" t="s">
        <v>152</v>
      </c>
      <c r="N126" s="58">
        <v>249</v>
      </c>
      <c r="O126" s="58" t="s">
        <v>152</v>
      </c>
      <c r="P126" s="58">
        <v>239</v>
      </c>
      <c r="Q126" s="58" t="s">
        <v>152</v>
      </c>
      <c r="R126" s="58">
        <v>497</v>
      </c>
      <c r="S126" s="58" t="s">
        <v>152</v>
      </c>
      <c r="T126" s="58">
        <v>475</v>
      </c>
      <c r="U126" s="58" t="s">
        <v>152</v>
      </c>
      <c r="V126" s="58">
        <v>102</v>
      </c>
      <c r="W126" s="58">
        <v>99</v>
      </c>
      <c r="X126" s="58">
        <v>99</v>
      </c>
      <c r="Y126" s="58">
        <v>0</v>
      </c>
      <c r="Z126" s="58">
        <v>110</v>
      </c>
      <c r="AA126" s="58">
        <v>107</v>
      </c>
      <c r="AB126" s="58">
        <v>107</v>
      </c>
      <c r="AC126" s="58">
        <v>0</v>
      </c>
    </row>
    <row r="127" spans="1:29" x14ac:dyDescent="0.25">
      <c r="A127" s="64" t="s">
        <v>289</v>
      </c>
      <c r="B127" s="58">
        <v>836</v>
      </c>
      <c r="C127" s="58">
        <v>800</v>
      </c>
      <c r="D127" s="58">
        <v>793</v>
      </c>
      <c r="E127" s="58">
        <v>7</v>
      </c>
      <c r="F127" s="58">
        <v>442</v>
      </c>
      <c r="G127" s="58" t="s">
        <v>152</v>
      </c>
      <c r="H127" s="58">
        <v>425</v>
      </c>
      <c r="I127" s="58" t="s">
        <v>152</v>
      </c>
      <c r="J127" s="58">
        <v>394</v>
      </c>
      <c r="K127" s="58" t="s">
        <v>152</v>
      </c>
      <c r="L127" s="58">
        <v>368</v>
      </c>
      <c r="M127" s="58" t="s">
        <v>152</v>
      </c>
      <c r="N127" s="58">
        <v>153</v>
      </c>
      <c r="O127" s="58">
        <v>142</v>
      </c>
      <c r="P127" s="58">
        <v>142</v>
      </c>
      <c r="Q127" s="58">
        <v>0</v>
      </c>
      <c r="R127" s="58">
        <v>562</v>
      </c>
      <c r="S127" s="58">
        <v>535</v>
      </c>
      <c r="T127" s="58">
        <v>528</v>
      </c>
      <c r="U127" s="58">
        <v>7</v>
      </c>
      <c r="V127" s="58">
        <v>121</v>
      </c>
      <c r="W127" s="58">
        <v>123</v>
      </c>
      <c r="X127" s="58">
        <v>123</v>
      </c>
      <c r="Y127" s="58">
        <v>0</v>
      </c>
      <c r="Z127" s="58">
        <v>131</v>
      </c>
      <c r="AA127" s="58" t="s">
        <v>152</v>
      </c>
      <c r="AB127" s="58">
        <v>121</v>
      </c>
      <c r="AC127" s="58" t="s">
        <v>152</v>
      </c>
    </row>
    <row r="128" spans="1:29" x14ac:dyDescent="0.25">
      <c r="A128" s="64" t="s">
        <v>290</v>
      </c>
      <c r="B128" s="58">
        <v>775</v>
      </c>
      <c r="C128" s="58">
        <v>762</v>
      </c>
      <c r="D128" s="58">
        <v>759</v>
      </c>
      <c r="E128" s="58">
        <v>3</v>
      </c>
      <c r="F128" s="58">
        <v>407</v>
      </c>
      <c r="G128" s="58" t="s">
        <v>152</v>
      </c>
      <c r="H128" s="58">
        <v>394</v>
      </c>
      <c r="I128" s="58" t="s">
        <v>152</v>
      </c>
      <c r="J128" s="58">
        <v>368</v>
      </c>
      <c r="K128" s="58" t="s">
        <v>152</v>
      </c>
      <c r="L128" s="58">
        <v>365</v>
      </c>
      <c r="M128" s="58" t="s">
        <v>152</v>
      </c>
      <c r="N128" s="58">
        <v>116</v>
      </c>
      <c r="O128" s="58">
        <v>129</v>
      </c>
      <c r="P128" s="58">
        <v>129</v>
      </c>
      <c r="Q128" s="58">
        <v>0</v>
      </c>
      <c r="R128" s="58">
        <v>532</v>
      </c>
      <c r="S128" s="58" t="s">
        <v>152</v>
      </c>
      <c r="T128" s="58">
        <v>503</v>
      </c>
      <c r="U128" s="58" t="s">
        <v>152</v>
      </c>
      <c r="V128" s="58">
        <v>127</v>
      </c>
      <c r="W128" s="58" t="s">
        <v>152</v>
      </c>
      <c r="X128" s="58">
        <v>127</v>
      </c>
      <c r="Y128" s="58" t="s">
        <v>152</v>
      </c>
      <c r="Z128" s="58">
        <v>143</v>
      </c>
      <c r="AA128" s="58">
        <v>144</v>
      </c>
      <c r="AB128" s="58">
        <v>144</v>
      </c>
      <c r="AC128" s="58">
        <v>0</v>
      </c>
    </row>
    <row r="129" spans="1:29" x14ac:dyDescent="0.25">
      <c r="A129" s="64" t="s">
        <v>291</v>
      </c>
      <c r="B129" s="58">
        <v>805</v>
      </c>
      <c r="C129" s="58">
        <v>812</v>
      </c>
      <c r="D129" s="58">
        <v>804</v>
      </c>
      <c r="E129" s="58">
        <v>8</v>
      </c>
      <c r="F129" s="58">
        <v>454</v>
      </c>
      <c r="G129" s="58">
        <v>461</v>
      </c>
      <c r="H129" s="58">
        <v>458</v>
      </c>
      <c r="I129" s="58">
        <v>3</v>
      </c>
      <c r="J129" s="58">
        <v>351</v>
      </c>
      <c r="K129" s="58">
        <v>351</v>
      </c>
      <c r="L129" s="58">
        <v>346</v>
      </c>
      <c r="M129" s="58">
        <v>5</v>
      </c>
      <c r="N129" s="58">
        <v>138</v>
      </c>
      <c r="O129" s="58" t="s">
        <v>152</v>
      </c>
      <c r="P129" s="58">
        <v>140</v>
      </c>
      <c r="Q129" s="58" t="s">
        <v>152</v>
      </c>
      <c r="R129" s="58">
        <v>525</v>
      </c>
      <c r="S129" s="58" t="s">
        <v>152</v>
      </c>
      <c r="T129" s="58">
        <v>522</v>
      </c>
      <c r="U129" s="58" t="s">
        <v>152</v>
      </c>
      <c r="V129" s="58">
        <v>142</v>
      </c>
      <c r="W129" s="58">
        <v>142</v>
      </c>
      <c r="X129" s="58">
        <v>142</v>
      </c>
      <c r="Y129" s="58">
        <v>0</v>
      </c>
      <c r="Z129" s="58">
        <v>124</v>
      </c>
      <c r="AA129" s="58" t="s">
        <v>152</v>
      </c>
      <c r="AB129" s="58">
        <v>123</v>
      </c>
      <c r="AC129" s="58" t="s">
        <v>152</v>
      </c>
    </row>
    <row r="130" spans="1:29" x14ac:dyDescent="0.25">
      <c r="A130" s="64" t="s">
        <v>292</v>
      </c>
      <c r="B130" s="58">
        <v>1339</v>
      </c>
      <c r="C130" s="58">
        <v>1346</v>
      </c>
      <c r="D130" s="58">
        <v>1339</v>
      </c>
      <c r="E130" s="58">
        <v>7</v>
      </c>
      <c r="F130" s="58">
        <v>715</v>
      </c>
      <c r="G130" s="58" t="s">
        <v>152</v>
      </c>
      <c r="H130" s="58">
        <v>722</v>
      </c>
      <c r="I130" s="58" t="s">
        <v>152</v>
      </c>
      <c r="J130" s="58">
        <v>623</v>
      </c>
      <c r="K130" s="58" t="s">
        <v>152</v>
      </c>
      <c r="L130" s="58">
        <v>616</v>
      </c>
      <c r="M130" s="58" t="s">
        <v>152</v>
      </c>
      <c r="N130" s="58">
        <v>169</v>
      </c>
      <c r="O130" s="58" t="s">
        <v>152</v>
      </c>
      <c r="P130" s="58">
        <v>193</v>
      </c>
      <c r="Q130" s="58" t="s">
        <v>152</v>
      </c>
      <c r="R130" s="58">
        <v>911</v>
      </c>
      <c r="S130" s="58">
        <v>896</v>
      </c>
      <c r="T130" s="58">
        <v>892</v>
      </c>
      <c r="U130" s="58">
        <v>4</v>
      </c>
      <c r="V130" s="58">
        <v>259</v>
      </c>
      <c r="W130" s="58" t="s">
        <v>152</v>
      </c>
      <c r="X130" s="58">
        <v>254</v>
      </c>
      <c r="Y130" s="58" t="s">
        <v>152</v>
      </c>
      <c r="Z130" s="58">
        <v>262</v>
      </c>
      <c r="AA130" s="58" t="s">
        <v>152</v>
      </c>
      <c r="AB130" s="58">
        <v>257</v>
      </c>
      <c r="AC130" s="58" t="s">
        <v>152</v>
      </c>
    </row>
    <row r="131" spans="1:29" x14ac:dyDescent="0.25">
      <c r="A131" s="64" t="s">
        <v>293</v>
      </c>
      <c r="B131" s="58">
        <v>1057</v>
      </c>
      <c r="C131" s="58" t="s">
        <v>152</v>
      </c>
      <c r="D131" s="58">
        <v>1088</v>
      </c>
      <c r="E131" s="58" t="s">
        <v>152</v>
      </c>
      <c r="F131" s="58">
        <v>581</v>
      </c>
      <c r="G131" s="58" t="s">
        <v>152</v>
      </c>
      <c r="H131" s="58">
        <v>594</v>
      </c>
      <c r="I131" s="58" t="s">
        <v>152</v>
      </c>
      <c r="J131" s="58">
        <v>476</v>
      </c>
      <c r="K131" s="58">
        <v>494</v>
      </c>
      <c r="L131" s="58">
        <v>494</v>
      </c>
      <c r="M131" s="58">
        <v>0</v>
      </c>
      <c r="N131" s="58">
        <v>186</v>
      </c>
      <c r="O131" s="58">
        <v>196</v>
      </c>
      <c r="P131" s="58">
        <v>196</v>
      </c>
      <c r="Q131" s="58">
        <v>0</v>
      </c>
      <c r="R131" s="58">
        <v>693</v>
      </c>
      <c r="S131" s="58" t="s">
        <v>152</v>
      </c>
      <c r="T131" s="58">
        <v>711</v>
      </c>
      <c r="U131" s="58" t="s">
        <v>152</v>
      </c>
      <c r="V131" s="58">
        <v>178</v>
      </c>
      <c r="W131" s="58">
        <v>181</v>
      </c>
      <c r="X131" s="58">
        <v>181</v>
      </c>
      <c r="Y131" s="58">
        <v>0</v>
      </c>
      <c r="Z131" s="58">
        <v>214</v>
      </c>
      <c r="AA131" s="58">
        <v>234</v>
      </c>
      <c r="AB131" s="58">
        <v>234</v>
      </c>
      <c r="AC131" s="58">
        <v>0</v>
      </c>
    </row>
    <row r="132" spans="1:29" x14ac:dyDescent="0.25">
      <c r="A132" s="64" t="s">
        <v>294</v>
      </c>
      <c r="B132" s="58">
        <v>680</v>
      </c>
      <c r="C132" s="58" t="s">
        <v>152</v>
      </c>
      <c r="D132" s="58">
        <v>672</v>
      </c>
      <c r="E132" s="58" t="s">
        <v>152</v>
      </c>
      <c r="F132" s="58">
        <v>415</v>
      </c>
      <c r="G132" s="58" t="s">
        <v>152</v>
      </c>
      <c r="H132" s="58">
        <v>406</v>
      </c>
      <c r="I132" s="58" t="s">
        <v>152</v>
      </c>
      <c r="J132" s="58">
        <v>264</v>
      </c>
      <c r="K132" s="58">
        <v>265</v>
      </c>
      <c r="L132" s="58">
        <v>265</v>
      </c>
      <c r="M132" s="58">
        <v>0</v>
      </c>
      <c r="N132" s="58">
        <v>123</v>
      </c>
      <c r="O132" s="58">
        <v>130</v>
      </c>
      <c r="P132" s="58">
        <v>130</v>
      </c>
      <c r="Q132" s="58">
        <v>0</v>
      </c>
      <c r="R132" s="58">
        <v>460</v>
      </c>
      <c r="S132" s="58" t="s">
        <v>152</v>
      </c>
      <c r="T132" s="58">
        <v>442</v>
      </c>
      <c r="U132" s="58" t="s">
        <v>152</v>
      </c>
      <c r="V132" s="58">
        <v>97</v>
      </c>
      <c r="W132" s="58">
        <v>100</v>
      </c>
      <c r="X132" s="58">
        <v>100</v>
      </c>
      <c r="Y132" s="58">
        <v>0</v>
      </c>
      <c r="Z132" s="58">
        <v>118</v>
      </c>
      <c r="AA132" s="58">
        <v>123</v>
      </c>
      <c r="AB132" s="58">
        <v>123</v>
      </c>
      <c r="AC132" s="58">
        <v>0</v>
      </c>
    </row>
    <row r="133" spans="1:29" x14ac:dyDescent="0.25">
      <c r="A133" s="64" t="s">
        <v>295</v>
      </c>
      <c r="B133" s="58">
        <v>782</v>
      </c>
      <c r="C133" s="58">
        <v>798</v>
      </c>
      <c r="D133" s="58">
        <v>794</v>
      </c>
      <c r="E133" s="58">
        <v>4</v>
      </c>
      <c r="F133" s="58">
        <v>442</v>
      </c>
      <c r="G133" s="58" t="s">
        <v>152</v>
      </c>
      <c r="H133" s="58">
        <v>454</v>
      </c>
      <c r="I133" s="58" t="s">
        <v>152</v>
      </c>
      <c r="J133" s="58">
        <v>340</v>
      </c>
      <c r="K133" s="58" t="s">
        <v>152</v>
      </c>
      <c r="L133" s="58">
        <v>340</v>
      </c>
      <c r="M133" s="58" t="s">
        <v>152</v>
      </c>
      <c r="N133" s="58">
        <v>109</v>
      </c>
      <c r="O133" s="58">
        <v>119</v>
      </c>
      <c r="P133" s="58">
        <v>119</v>
      </c>
      <c r="Q133" s="58">
        <v>0</v>
      </c>
      <c r="R133" s="58">
        <v>526</v>
      </c>
      <c r="S133" s="58">
        <v>530</v>
      </c>
      <c r="T133" s="58">
        <v>526</v>
      </c>
      <c r="U133" s="58">
        <v>4</v>
      </c>
      <c r="V133" s="58">
        <v>147</v>
      </c>
      <c r="W133" s="58">
        <v>149</v>
      </c>
      <c r="X133" s="58">
        <v>149</v>
      </c>
      <c r="Y133" s="58">
        <v>0</v>
      </c>
      <c r="Z133" s="58">
        <v>114</v>
      </c>
      <c r="AA133" s="58" t="s">
        <v>152</v>
      </c>
      <c r="AB133" s="58">
        <v>113</v>
      </c>
      <c r="AC133" s="58" t="s">
        <v>152</v>
      </c>
    </row>
    <row r="134" spans="1:29" x14ac:dyDescent="0.25">
      <c r="A134" s="64" t="s">
        <v>296</v>
      </c>
      <c r="B134" s="58">
        <v>631</v>
      </c>
      <c r="C134" s="58">
        <v>637</v>
      </c>
      <c r="D134" s="58">
        <v>637</v>
      </c>
      <c r="E134" s="58">
        <v>0</v>
      </c>
      <c r="F134" s="58">
        <v>337</v>
      </c>
      <c r="G134" s="58">
        <v>347</v>
      </c>
      <c r="H134" s="58">
        <v>347</v>
      </c>
      <c r="I134" s="58">
        <v>0</v>
      </c>
      <c r="J134" s="58">
        <v>294</v>
      </c>
      <c r="K134" s="58">
        <v>290</v>
      </c>
      <c r="L134" s="58">
        <v>290</v>
      </c>
      <c r="M134" s="58">
        <v>0</v>
      </c>
      <c r="N134" s="58">
        <v>84</v>
      </c>
      <c r="O134" s="58">
        <v>95</v>
      </c>
      <c r="P134" s="58">
        <v>95</v>
      </c>
      <c r="Q134" s="58">
        <v>0</v>
      </c>
      <c r="R134" s="58">
        <v>436</v>
      </c>
      <c r="S134" s="58">
        <v>436</v>
      </c>
      <c r="T134" s="58">
        <v>436</v>
      </c>
      <c r="U134" s="58">
        <v>0</v>
      </c>
      <c r="V134" s="58">
        <v>111</v>
      </c>
      <c r="W134" s="58">
        <v>106</v>
      </c>
      <c r="X134" s="58">
        <v>106</v>
      </c>
      <c r="Y134" s="58">
        <v>0</v>
      </c>
      <c r="Z134" s="58">
        <v>97</v>
      </c>
      <c r="AA134" s="58">
        <v>95</v>
      </c>
      <c r="AB134" s="58">
        <v>95</v>
      </c>
      <c r="AC134" s="58">
        <v>0</v>
      </c>
    </row>
    <row r="135" spans="1:29" x14ac:dyDescent="0.25">
      <c r="A135" s="64" t="s">
        <v>297</v>
      </c>
      <c r="B135" s="58">
        <v>716</v>
      </c>
      <c r="C135" s="58">
        <v>738</v>
      </c>
      <c r="D135" s="58">
        <v>734</v>
      </c>
      <c r="E135" s="58">
        <v>4</v>
      </c>
      <c r="F135" s="58">
        <v>398</v>
      </c>
      <c r="G135" s="58" t="s">
        <v>152</v>
      </c>
      <c r="H135" s="58">
        <v>414</v>
      </c>
      <c r="I135" s="58" t="s">
        <v>152</v>
      </c>
      <c r="J135" s="58">
        <v>317</v>
      </c>
      <c r="K135" s="58" t="s">
        <v>152</v>
      </c>
      <c r="L135" s="58">
        <v>319</v>
      </c>
      <c r="M135" s="58" t="s">
        <v>152</v>
      </c>
      <c r="N135" s="58">
        <v>108</v>
      </c>
      <c r="O135" s="58">
        <v>120</v>
      </c>
      <c r="P135" s="58">
        <v>120</v>
      </c>
      <c r="Q135" s="58">
        <v>0</v>
      </c>
      <c r="R135" s="58">
        <v>488</v>
      </c>
      <c r="S135" s="58">
        <v>499</v>
      </c>
      <c r="T135" s="58">
        <v>495</v>
      </c>
      <c r="U135" s="58">
        <v>4</v>
      </c>
      <c r="V135" s="58">
        <v>120</v>
      </c>
      <c r="W135" s="58">
        <v>119</v>
      </c>
      <c r="X135" s="58">
        <v>119</v>
      </c>
      <c r="Y135" s="58">
        <v>0</v>
      </c>
      <c r="Z135" s="58">
        <v>126</v>
      </c>
      <c r="AA135" s="58">
        <v>130</v>
      </c>
      <c r="AB135" s="58">
        <v>130</v>
      </c>
      <c r="AC135" s="58">
        <v>0</v>
      </c>
    </row>
    <row r="136" spans="1:29" x14ac:dyDescent="0.25">
      <c r="A136" s="64" t="s">
        <v>298</v>
      </c>
      <c r="B136" s="58">
        <v>827</v>
      </c>
      <c r="C136" s="58">
        <v>822</v>
      </c>
      <c r="D136" s="58">
        <v>819</v>
      </c>
      <c r="E136" s="58">
        <v>3</v>
      </c>
      <c r="F136" s="58">
        <v>461</v>
      </c>
      <c r="G136" s="58" t="s">
        <v>152</v>
      </c>
      <c r="H136" s="58">
        <v>465</v>
      </c>
      <c r="I136" s="58" t="s">
        <v>152</v>
      </c>
      <c r="J136" s="58">
        <v>366</v>
      </c>
      <c r="K136" s="58" t="s">
        <v>152</v>
      </c>
      <c r="L136" s="58">
        <v>354</v>
      </c>
      <c r="M136" s="58" t="s">
        <v>152</v>
      </c>
      <c r="N136" s="58">
        <v>237</v>
      </c>
      <c r="O136" s="58">
        <v>235</v>
      </c>
      <c r="P136" s="58">
        <v>235</v>
      </c>
      <c r="Q136" s="58">
        <v>0</v>
      </c>
      <c r="R136" s="58">
        <v>480</v>
      </c>
      <c r="S136" s="58">
        <v>476</v>
      </c>
      <c r="T136" s="58">
        <v>473</v>
      </c>
      <c r="U136" s="58">
        <v>3</v>
      </c>
      <c r="V136" s="58">
        <v>110</v>
      </c>
      <c r="W136" s="58">
        <v>111</v>
      </c>
      <c r="X136" s="58">
        <v>111</v>
      </c>
      <c r="Y136" s="58">
        <v>0</v>
      </c>
      <c r="Z136" s="58">
        <v>107</v>
      </c>
      <c r="AA136" s="58">
        <v>112</v>
      </c>
      <c r="AB136" s="58">
        <v>112</v>
      </c>
      <c r="AC136" s="58">
        <v>0</v>
      </c>
    </row>
    <row r="137" spans="1:29" x14ac:dyDescent="0.25">
      <c r="A137" s="64" t="s">
        <v>299</v>
      </c>
      <c r="B137" s="58">
        <v>1031</v>
      </c>
      <c r="C137" s="58">
        <v>1025</v>
      </c>
      <c r="D137" s="58">
        <v>1020</v>
      </c>
      <c r="E137" s="58">
        <v>5</v>
      </c>
      <c r="F137" s="58">
        <v>532</v>
      </c>
      <c r="G137" s="58" t="s">
        <v>152</v>
      </c>
      <c r="H137" s="58">
        <v>532</v>
      </c>
      <c r="I137" s="58" t="s">
        <v>152</v>
      </c>
      <c r="J137" s="58">
        <v>499</v>
      </c>
      <c r="K137" s="58" t="s">
        <v>152</v>
      </c>
      <c r="L137" s="58">
        <v>488</v>
      </c>
      <c r="M137" s="58" t="s">
        <v>152</v>
      </c>
      <c r="N137" s="58">
        <v>324</v>
      </c>
      <c r="O137" s="58">
        <v>328</v>
      </c>
      <c r="P137" s="58">
        <v>328</v>
      </c>
      <c r="Q137" s="58">
        <v>0</v>
      </c>
      <c r="R137" s="58">
        <v>600</v>
      </c>
      <c r="S137" s="58">
        <v>587</v>
      </c>
      <c r="T137" s="58">
        <v>582</v>
      </c>
      <c r="U137" s="58">
        <v>5</v>
      </c>
      <c r="V137" s="58">
        <v>107</v>
      </c>
      <c r="W137" s="58">
        <v>110</v>
      </c>
      <c r="X137" s="58">
        <v>110</v>
      </c>
      <c r="Y137" s="58">
        <v>0</v>
      </c>
      <c r="Z137" s="58">
        <v>145</v>
      </c>
      <c r="AA137" s="58">
        <v>138</v>
      </c>
      <c r="AB137" s="58">
        <v>138</v>
      </c>
      <c r="AC137" s="58">
        <v>0</v>
      </c>
    </row>
    <row r="138" spans="1:29" x14ac:dyDescent="0.25">
      <c r="A138" s="64" t="s">
        <v>300</v>
      </c>
      <c r="B138" s="58">
        <v>918</v>
      </c>
      <c r="C138" s="58">
        <v>916</v>
      </c>
      <c r="D138" s="58">
        <v>906</v>
      </c>
      <c r="E138" s="58">
        <v>10</v>
      </c>
      <c r="F138" s="58">
        <v>509</v>
      </c>
      <c r="G138" s="58">
        <v>518</v>
      </c>
      <c r="H138" s="58">
        <v>511</v>
      </c>
      <c r="I138" s="58">
        <v>7</v>
      </c>
      <c r="J138" s="58">
        <v>408</v>
      </c>
      <c r="K138" s="58">
        <v>397</v>
      </c>
      <c r="L138" s="58">
        <v>394</v>
      </c>
      <c r="M138" s="58">
        <v>3</v>
      </c>
      <c r="N138" s="58">
        <v>277</v>
      </c>
      <c r="O138" s="58" t="s">
        <v>152</v>
      </c>
      <c r="P138" s="58">
        <v>270</v>
      </c>
      <c r="Q138" s="58" t="s">
        <v>152</v>
      </c>
      <c r="R138" s="58">
        <v>532</v>
      </c>
      <c r="S138" s="58" t="s">
        <v>152</v>
      </c>
      <c r="T138" s="58">
        <v>525</v>
      </c>
      <c r="U138" s="58" t="s">
        <v>152</v>
      </c>
      <c r="V138" s="58">
        <v>109</v>
      </c>
      <c r="W138" s="58">
        <v>111</v>
      </c>
      <c r="X138" s="58">
        <v>111</v>
      </c>
      <c r="Y138" s="58">
        <v>0</v>
      </c>
      <c r="Z138" s="58">
        <v>144</v>
      </c>
      <c r="AA138" s="58">
        <v>146</v>
      </c>
      <c r="AB138" s="58">
        <v>146</v>
      </c>
      <c r="AC138" s="58">
        <v>0</v>
      </c>
    </row>
    <row r="139" spans="1:29" x14ac:dyDescent="0.25">
      <c r="A139" s="64" t="s">
        <v>301</v>
      </c>
      <c r="B139" s="58">
        <v>768</v>
      </c>
      <c r="C139" s="58">
        <v>779</v>
      </c>
      <c r="D139" s="58">
        <v>772</v>
      </c>
      <c r="E139" s="58">
        <v>7</v>
      </c>
      <c r="F139" s="58">
        <v>407</v>
      </c>
      <c r="G139" s="58" t="s">
        <v>152</v>
      </c>
      <c r="H139" s="58">
        <v>418</v>
      </c>
      <c r="I139" s="58" t="s">
        <v>152</v>
      </c>
      <c r="J139" s="58">
        <v>361</v>
      </c>
      <c r="K139" s="58" t="s">
        <v>152</v>
      </c>
      <c r="L139" s="58">
        <v>354</v>
      </c>
      <c r="M139" s="58" t="s">
        <v>152</v>
      </c>
      <c r="N139" s="58">
        <v>142</v>
      </c>
      <c r="O139" s="58">
        <v>155</v>
      </c>
      <c r="P139" s="58">
        <v>155</v>
      </c>
      <c r="Q139" s="58">
        <v>0</v>
      </c>
      <c r="R139" s="58">
        <v>511</v>
      </c>
      <c r="S139" s="58">
        <v>509</v>
      </c>
      <c r="T139" s="58">
        <v>502</v>
      </c>
      <c r="U139" s="58">
        <v>7</v>
      </c>
      <c r="V139" s="58">
        <v>115</v>
      </c>
      <c r="W139" s="58">
        <v>115</v>
      </c>
      <c r="X139" s="58">
        <v>115</v>
      </c>
      <c r="Y139" s="58">
        <v>0</v>
      </c>
      <c r="Z139" s="58">
        <v>127</v>
      </c>
      <c r="AA139" s="58" t="s">
        <v>152</v>
      </c>
      <c r="AB139" s="58">
        <v>131</v>
      </c>
      <c r="AC139" s="58" t="s">
        <v>152</v>
      </c>
    </row>
    <row r="140" spans="1:29" x14ac:dyDescent="0.25">
      <c r="A140" s="64" t="s">
        <v>302</v>
      </c>
      <c r="B140" s="58">
        <v>791</v>
      </c>
      <c r="C140" s="58">
        <v>799</v>
      </c>
      <c r="D140" s="58">
        <v>795</v>
      </c>
      <c r="E140" s="58">
        <v>4</v>
      </c>
      <c r="F140" s="58">
        <v>401</v>
      </c>
      <c r="G140" s="58" t="s">
        <v>152</v>
      </c>
      <c r="H140" s="58">
        <v>413</v>
      </c>
      <c r="I140" s="58" t="s">
        <v>152</v>
      </c>
      <c r="J140" s="58">
        <v>390</v>
      </c>
      <c r="K140" s="58" t="s">
        <v>152</v>
      </c>
      <c r="L140" s="58">
        <v>382</v>
      </c>
      <c r="M140" s="58" t="s">
        <v>152</v>
      </c>
      <c r="N140" s="58">
        <v>116</v>
      </c>
      <c r="O140" s="58">
        <v>126</v>
      </c>
      <c r="P140" s="58">
        <v>126</v>
      </c>
      <c r="Q140" s="58">
        <v>0</v>
      </c>
      <c r="R140" s="58">
        <v>523</v>
      </c>
      <c r="S140" s="58" t="s">
        <v>152</v>
      </c>
      <c r="T140" s="58">
        <v>524</v>
      </c>
      <c r="U140" s="58" t="s">
        <v>152</v>
      </c>
      <c r="V140" s="58">
        <v>152</v>
      </c>
      <c r="W140" s="58" t="s">
        <v>152</v>
      </c>
      <c r="X140" s="58">
        <v>145</v>
      </c>
      <c r="Y140" s="58" t="s">
        <v>152</v>
      </c>
      <c r="Z140" s="58">
        <v>157</v>
      </c>
      <c r="AA140" s="58" t="s">
        <v>152</v>
      </c>
      <c r="AB140" s="58">
        <v>165</v>
      </c>
      <c r="AC140" s="58" t="s">
        <v>152</v>
      </c>
    </row>
    <row r="141" spans="1:29" x14ac:dyDescent="0.25">
      <c r="A141" s="64" t="s">
        <v>303</v>
      </c>
      <c r="B141" s="58">
        <v>794</v>
      </c>
      <c r="C141" s="58">
        <v>793</v>
      </c>
      <c r="D141" s="58">
        <v>786</v>
      </c>
      <c r="E141" s="58">
        <v>7</v>
      </c>
      <c r="F141" s="58">
        <v>443</v>
      </c>
      <c r="G141" s="58">
        <v>444</v>
      </c>
      <c r="H141" s="58">
        <v>440</v>
      </c>
      <c r="I141" s="58">
        <v>4</v>
      </c>
      <c r="J141" s="58">
        <v>351</v>
      </c>
      <c r="K141" s="58">
        <v>349</v>
      </c>
      <c r="L141" s="58">
        <v>346</v>
      </c>
      <c r="M141" s="58">
        <v>3</v>
      </c>
      <c r="N141" s="58">
        <v>122</v>
      </c>
      <c r="O141" s="58">
        <v>126</v>
      </c>
      <c r="P141" s="58">
        <v>126</v>
      </c>
      <c r="Q141" s="58">
        <v>0</v>
      </c>
      <c r="R141" s="58">
        <v>527</v>
      </c>
      <c r="S141" s="58">
        <v>540</v>
      </c>
      <c r="T141" s="58">
        <v>533</v>
      </c>
      <c r="U141" s="58">
        <v>7</v>
      </c>
      <c r="V141" s="58">
        <v>145</v>
      </c>
      <c r="W141" s="58">
        <v>127</v>
      </c>
      <c r="X141" s="58">
        <v>127</v>
      </c>
      <c r="Y141" s="58">
        <v>0</v>
      </c>
      <c r="Z141" s="58">
        <v>159</v>
      </c>
      <c r="AA141" s="58">
        <v>164</v>
      </c>
      <c r="AB141" s="58">
        <v>164</v>
      </c>
      <c r="AC141" s="58">
        <v>0</v>
      </c>
    </row>
    <row r="142" spans="1:29" x14ac:dyDescent="0.25">
      <c r="A142" s="64" t="s">
        <v>304</v>
      </c>
      <c r="B142" s="58">
        <v>1462</v>
      </c>
      <c r="C142" s="58" t="s">
        <v>152</v>
      </c>
      <c r="D142" s="58">
        <v>1450</v>
      </c>
      <c r="E142" s="58" t="s">
        <v>152</v>
      </c>
      <c r="F142" s="58">
        <v>773</v>
      </c>
      <c r="G142" s="58">
        <v>774</v>
      </c>
      <c r="H142" s="58">
        <v>774</v>
      </c>
      <c r="I142" s="58">
        <v>0</v>
      </c>
      <c r="J142" s="58">
        <v>688</v>
      </c>
      <c r="K142" s="58" t="s">
        <v>152</v>
      </c>
      <c r="L142" s="58">
        <v>675</v>
      </c>
      <c r="M142" s="58" t="s">
        <v>152</v>
      </c>
      <c r="N142" s="58">
        <v>182</v>
      </c>
      <c r="O142" s="58">
        <v>181</v>
      </c>
      <c r="P142" s="58">
        <v>181</v>
      </c>
      <c r="Q142" s="58">
        <v>0</v>
      </c>
      <c r="R142" s="58">
        <v>1000</v>
      </c>
      <c r="S142" s="58" t="s">
        <v>152</v>
      </c>
      <c r="T142" s="58">
        <v>991</v>
      </c>
      <c r="U142" s="58" t="s">
        <v>152</v>
      </c>
      <c r="V142" s="58">
        <v>280</v>
      </c>
      <c r="W142" s="58">
        <v>278</v>
      </c>
      <c r="X142" s="58">
        <v>278</v>
      </c>
      <c r="Y142" s="58">
        <v>0</v>
      </c>
      <c r="Z142" s="58">
        <v>328</v>
      </c>
      <c r="AA142" s="58">
        <v>323</v>
      </c>
      <c r="AB142" s="58">
        <v>323</v>
      </c>
      <c r="AC142" s="58">
        <v>0</v>
      </c>
    </row>
    <row r="143" spans="1:29" x14ac:dyDescent="0.25">
      <c r="A143" s="64" t="s">
        <v>305</v>
      </c>
      <c r="B143" s="58">
        <v>1062</v>
      </c>
      <c r="C143" s="58">
        <v>1080</v>
      </c>
      <c r="D143" s="58">
        <v>1076</v>
      </c>
      <c r="E143" s="58">
        <v>4</v>
      </c>
      <c r="F143" s="58">
        <v>605</v>
      </c>
      <c r="G143" s="58">
        <v>626</v>
      </c>
      <c r="H143" s="58">
        <v>622</v>
      </c>
      <c r="I143" s="58">
        <v>4</v>
      </c>
      <c r="J143" s="58">
        <v>457</v>
      </c>
      <c r="K143" s="58">
        <v>454</v>
      </c>
      <c r="L143" s="58">
        <v>454</v>
      </c>
      <c r="M143" s="58">
        <v>0</v>
      </c>
      <c r="N143" s="58">
        <v>178</v>
      </c>
      <c r="O143" s="58">
        <v>193</v>
      </c>
      <c r="P143" s="58">
        <v>193</v>
      </c>
      <c r="Q143" s="58">
        <v>0</v>
      </c>
      <c r="R143" s="58">
        <v>702</v>
      </c>
      <c r="S143" s="58">
        <v>711</v>
      </c>
      <c r="T143" s="58">
        <v>707</v>
      </c>
      <c r="U143" s="58">
        <v>4</v>
      </c>
      <c r="V143" s="58">
        <v>182</v>
      </c>
      <c r="W143" s="58">
        <v>176</v>
      </c>
      <c r="X143" s="58">
        <v>176</v>
      </c>
      <c r="Y143" s="58">
        <v>0</v>
      </c>
      <c r="Z143" s="58">
        <v>264</v>
      </c>
      <c r="AA143" s="58">
        <v>270</v>
      </c>
      <c r="AB143" s="58">
        <v>270</v>
      </c>
      <c r="AC143" s="58">
        <v>0</v>
      </c>
    </row>
    <row r="144" spans="1:29" x14ac:dyDescent="0.25">
      <c r="A144" s="64" t="s">
        <v>306</v>
      </c>
      <c r="B144" s="58">
        <v>717</v>
      </c>
      <c r="C144" s="58">
        <v>742</v>
      </c>
      <c r="D144" s="58">
        <v>739</v>
      </c>
      <c r="E144" s="58">
        <v>3</v>
      </c>
      <c r="F144" s="58">
        <v>414</v>
      </c>
      <c r="G144" s="58" t="s">
        <v>152</v>
      </c>
      <c r="H144" s="58">
        <v>429</v>
      </c>
      <c r="I144" s="58" t="s">
        <v>152</v>
      </c>
      <c r="J144" s="58">
        <v>303</v>
      </c>
      <c r="K144" s="58" t="s">
        <v>152</v>
      </c>
      <c r="L144" s="58">
        <v>310</v>
      </c>
      <c r="M144" s="58" t="s">
        <v>152</v>
      </c>
      <c r="N144" s="58">
        <v>118</v>
      </c>
      <c r="O144" s="58">
        <v>129</v>
      </c>
      <c r="P144" s="58">
        <v>129</v>
      </c>
      <c r="Q144" s="58">
        <v>0</v>
      </c>
      <c r="R144" s="58">
        <v>486</v>
      </c>
      <c r="S144" s="58">
        <v>490</v>
      </c>
      <c r="T144" s="58">
        <v>487</v>
      </c>
      <c r="U144" s="58">
        <v>3</v>
      </c>
      <c r="V144" s="58">
        <v>113</v>
      </c>
      <c r="W144" s="58">
        <v>123</v>
      </c>
      <c r="X144" s="58">
        <v>123</v>
      </c>
      <c r="Y144" s="58">
        <v>0</v>
      </c>
      <c r="Z144" s="58">
        <v>122</v>
      </c>
      <c r="AA144" s="58">
        <v>141</v>
      </c>
      <c r="AB144" s="58">
        <v>141</v>
      </c>
      <c r="AC144" s="58">
        <v>0</v>
      </c>
    </row>
    <row r="145" spans="1:29" x14ac:dyDescent="0.25">
      <c r="A145" s="64" t="s">
        <v>307</v>
      </c>
      <c r="B145" s="58">
        <v>721</v>
      </c>
      <c r="C145" s="58">
        <v>740</v>
      </c>
      <c r="D145" s="58">
        <v>735</v>
      </c>
      <c r="E145" s="58">
        <v>5</v>
      </c>
      <c r="F145" s="58">
        <v>423</v>
      </c>
      <c r="G145" s="58" t="s">
        <v>152</v>
      </c>
      <c r="H145" s="58">
        <v>440</v>
      </c>
      <c r="I145" s="58" t="s">
        <v>152</v>
      </c>
      <c r="J145" s="58">
        <v>298</v>
      </c>
      <c r="K145" s="58" t="s">
        <v>152</v>
      </c>
      <c r="L145" s="58">
        <v>295</v>
      </c>
      <c r="M145" s="58" t="s">
        <v>152</v>
      </c>
      <c r="N145" s="58">
        <v>84</v>
      </c>
      <c r="O145" s="58">
        <v>92</v>
      </c>
      <c r="P145" s="58">
        <v>92</v>
      </c>
      <c r="Q145" s="58">
        <v>0</v>
      </c>
      <c r="R145" s="58">
        <v>510</v>
      </c>
      <c r="S145" s="58" t="s">
        <v>152</v>
      </c>
      <c r="T145" s="58">
        <v>514</v>
      </c>
      <c r="U145" s="58" t="s">
        <v>152</v>
      </c>
      <c r="V145" s="58">
        <v>127</v>
      </c>
      <c r="W145" s="58" t="s">
        <v>152</v>
      </c>
      <c r="X145" s="58">
        <v>129</v>
      </c>
      <c r="Y145" s="58" t="s">
        <v>152</v>
      </c>
      <c r="Z145" s="58">
        <v>131</v>
      </c>
      <c r="AA145" s="58">
        <v>142</v>
      </c>
      <c r="AB145" s="58">
        <v>142</v>
      </c>
      <c r="AC145" s="58">
        <v>0</v>
      </c>
    </row>
    <row r="146" spans="1:29" x14ac:dyDescent="0.25">
      <c r="A146" s="64" t="s">
        <v>308</v>
      </c>
      <c r="B146" s="58">
        <v>700</v>
      </c>
      <c r="C146" s="58">
        <v>695</v>
      </c>
      <c r="D146" s="58">
        <v>690</v>
      </c>
      <c r="E146" s="58">
        <v>5</v>
      </c>
      <c r="F146" s="58">
        <v>403</v>
      </c>
      <c r="G146" s="58" t="s">
        <v>152</v>
      </c>
      <c r="H146" s="58">
        <v>402</v>
      </c>
      <c r="I146" s="58" t="s">
        <v>152</v>
      </c>
      <c r="J146" s="58">
        <v>297</v>
      </c>
      <c r="K146" s="58" t="s">
        <v>152</v>
      </c>
      <c r="L146" s="58">
        <v>288</v>
      </c>
      <c r="M146" s="58" t="s">
        <v>152</v>
      </c>
      <c r="N146" s="58">
        <v>89</v>
      </c>
      <c r="O146" s="58" t="s">
        <v>152</v>
      </c>
      <c r="P146" s="58">
        <v>97</v>
      </c>
      <c r="Q146" s="58" t="s">
        <v>152</v>
      </c>
      <c r="R146" s="58">
        <v>496</v>
      </c>
      <c r="S146" s="58" t="s">
        <v>152</v>
      </c>
      <c r="T146" s="58">
        <v>473</v>
      </c>
      <c r="U146" s="58" t="s">
        <v>152</v>
      </c>
      <c r="V146" s="58">
        <v>115</v>
      </c>
      <c r="W146" s="58">
        <v>120</v>
      </c>
      <c r="X146" s="58">
        <v>120</v>
      </c>
      <c r="Y146" s="58">
        <v>0</v>
      </c>
      <c r="Z146" s="58">
        <v>115</v>
      </c>
      <c r="AA146" s="58">
        <v>114</v>
      </c>
      <c r="AB146" s="58">
        <v>114</v>
      </c>
      <c r="AC146" s="58">
        <v>0</v>
      </c>
    </row>
    <row r="147" spans="1:29" x14ac:dyDescent="0.25">
      <c r="A147" s="64" t="s">
        <v>309</v>
      </c>
      <c r="B147" s="58">
        <v>655</v>
      </c>
      <c r="C147" s="58">
        <v>670</v>
      </c>
      <c r="D147" s="58">
        <v>665</v>
      </c>
      <c r="E147" s="58">
        <v>5</v>
      </c>
      <c r="F147" s="58">
        <v>373</v>
      </c>
      <c r="G147" s="58" t="s">
        <v>152</v>
      </c>
      <c r="H147" s="58">
        <v>390</v>
      </c>
      <c r="I147" s="58" t="s">
        <v>152</v>
      </c>
      <c r="J147" s="58">
        <v>282</v>
      </c>
      <c r="K147" s="58" t="s">
        <v>152</v>
      </c>
      <c r="L147" s="58">
        <v>275</v>
      </c>
      <c r="M147" s="58" t="s">
        <v>152</v>
      </c>
      <c r="N147" s="58">
        <v>77</v>
      </c>
      <c r="O147" s="58">
        <v>88</v>
      </c>
      <c r="P147" s="58">
        <v>88</v>
      </c>
      <c r="Q147" s="58">
        <v>0</v>
      </c>
      <c r="R147" s="58">
        <v>462</v>
      </c>
      <c r="S147" s="58">
        <v>465</v>
      </c>
      <c r="T147" s="58">
        <v>460</v>
      </c>
      <c r="U147" s="58">
        <v>5</v>
      </c>
      <c r="V147" s="58">
        <v>116</v>
      </c>
      <c r="W147" s="58">
        <v>117</v>
      </c>
      <c r="X147" s="58">
        <v>117</v>
      </c>
      <c r="Y147" s="58">
        <v>0</v>
      </c>
      <c r="Z147" s="58">
        <v>121</v>
      </c>
      <c r="AA147" s="58" t="s">
        <v>152</v>
      </c>
      <c r="AB147" s="58">
        <v>120</v>
      </c>
      <c r="AC147" s="58" t="s">
        <v>152</v>
      </c>
    </row>
    <row r="148" spans="1:29" x14ac:dyDescent="0.25">
      <c r="A148" s="64" t="s">
        <v>310</v>
      </c>
      <c r="B148" s="58">
        <v>814</v>
      </c>
      <c r="C148" s="58" t="s">
        <v>152</v>
      </c>
      <c r="D148" s="58">
        <v>841</v>
      </c>
      <c r="E148" s="58" t="s">
        <v>152</v>
      </c>
      <c r="F148" s="58">
        <v>418</v>
      </c>
      <c r="G148" s="58" t="s">
        <v>152</v>
      </c>
      <c r="H148" s="58">
        <v>443</v>
      </c>
      <c r="I148" s="58" t="s">
        <v>152</v>
      </c>
      <c r="J148" s="58">
        <v>396</v>
      </c>
      <c r="K148" s="58">
        <v>398</v>
      </c>
      <c r="L148" s="58">
        <v>398</v>
      </c>
      <c r="M148" s="58">
        <v>0</v>
      </c>
      <c r="N148" s="58">
        <v>206</v>
      </c>
      <c r="O148" s="58">
        <v>217</v>
      </c>
      <c r="P148" s="58">
        <v>217</v>
      </c>
      <c r="Q148" s="58">
        <v>0</v>
      </c>
      <c r="R148" s="58">
        <v>488</v>
      </c>
      <c r="S148" s="58" t="s">
        <v>152</v>
      </c>
      <c r="T148" s="58">
        <v>503</v>
      </c>
      <c r="U148" s="58" t="s">
        <v>152</v>
      </c>
      <c r="V148" s="58">
        <v>120</v>
      </c>
      <c r="W148" s="58">
        <v>121</v>
      </c>
      <c r="X148" s="58">
        <v>121</v>
      </c>
      <c r="Y148" s="58">
        <v>0</v>
      </c>
      <c r="Z148" s="58">
        <v>89</v>
      </c>
      <c r="AA148" s="58">
        <v>107</v>
      </c>
      <c r="AB148" s="58">
        <v>107</v>
      </c>
      <c r="AC148" s="58">
        <v>0</v>
      </c>
    </row>
    <row r="149" spans="1:29" x14ac:dyDescent="0.25">
      <c r="A149" s="64" t="s">
        <v>311</v>
      </c>
      <c r="B149" s="58">
        <v>1059</v>
      </c>
      <c r="C149" s="58">
        <v>1064</v>
      </c>
      <c r="D149" s="58">
        <v>1058</v>
      </c>
      <c r="E149" s="58">
        <v>6</v>
      </c>
      <c r="F149" s="58">
        <v>555</v>
      </c>
      <c r="G149" s="58" t="s">
        <v>152</v>
      </c>
      <c r="H149" s="58">
        <v>558</v>
      </c>
      <c r="I149" s="58" t="s">
        <v>152</v>
      </c>
      <c r="J149" s="58">
        <v>503</v>
      </c>
      <c r="K149" s="58" t="s">
        <v>152</v>
      </c>
      <c r="L149" s="58">
        <v>499</v>
      </c>
      <c r="M149" s="58" t="s">
        <v>152</v>
      </c>
      <c r="N149" s="58">
        <v>393</v>
      </c>
      <c r="O149" s="58">
        <v>400</v>
      </c>
      <c r="P149" s="58">
        <v>400</v>
      </c>
      <c r="Q149" s="58">
        <v>0</v>
      </c>
      <c r="R149" s="58">
        <v>554</v>
      </c>
      <c r="S149" s="58">
        <v>553</v>
      </c>
      <c r="T149" s="58">
        <v>547</v>
      </c>
      <c r="U149" s="58">
        <v>6</v>
      </c>
      <c r="V149" s="58">
        <v>112</v>
      </c>
      <c r="W149" s="58">
        <v>111</v>
      </c>
      <c r="X149" s="58">
        <v>111</v>
      </c>
      <c r="Y149" s="58">
        <v>0</v>
      </c>
      <c r="Z149" s="58">
        <v>133</v>
      </c>
      <c r="AA149" s="58" t="s">
        <v>152</v>
      </c>
      <c r="AB149" s="58">
        <v>134</v>
      </c>
      <c r="AC149" s="58" t="s">
        <v>152</v>
      </c>
    </row>
    <row r="150" spans="1:29" x14ac:dyDescent="0.25">
      <c r="A150" s="64" t="s">
        <v>312</v>
      </c>
      <c r="B150" s="58">
        <v>847</v>
      </c>
      <c r="C150" s="58">
        <v>851</v>
      </c>
      <c r="D150" s="58">
        <v>842</v>
      </c>
      <c r="E150" s="58">
        <v>9</v>
      </c>
      <c r="F150" s="58">
        <v>466</v>
      </c>
      <c r="G150" s="58" t="s">
        <v>152</v>
      </c>
      <c r="H150" s="58">
        <v>464</v>
      </c>
      <c r="I150" s="58" t="s">
        <v>152</v>
      </c>
      <c r="J150" s="58">
        <v>381</v>
      </c>
      <c r="K150" s="58" t="s">
        <v>152</v>
      </c>
      <c r="L150" s="58">
        <v>378</v>
      </c>
      <c r="M150" s="58" t="s">
        <v>152</v>
      </c>
      <c r="N150" s="58">
        <v>224</v>
      </c>
      <c r="O150" s="58">
        <v>228</v>
      </c>
      <c r="P150" s="58">
        <v>228</v>
      </c>
      <c r="Q150" s="58">
        <v>0</v>
      </c>
      <c r="R150" s="58">
        <v>504</v>
      </c>
      <c r="S150" s="58">
        <v>504</v>
      </c>
      <c r="T150" s="58">
        <v>495</v>
      </c>
      <c r="U150" s="58">
        <v>9</v>
      </c>
      <c r="V150" s="58">
        <v>119</v>
      </c>
      <c r="W150" s="58">
        <v>119</v>
      </c>
      <c r="X150" s="58">
        <v>119</v>
      </c>
      <c r="Y150" s="58">
        <v>0</v>
      </c>
      <c r="Z150" s="58">
        <v>136</v>
      </c>
      <c r="AA150" s="58" t="s">
        <v>152</v>
      </c>
      <c r="AB150" s="58">
        <v>140</v>
      </c>
      <c r="AC150" s="58" t="s">
        <v>152</v>
      </c>
    </row>
    <row r="151" spans="1:29" x14ac:dyDescent="0.25">
      <c r="A151" s="64" t="s">
        <v>313</v>
      </c>
      <c r="B151" s="58">
        <v>773</v>
      </c>
      <c r="C151" s="58">
        <v>756</v>
      </c>
      <c r="D151" s="58">
        <v>751</v>
      </c>
      <c r="E151" s="58">
        <v>5</v>
      </c>
      <c r="F151" s="58">
        <v>406</v>
      </c>
      <c r="G151" s="58" t="s">
        <v>152</v>
      </c>
      <c r="H151" s="58">
        <v>403</v>
      </c>
      <c r="I151" s="58" t="s">
        <v>152</v>
      </c>
      <c r="J151" s="58">
        <v>367</v>
      </c>
      <c r="K151" s="58" t="s">
        <v>152</v>
      </c>
      <c r="L151" s="58">
        <v>348</v>
      </c>
      <c r="M151" s="58" t="s">
        <v>152</v>
      </c>
      <c r="N151" s="58">
        <v>147</v>
      </c>
      <c r="O151" s="58">
        <v>144</v>
      </c>
      <c r="P151" s="58">
        <v>144</v>
      </c>
      <c r="Q151" s="58">
        <v>0</v>
      </c>
      <c r="R151" s="58">
        <v>515</v>
      </c>
      <c r="S151" s="58">
        <v>503</v>
      </c>
      <c r="T151" s="58">
        <v>498</v>
      </c>
      <c r="U151" s="58">
        <v>5</v>
      </c>
      <c r="V151" s="58">
        <v>111</v>
      </c>
      <c r="W151" s="58">
        <v>109</v>
      </c>
      <c r="X151" s="58">
        <v>109</v>
      </c>
      <c r="Y151" s="58">
        <v>0</v>
      </c>
      <c r="Z151" s="58">
        <v>124</v>
      </c>
      <c r="AA151" s="58" t="s">
        <v>152</v>
      </c>
      <c r="AB151" s="58">
        <v>120</v>
      </c>
      <c r="AC151" s="58" t="s">
        <v>152</v>
      </c>
    </row>
    <row r="152" spans="1:29" x14ac:dyDescent="0.25">
      <c r="A152" s="64" t="s">
        <v>314</v>
      </c>
      <c r="B152" s="58">
        <v>791</v>
      </c>
      <c r="C152" s="58">
        <v>796</v>
      </c>
      <c r="D152" s="58">
        <v>791</v>
      </c>
      <c r="E152" s="58">
        <v>5</v>
      </c>
      <c r="F152" s="58">
        <v>414</v>
      </c>
      <c r="G152" s="58" t="s">
        <v>152</v>
      </c>
      <c r="H152" s="58">
        <v>417</v>
      </c>
      <c r="I152" s="58" t="s">
        <v>152</v>
      </c>
      <c r="J152" s="58">
        <v>377</v>
      </c>
      <c r="K152" s="58" t="s">
        <v>152</v>
      </c>
      <c r="L152" s="58">
        <v>374</v>
      </c>
      <c r="M152" s="58" t="s">
        <v>152</v>
      </c>
      <c r="N152" s="58">
        <v>95</v>
      </c>
      <c r="O152" s="58">
        <v>103</v>
      </c>
      <c r="P152" s="58">
        <v>103</v>
      </c>
      <c r="Q152" s="58">
        <v>0</v>
      </c>
      <c r="R152" s="58">
        <v>547</v>
      </c>
      <c r="S152" s="58">
        <v>548</v>
      </c>
      <c r="T152" s="58">
        <v>543</v>
      </c>
      <c r="U152" s="58">
        <v>5</v>
      </c>
      <c r="V152" s="58">
        <v>149</v>
      </c>
      <c r="W152" s="58">
        <v>145</v>
      </c>
      <c r="X152" s="58">
        <v>145</v>
      </c>
      <c r="Y152" s="58">
        <v>0</v>
      </c>
      <c r="Z152" s="58">
        <v>143</v>
      </c>
      <c r="AA152" s="58" t="s">
        <v>152</v>
      </c>
      <c r="AB152" s="58">
        <v>141</v>
      </c>
      <c r="AC152" s="58" t="s">
        <v>152</v>
      </c>
    </row>
    <row r="153" spans="1:29" x14ac:dyDescent="0.25">
      <c r="A153" s="64" t="s">
        <v>315</v>
      </c>
      <c r="B153" s="58">
        <v>803</v>
      </c>
      <c r="C153" s="58">
        <v>802</v>
      </c>
      <c r="D153" s="58">
        <v>797</v>
      </c>
      <c r="E153" s="58">
        <v>5</v>
      </c>
      <c r="F153" s="58">
        <v>444</v>
      </c>
      <c r="G153" s="58" t="s">
        <v>152</v>
      </c>
      <c r="H153" s="58">
        <v>444</v>
      </c>
      <c r="I153" s="58" t="s">
        <v>152</v>
      </c>
      <c r="J153" s="58">
        <v>359</v>
      </c>
      <c r="K153" s="58" t="s">
        <v>152</v>
      </c>
      <c r="L153" s="58">
        <v>353</v>
      </c>
      <c r="M153" s="58" t="s">
        <v>152</v>
      </c>
      <c r="N153" s="58">
        <v>118</v>
      </c>
      <c r="O153" s="58" t="s">
        <v>152</v>
      </c>
      <c r="P153" s="58">
        <v>116</v>
      </c>
      <c r="Q153" s="58" t="s">
        <v>152</v>
      </c>
      <c r="R153" s="58">
        <v>517</v>
      </c>
      <c r="S153" s="58" t="s">
        <v>152</v>
      </c>
      <c r="T153" s="58">
        <v>513</v>
      </c>
      <c r="U153" s="58" t="s">
        <v>152</v>
      </c>
      <c r="V153" s="58">
        <v>168</v>
      </c>
      <c r="W153" s="58">
        <v>168</v>
      </c>
      <c r="X153" s="58">
        <v>168</v>
      </c>
      <c r="Y153" s="58">
        <v>0</v>
      </c>
      <c r="Z153" s="58">
        <v>165</v>
      </c>
      <c r="AA153" s="58" t="s">
        <v>152</v>
      </c>
      <c r="AB153" s="58">
        <v>167</v>
      </c>
      <c r="AC153" s="58" t="s">
        <v>152</v>
      </c>
    </row>
    <row r="154" spans="1:29" x14ac:dyDescent="0.25">
      <c r="A154" s="64" t="s">
        <v>316</v>
      </c>
      <c r="B154" s="58">
        <v>1092</v>
      </c>
      <c r="C154" s="58" t="s">
        <v>152</v>
      </c>
      <c r="D154" s="58">
        <v>1075</v>
      </c>
      <c r="E154" s="58" t="s">
        <v>152</v>
      </c>
      <c r="F154" s="58">
        <v>625</v>
      </c>
      <c r="G154" s="58" t="s">
        <v>152</v>
      </c>
      <c r="H154" s="58">
        <v>623</v>
      </c>
      <c r="I154" s="58" t="s">
        <v>152</v>
      </c>
      <c r="J154" s="58">
        <v>467</v>
      </c>
      <c r="K154" s="58" t="s">
        <v>152</v>
      </c>
      <c r="L154" s="58">
        <v>452</v>
      </c>
      <c r="M154" s="58" t="s">
        <v>152</v>
      </c>
      <c r="N154" s="58">
        <v>123</v>
      </c>
      <c r="O154" s="58">
        <v>132</v>
      </c>
      <c r="P154" s="58">
        <v>132</v>
      </c>
      <c r="Q154" s="58">
        <v>0</v>
      </c>
      <c r="R154" s="58">
        <v>757</v>
      </c>
      <c r="S154" s="58" t="s">
        <v>152</v>
      </c>
      <c r="T154" s="58">
        <v>733</v>
      </c>
      <c r="U154" s="58" t="s">
        <v>152</v>
      </c>
      <c r="V154" s="58">
        <v>212</v>
      </c>
      <c r="W154" s="58">
        <v>210</v>
      </c>
      <c r="X154" s="58">
        <v>210</v>
      </c>
      <c r="Y154" s="58">
        <v>0</v>
      </c>
      <c r="Z154" s="58">
        <v>257</v>
      </c>
      <c r="AA154" s="58">
        <v>252</v>
      </c>
      <c r="AB154" s="58">
        <v>252</v>
      </c>
      <c r="AC154" s="58">
        <v>0</v>
      </c>
    </row>
    <row r="155" spans="1:29" x14ac:dyDescent="0.25">
      <c r="A155" s="64" t="s">
        <v>317</v>
      </c>
      <c r="B155" s="58">
        <v>1335</v>
      </c>
      <c r="C155" s="58">
        <v>1335</v>
      </c>
      <c r="D155" s="58">
        <v>1332</v>
      </c>
      <c r="E155" s="58">
        <v>3</v>
      </c>
      <c r="F155" s="58">
        <v>695</v>
      </c>
      <c r="G155" s="58" t="s">
        <v>152</v>
      </c>
      <c r="H155" s="58">
        <v>697</v>
      </c>
      <c r="I155" s="58" t="s">
        <v>152</v>
      </c>
      <c r="J155" s="58">
        <v>640</v>
      </c>
      <c r="K155" s="58" t="s">
        <v>152</v>
      </c>
      <c r="L155" s="58">
        <v>635</v>
      </c>
      <c r="M155" s="58" t="s">
        <v>152</v>
      </c>
      <c r="N155" s="58">
        <v>180</v>
      </c>
      <c r="O155" s="58">
        <v>184</v>
      </c>
      <c r="P155" s="58">
        <v>184</v>
      </c>
      <c r="Q155" s="58">
        <v>0</v>
      </c>
      <c r="R155" s="58">
        <v>900</v>
      </c>
      <c r="S155" s="58">
        <v>902</v>
      </c>
      <c r="T155" s="58">
        <v>899</v>
      </c>
      <c r="U155" s="58">
        <v>3</v>
      </c>
      <c r="V155" s="58">
        <v>255</v>
      </c>
      <c r="W155" s="58">
        <v>249</v>
      </c>
      <c r="X155" s="58">
        <v>249</v>
      </c>
      <c r="Y155" s="58">
        <v>0</v>
      </c>
      <c r="Z155" s="58">
        <v>365</v>
      </c>
      <c r="AA155" s="58">
        <v>374</v>
      </c>
      <c r="AB155" s="58">
        <v>374</v>
      </c>
      <c r="AC155" s="58">
        <v>0</v>
      </c>
    </row>
    <row r="156" spans="1:29" x14ac:dyDescent="0.25">
      <c r="A156" s="64" t="s">
        <v>318</v>
      </c>
      <c r="B156" s="58">
        <v>743</v>
      </c>
      <c r="C156" s="58">
        <v>730</v>
      </c>
      <c r="D156" s="58">
        <v>727</v>
      </c>
      <c r="E156" s="58">
        <v>3</v>
      </c>
      <c r="F156" s="58">
        <v>412</v>
      </c>
      <c r="G156" s="58" t="s">
        <v>152</v>
      </c>
      <c r="H156" s="58">
        <v>409</v>
      </c>
      <c r="I156" s="58" t="s">
        <v>152</v>
      </c>
      <c r="J156" s="58">
        <v>330</v>
      </c>
      <c r="K156" s="58" t="s">
        <v>152</v>
      </c>
      <c r="L156" s="58">
        <v>317</v>
      </c>
      <c r="M156" s="58" t="s">
        <v>152</v>
      </c>
      <c r="N156" s="58">
        <v>132</v>
      </c>
      <c r="O156" s="58">
        <v>130</v>
      </c>
      <c r="P156" s="58">
        <v>130</v>
      </c>
      <c r="Q156" s="58">
        <v>0</v>
      </c>
      <c r="R156" s="58">
        <v>476</v>
      </c>
      <c r="S156" s="58">
        <v>468</v>
      </c>
      <c r="T156" s="58">
        <v>465</v>
      </c>
      <c r="U156" s="58">
        <v>3</v>
      </c>
      <c r="V156" s="58">
        <v>135</v>
      </c>
      <c r="W156" s="58">
        <v>132</v>
      </c>
      <c r="X156" s="58">
        <v>132</v>
      </c>
      <c r="Y156" s="58">
        <v>0</v>
      </c>
      <c r="Z156" s="58">
        <v>142</v>
      </c>
      <c r="AA156" s="58">
        <v>141</v>
      </c>
      <c r="AB156" s="58">
        <v>141</v>
      </c>
      <c r="AC156" s="58">
        <v>0</v>
      </c>
    </row>
    <row r="157" spans="1:29" x14ac:dyDescent="0.25">
      <c r="A157" s="64" t="s">
        <v>319</v>
      </c>
      <c r="B157" s="58">
        <v>692</v>
      </c>
      <c r="C157" s="58" t="s">
        <v>152</v>
      </c>
      <c r="D157" s="58">
        <v>696</v>
      </c>
      <c r="E157" s="58" t="s">
        <v>152</v>
      </c>
      <c r="F157" s="58">
        <v>368</v>
      </c>
      <c r="G157" s="58">
        <v>376</v>
      </c>
      <c r="H157" s="58">
        <v>376</v>
      </c>
      <c r="I157" s="58">
        <v>0</v>
      </c>
      <c r="J157" s="58">
        <v>323</v>
      </c>
      <c r="K157" s="58" t="s">
        <v>152</v>
      </c>
      <c r="L157" s="58">
        <v>319</v>
      </c>
      <c r="M157" s="58" t="s">
        <v>152</v>
      </c>
      <c r="N157" s="58">
        <v>87</v>
      </c>
      <c r="O157" s="58">
        <v>106</v>
      </c>
      <c r="P157" s="58">
        <v>106</v>
      </c>
      <c r="Q157" s="58">
        <v>0</v>
      </c>
      <c r="R157" s="58">
        <v>457</v>
      </c>
      <c r="S157" s="58" t="s">
        <v>152</v>
      </c>
      <c r="T157" s="58">
        <v>451</v>
      </c>
      <c r="U157" s="58" t="s">
        <v>152</v>
      </c>
      <c r="V157" s="58">
        <v>148</v>
      </c>
      <c r="W157" s="58">
        <v>139</v>
      </c>
      <c r="X157" s="58">
        <v>139</v>
      </c>
      <c r="Y157" s="58">
        <v>0</v>
      </c>
      <c r="Z157" s="58">
        <v>132</v>
      </c>
      <c r="AA157" s="58">
        <v>129</v>
      </c>
      <c r="AB157" s="58">
        <v>129</v>
      </c>
      <c r="AC157" s="58">
        <v>0</v>
      </c>
    </row>
    <row r="158" spans="1:29" x14ac:dyDescent="0.25">
      <c r="A158" s="64" t="s">
        <v>320</v>
      </c>
      <c r="B158" s="58">
        <v>663</v>
      </c>
      <c r="C158" s="58">
        <v>683</v>
      </c>
      <c r="D158" s="58">
        <v>680</v>
      </c>
      <c r="E158" s="58">
        <v>3</v>
      </c>
      <c r="F158" s="58">
        <v>350</v>
      </c>
      <c r="G158" s="58" t="s">
        <v>152</v>
      </c>
      <c r="H158" s="58">
        <v>373</v>
      </c>
      <c r="I158" s="58" t="s">
        <v>152</v>
      </c>
      <c r="J158" s="58">
        <v>313</v>
      </c>
      <c r="K158" s="58" t="s">
        <v>152</v>
      </c>
      <c r="L158" s="58">
        <v>307</v>
      </c>
      <c r="M158" s="58" t="s">
        <v>152</v>
      </c>
      <c r="N158" s="58">
        <v>96</v>
      </c>
      <c r="O158" s="58">
        <v>107</v>
      </c>
      <c r="P158" s="58">
        <v>107</v>
      </c>
      <c r="Q158" s="58">
        <v>0</v>
      </c>
      <c r="R158" s="58">
        <v>451</v>
      </c>
      <c r="S158" s="58">
        <v>454</v>
      </c>
      <c r="T158" s="58">
        <v>451</v>
      </c>
      <c r="U158" s="58">
        <v>3</v>
      </c>
      <c r="V158" s="58">
        <v>116</v>
      </c>
      <c r="W158" s="58">
        <v>122</v>
      </c>
      <c r="X158" s="58">
        <v>122</v>
      </c>
      <c r="Y158" s="58">
        <v>0</v>
      </c>
      <c r="Z158" s="58">
        <v>121</v>
      </c>
      <c r="AA158" s="58">
        <v>120</v>
      </c>
      <c r="AB158" s="58">
        <v>120</v>
      </c>
      <c r="AC158" s="58">
        <v>0</v>
      </c>
    </row>
    <row r="159" spans="1:29" x14ac:dyDescent="0.25">
      <c r="A159" s="64" t="s">
        <v>321</v>
      </c>
      <c r="B159" s="58">
        <v>575</v>
      </c>
      <c r="C159" s="58">
        <v>578</v>
      </c>
      <c r="D159" s="58">
        <v>578</v>
      </c>
      <c r="E159" s="58">
        <v>0</v>
      </c>
      <c r="F159" s="58">
        <v>315</v>
      </c>
      <c r="G159" s="58">
        <v>328</v>
      </c>
      <c r="H159" s="58">
        <v>328</v>
      </c>
      <c r="I159" s="58">
        <v>0</v>
      </c>
      <c r="J159" s="58">
        <v>260</v>
      </c>
      <c r="K159" s="58">
        <v>250</v>
      </c>
      <c r="L159" s="58">
        <v>250</v>
      </c>
      <c r="M159" s="58">
        <v>0</v>
      </c>
      <c r="N159" s="58">
        <v>75</v>
      </c>
      <c r="O159" s="58">
        <v>96</v>
      </c>
      <c r="P159" s="58">
        <v>96</v>
      </c>
      <c r="Q159" s="58">
        <v>0</v>
      </c>
      <c r="R159" s="58">
        <v>383</v>
      </c>
      <c r="S159" s="58">
        <v>367</v>
      </c>
      <c r="T159" s="58">
        <v>367</v>
      </c>
      <c r="U159" s="58">
        <v>0</v>
      </c>
      <c r="V159" s="58">
        <v>117</v>
      </c>
      <c r="W159" s="58">
        <v>115</v>
      </c>
      <c r="X159" s="58">
        <v>115</v>
      </c>
      <c r="Y159" s="58">
        <v>0</v>
      </c>
      <c r="Z159" s="58">
        <v>123</v>
      </c>
      <c r="AA159" s="58">
        <v>116</v>
      </c>
      <c r="AB159" s="58">
        <v>116</v>
      </c>
      <c r="AC159" s="58">
        <v>0</v>
      </c>
    </row>
    <row r="160" spans="1:29" x14ac:dyDescent="0.25">
      <c r="A160" s="64" t="s">
        <v>322</v>
      </c>
      <c r="B160" s="58">
        <v>870</v>
      </c>
      <c r="C160" s="58" t="s">
        <v>152</v>
      </c>
      <c r="D160" s="58">
        <v>859</v>
      </c>
      <c r="E160" s="58" t="s">
        <v>152</v>
      </c>
      <c r="F160" s="58">
        <v>461</v>
      </c>
      <c r="G160" s="58">
        <v>462</v>
      </c>
      <c r="H160" s="58">
        <v>462</v>
      </c>
      <c r="I160" s="58">
        <v>0</v>
      </c>
      <c r="J160" s="58">
        <v>409</v>
      </c>
      <c r="K160" s="58" t="s">
        <v>152</v>
      </c>
      <c r="L160" s="58">
        <v>397</v>
      </c>
      <c r="M160" s="58" t="s">
        <v>152</v>
      </c>
      <c r="N160" s="58">
        <v>246</v>
      </c>
      <c r="O160" s="58">
        <v>247</v>
      </c>
      <c r="P160" s="58">
        <v>247</v>
      </c>
      <c r="Q160" s="58">
        <v>0</v>
      </c>
      <c r="R160" s="58">
        <v>490</v>
      </c>
      <c r="S160" s="58" t="s">
        <v>152</v>
      </c>
      <c r="T160" s="58">
        <v>482</v>
      </c>
      <c r="U160" s="58" t="s">
        <v>152</v>
      </c>
      <c r="V160" s="58">
        <v>134</v>
      </c>
      <c r="W160" s="58">
        <v>130</v>
      </c>
      <c r="X160" s="58">
        <v>130</v>
      </c>
      <c r="Y160" s="58">
        <v>0</v>
      </c>
      <c r="Z160" s="58">
        <v>130</v>
      </c>
      <c r="AA160" s="58" t="s">
        <v>152</v>
      </c>
      <c r="AB160" s="58">
        <v>126</v>
      </c>
      <c r="AC160" s="58" t="s">
        <v>152</v>
      </c>
    </row>
    <row r="161" spans="1:29" x14ac:dyDescent="0.25">
      <c r="A161" s="64" t="s">
        <v>323</v>
      </c>
      <c r="B161" s="58">
        <v>952</v>
      </c>
      <c r="C161" s="58">
        <v>942</v>
      </c>
      <c r="D161" s="58">
        <v>937</v>
      </c>
      <c r="E161" s="58">
        <v>5</v>
      </c>
      <c r="F161" s="58">
        <v>488</v>
      </c>
      <c r="G161" s="58" t="s">
        <v>152</v>
      </c>
      <c r="H161" s="58">
        <v>475</v>
      </c>
      <c r="I161" s="58" t="s">
        <v>152</v>
      </c>
      <c r="J161" s="58">
        <v>464</v>
      </c>
      <c r="K161" s="58" t="s">
        <v>152</v>
      </c>
      <c r="L161" s="58">
        <v>462</v>
      </c>
      <c r="M161" s="58" t="s">
        <v>152</v>
      </c>
      <c r="N161" s="58">
        <v>286</v>
      </c>
      <c r="O161" s="58">
        <v>276</v>
      </c>
      <c r="P161" s="58">
        <v>276</v>
      </c>
      <c r="Q161" s="58">
        <v>0</v>
      </c>
      <c r="R161" s="58">
        <v>553</v>
      </c>
      <c r="S161" s="58">
        <v>552</v>
      </c>
      <c r="T161" s="58">
        <v>547</v>
      </c>
      <c r="U161" s="58">
        <v>5</v>
      </c>
      <c r="V161" s="58">
        <v>113</v>
      </c>
      <c r="W161" s="58">
        <v>114</v>
      </c>
      <c r="X161" s="58">
        <v>114</v>
      </c>
      <c r="Y161" s="58">
        <v>0</v>
      </c>
      <c r="Z161" s="58">
        <v>149</v>
      </c>
      <c r="AA161" s="58">
        <v>153</v>
      </c>
      <c r="AB161" s="58">
        <v>153</v>
      </c>
      <c r="AC161" s="58">
        <v>0</v>
      </c>
    </row>
    <row r="162" spans="1:29" x14ac:dyDescent="0.25">
      <c r="A162" s="64" t="s">
        <v>324</v>
      </c>
      <c r="B162" s="58">
        <v>812</v>
      </c>
      <c r="C162" s="58">
        <v>793</v>
      </c>
      <c r="D162" s="58">
        <v>785</v>
      </c>
      <c r="E162" s="58">
        <v>8</v>
      </c>
      <c r="F162" s="58">
        <v>427</v>
      </c>
      <c r="G162" s="58" t="s">
        <v>152</v>
      </c>
      <c r="H162" s="58">
        <v>419</v>
      </c>
      <c r="I162" s="58" t="s">
        <v>152</v>
      </c>
      <c r="J162" s="58">
        <v>385</v>
      </c>
      <c r="K162" s="58" t="s">
        <v>152</v>
      </c>
      <c r="L162" s="58">
        <v>366</v>
      </c>
      <c r="M162" s="58" t="s">
        <v>152</v>
      </c>
      <c r="N162" s="58">
        <v>189</v>
      </c>
      <c r="O162" s="58">
        <v>188</v>
      </c>
      <c r="P162" s="58">
        <v>188</v>
      </c>
      <c r="Q162" s="58">
        <v>0</v>
      </c>
      <c r="R162" s="58">
        <v>496</v>
      </c>
      <c r="S162" s="58">
        <v>475</v>
      </c>
      <c r="T162" s="58">
        <v>467</v>
      </c>
      <c r="U162" s="58">
        <v>8</v>
      </c>
      <c r="V162" s="58">
        <v>127</v>
      </c>
      <c r="W162" s="58">
        <v>130</v>
      </c>
      <c r="X162" s="58">
        <v>130</v>
      </c>
      <c r="Y162" s="58">
        <v>0</v>
      </c>
      <c r="Z162" s="58">
        <v>161</v>
      </c>
      <c r="AA162" s="58">
        <v>156</v>
      </c>
      <c r="AB162" s="58">
        <v>152</v>
      </c>
      <c r="AC162" s="58">
        <v>4</v>
      </c>
    </row>
    <row r="163" spans="1:29" x14ac:dyDescent="0.25">
      <c r="A163" s="64" t="s">
        <v>325</v>
      </c>
      <c r="B163" s="58">
        <v>745</v>
      </c>
      <c r="C163" s="58">
        <v>738</v>
      </c>
      <c r="D163" s="58">
        <v>730</v>
      </c>
      <c r="E163" s="58">
        <v>8</v>
      </c>
      <c r="F163" s="58">
        <v>408</v>
      </c>
      <c r="G163" s="58">
        <v>407</v>
      </c>
      <c r="H163" s="58">
        <v>402</v>
      </c>
      <c r="I163" s="58">
        <v>5</v>
      </c>
      <c r="J163" s="58">
        <v>337</v>
      </c>
      <c r="K163" s="58">
        <v>331</v>
      </c>
      <c r="L163" s="58">
        <v>328</v>
      </c>
      <c r="M163" s="58">
        <v>3</v>
      </c>
      <c r="N163" s="58">
        <v>129</v>
      </c>
      <c r="O163" s="58">
        <v>132</v>
      </c>
      <c r="P163" s="58">
        <v>132</v>
      </c>
      <c r="Q163" s="58">
        <v>0</v>
      </c>
      <c r="R163" s="58">
        <v>481</v>
      </c>
      <c r="S163" s="58">
        <v>471</v>
      </c>
      <c r="T163" s="58">
        <v>463</v>
      </c>
      <c r="U163" s="58">
        <v>8</v>
      </c>
      <c r="V163" s="58">
        <v>135</v>
      </c>
      <c r="W163" s="58">
        <v>135</v>
      </c>
      <c r="X163" s="58">
        <v>135</v>
      </c>
      <c r="Y163" s="58">
        <v>0</v>
      </c>
      <c r="Z163" s="58">
        <v>153</v>
      </c>
      <c r="AA163" s="58" t="s">
        <v>152</v>
      </c>
      <c r="AB163" s="58">
        <v>148</v>
      </c>
      <c r="AC163" s="58" t="s">
        <v>152</v>
      </c>
    </row>
    <row r="164" spans="1:29" x14ac:dyDescent="0.25">
      <c r="A164" s="64" t="s">
        <v>326</v>
      </c>
      <c r="B164" s="58">
        <v>751</v>
      </c>
      <c r="C164" s="58">
        <v>740</v>
      </c>
      <c r="D164" s="58">
        <v>735</v>
      </c>
      <c r="E164" s="58">
        <v>5</v>
      </c>
      <c r="F164" s="58">
        <v>387</v>
      </c>
      <c r="G164" s="58" t="s">
        <v>152</v>
      </c>
      <c r="H164" s="58">
        <v>374</v>
      </c>
      <c r="I164" s="58" t="s">
        <v>152</v>
      </c>
      <c r="J164" s="58">
        <v>364</v>
      </c>
      <c r="K164" s="58" t="s">
        <v>152</v>
      </c>
      <c r="L164" s="58">
        <v>361</v>
      </c>
      <c r="M164" s="58" t="s">
        <v>152</v>
      </c>
      <c r="N164" s="58">
        <v>101</v>
      </c>
      <c r="O164" s="58" t="s">
        <v>152</v>
      </c>
      <c r="P164" s="58">
        <v>96</v>
      </c>
      <c r="Q164" s="58" t="s">
        <v>152</v>
      </c>
      <c r="R164" s="58">
        <v>497</v>
      </c>
      <c r="S164" s="58" t="s">
        <v>152</v>
      </c>
      <c r="T164" s="58">
        <v>481</v>
      </c>
      <c r="U164" s="58" t="s">
        <v>152</v>
      </c>
      <c r="V164" s="58">
        <v>153</v>
      </c>
      <c r="W164" s="58">
        <v>158</v>
      </c>
      <c r="X164" s="58">
        <v>158</v>
      </c>
      <c r="Y164" s="58">
        <v>0</v>
      </c>
      <c r="Z164" s="58">
        <v>138</v>
      </c>
      <c r="AA164" s="58" t="s">
        <v>152</v>
      </c>
      <c r="AB164" s="58">
        <v>137</v>
      </c>
      <c r="AC164" s="58" t="s">
        <v>152</v>
      </c>
    </row>
    <row r="165" spans="1:29" x14ac:dyDescent="0.25">
      <c r="A165" s="64" t="s">
        <v>327</v>
      </c>
      <c r="B165" s="58">
        <v>696</v>
      </c>
      <c r="C165" s="58">
        <v>702</v>
      </c>
      <c r="D165" s="58">
        <v>699</v>
      </c>
      <c r="E165" s="58">
        <v>3</v>
      </c>
      <c r="F165" s="58">
        <v>410</v>
      </c>
      <c r="G165" s="58" t="s">
        <v>152</v>
      </c>
      <c r="H165" s="58">
        <v>403</v>
      </c>
      <c r="I165" s="58" t="s">
        <v>152</v>
      </c>
      <c r="J165" s="58">
        <v>286</v>
      </c>
      <c r="K165" s="58" t="s">
        <v>152</v>
      </c>
      <c r="L165" s="58">
        <v>296</v>
      </c>
      <c r="M165" s="58" t="s">
        <v>152</v>
      </c>
      <c r="N165" s="58">
        <v>93</v>
      </c>
      <c r="O165" s="58" t="s">
        <v>152</v>
      </c>
      <c r="P165" s="58">
        <v>94</v>
      </c>
      <c r="Q165" s="58" t="s">
        <v>152</v>
      </c>
      <c r="R165" s="58">
        <v>468</v>
      </c>
      <c r="S165" s="58" t="s">
        <v>152</v>
      </c>
      <c r="T165" s="58">
        <v>471</v>
      </c>
      <c r="U165" s="58" t="s">
        <v>152</v>
      </c>
      <c r="V165" s="58">
        <v>135</v>
      </c>
      <c r="W165" s="58">
        <v>134</v>
      </c>
      <c r="X165" s="58">
        <v>134</v>
      </c>
      <c r="Y165" s="58">
        <v>0</v>
      </c>
      <c r="Z165" s="58">
        <v>149</v>
      </c>
      <c r="AA165" s="58">
        <v>156</v>
      </c>
      <c r="AB165" s="58">
        <v>156</v>
      </c>
      <c r="AC165" s="58">
        <v>0</v>
      </c>
    </row>
    <row r="166" spans="1:29" x14ac:dyDescent="0.25">
      <c r="A166" s="64" t="s">
        <v>328</v>
      </c>
      <c r="B166" s="58">
        <v>1369</v>
      </c>
      <c r="C166" s="58" t="s">
        <v>152</v>
      </c>
      <c r="D166" s="58">
        <v>1366</v>
      </c>
      <c r="E166" s="58" t="s">
        <v>152</v>
      </c>
      <c r="F166" s="58">
        <v>709</v>
      </c>
      <c r="G166" s="58" t="s">
        <v>152</v>
      </c>
      <c r="H166" s="58">
        <v>720</v>
      </c>
      <c r="I166" s="58" t="s">
        <v>152</v>
      </c>
      <c r="J166" s="58">
        <v>660</v>
      </c>
      <c r="K166" s="58" t="s">
        <v>152</v>
      </c>
      <c r="L166" s="58">
        <v>646</v>
      </c>
      <c r="M166" s="58" t="s">
        <v>152</v>
      </c>
      <c r="N166" s="58">
        <v>133</v>
      </c>
      <c r="O166" s="58">
        <v>141</v>
      </c>
      <c r="P166" s="58">
        <v>141</v>
      </c>
      <c r="Q166" s="58">
        <v>0</v>
      </c>
      <c r="R166" s="58">
        <v>914</v>
      </c>
      <c r="S166" s="58" t="s">
        <v>152</v>
      </c>
      <c r="T166" s="58">
        <v>910</v>
      </c>
      <c r="U166" s="58" t="s">
        <v>152</v>
      </c>
      <c r="V166" s="58">
        <v>322</v>
      </c>
      <c r="W166" s="58">
        <v>315</v>
      </c>
      <c r="X166" s="58">
        <v>315</v>
      </c>
      <c r="Y166" s="58">
        <v>0</v>
      </c>
      <c r="Z166" s="58">
        <v>403</v>
      </c>
      <c r="AA166" s="58">
        <v>406</v>
      </c>
      <c r="AB166" s="58">
        <v>406</v>
      </c>
      <c r="AC166" s="58">
        <v>0</v>
      </c>
    </row>
    <row r="167" spans="1:29" x14ac:dyDescent="0.25">
      <c r="A167" s="64" t="s">
        <v>329</v>
      </c>
      <c r="B167" s="58">
        <v>1025</v>
      </c>
      <c r="C167" s="58">
        <v>1028</v>
      </c>
      <c r="D167" s="58">
        <v>1023</v>
      </c>
      <c r="E167" s="58">
        <v>5</v>
      </c>
      <c r="F167" s="58">
        <v>564</v>
      </c>
      <c r="G167" s="58" t="s">
        <v>152</v>
      </c>
      <c r="H167" s="58">
        <v>549</v>
      </c>
      <c r="I167" s="58" t="s">
        <v>152</v>
      </c>
      <c r="J167" s="58">
        <v>459</v>
      </c>
      <c r="K167" s="58" t="s">
        <v>152</v>
      </c>
      <c r="L167" s="58">
        <v>472</v>
      </c>
      <c r="M167" s="58" t="s">
        <v>152</v>
      </c>
      <c r="N167" s="58">
        <v>148</v>
      </c>
      <c r="O167" s="58">
        <v>157</v>
      </c>
      <c r="P167" s="58">
        <v>157</v>
      </c>
      <c r="Q167" s="58">
        <v>0</v>
      </c>
      <c r="R167" s="58">
        <v>695</v>
      </c>
      <c r="S167" s="58">
        <v>687</v>
      </c>
      <c r="T167" s="58">
        <v>682</v>
      </c>
      <c r="U167" s="58">
        <v>5</v>
      </c>
      <c r="V167" s="58">
        <v>182</v>
      </c>
      <c r="W167" s="58">
        <v>184</v>
      </c>
      <c r="X167" s="58">
        <v>184</v>
      </c>
      <c r="Y167" s="58">
        <v>0</v>
      </c>
      <c r="Z167" s="58">
        <v>282</v>
      </c>
      <c r="AA167" s="58">
        <v>276</v>
      </c>
      <c r="AB167" s="58">
        <v>276</v>
      </c>
      <c r="AC167" s="58">
        <v>0</v>
      </c>
    </row>
    <row r="168" spans="1:29" x14ac:dyDescent="0.25">
      <c r="A168" s="64" t="s">
        <v>330</v>
      </c>
      <c r="B168" s="58">
        <v>676</v>
      </c>
      <c r="C168" s="58" t="s">
        <v>152</v>
      </c>
      <c r="D168" s="58">
        <v>673</v>
      </c>
      <c r="E168" s="58" t="s">
        <v>152</v>
      </c>
      <c r="F168" s="58">
        <v>369</v>
      </c>
      <c r="G168" s="58" t="s">
        <v>152</v>
      </c>
      <c r="H168" s="58">
        <v>365</v>
      </c>
      <c r="I168" s="58" t="s">
        <v>152</v>
      </c>
      <c r="J168" s="58">
        <v>307</v>
      </c>
      <c r="K168" s="58" t="s">
        <v>152</v>
      </c>
      <c r="L168" s="58">
        <v>308</v>
      </c>
      <c r="M168" s="58" t="s">
        <v>152</v>
      </c>
      <c r="N168" s="58">
        <v>119</v>
      </c>
      <c r="O168" s="58">
        <v>119</v>
      </c>
      <c r="P168" s="58">
        <v>119</v>
      </c>
      <c r="Q168" s="58">
        <v>0</v>
      </c>
      <c r="R168" s="58">
        <v>422</v>
      </c>
      <c r="S168" s="58" t="s">
        <v>152</v>
      </c>
      <c r="T168" s="58">
        <v>423</v>
      </c>
      <c r="U168" s="58" t="s">
        <v>152</v>
      </c>
      <c r="V168" s="58">
        <v>135</v>
      </c>
      <c r="W168" s="58">
        <v>131</v>
      </c>
      <c r="X168" s="58">
        <v>131</v>
      </c>
      <c r="Y168" s="58">
        <v>0</v>
      </c>
      <c r="Z168" s="58">
        <v>145</v>
      </c>
      <c r="AA168" s="58" t="s">
        <v>152</v>
      </c>
      <c r="AB168" s="58">
        <v>147</v>
      </c>
      <c r="AC168" s="58" t="s">
        <v>152</v>
      </c>
    </row>
    <row r="169" spans="1:29" x14ac:dyDescent="0.25">
      <c r="A169" s="64" t="s">
        <v>331</v>
      </c>
      <c r="B169" s="58">
        <v>637</v>
      </c>
      <c r="C169" s="58" t="s">
        <v>152</v>
      </c>
      <c r="D169" s="58">
        <v>665</v>
      </c>
      <c r="E169" s="58" t="s">
        <v>152</v>
      </c>
      <c r="F169" s="58">
        <v>344</v>
      </c>
      <c r="G169" s="58" t="s">
        <v>152</v>
      </c>
      <c r="H169" s="58">
        <v>372</v>
      </c>
      <c r="I169" s="58" t="s">
        <v>152</v>
      </c>
      <c r="J169" s="58">
        <v>292</v>
      </c>
      <c r="K169" s="58" t="s">
        <v>152</v>
      </c>
      <c r="L169" s="58">
        <v>292</v>
      </c>
      <c r="M169" s="58" t="s">
        <v>152</v>
      </c>
      <c r="N169" s="58">
        <v>83</v>
      </c>
      <c r="O169" s="58" t="s">
        <v>152</v>
      </c>
      <c r="P169" s="58">
        <v>98</v>
      </c>
      <c r="Q169" s="58" t="s">
        <v>152</v>
      </c>
      <c r="R169" s="58">
        <v>439</v>
      </c>
      <c r="S169" s="58" t="s">
        <v>152</v>
      </c>
      <c r="T169" s="58">
        <v>450</v>
      </c>
      <c r="U169" s="58" t="s">
        <v>152</v>
      </c>
      <c r="V169" s="58">
        <v>115</v>
      </c>
      <c r="W169" s="58">
        <v>117</v>
      </c>
      <c r="X169" s="58">
        <v>117</v>
      </c>
      <c r="Y169" s="58">
        <v>0</v>
      </c>
      <c r="Z169" s="58">
        <v>135</v>
      </c>
      <c r="AA169" s="58">
        <v>142</v>
      </c>
      <c r="AB169" s="58">
        <v>142</v>
      </c>
      <c r="AC169" s="58">
        <v>0</v>
      </c>
    </row>
    <row r="170" spans="1:29" x14ac:dyDescent="0.25">
      <c r="A170" s="64" t="s">
        <v>332</v>
      </c>
      <c r="B170" s="58">
        <v>615</v>
      </c>
      <c r="C170" s="58">
        <v>599</v>
      </c>
      <c r="D170" s="58">
        <v>599</v>
      </c>
      <c r="E170" s="58">
        <v>0</v>
      </c>
      <c r="F170" s="58">
        <v>342</v>
      </c>
      <c r="G170" s="58">
        <v>345</v>
      </c>
      <c r="H170" s="58">
        <v>345</v>
      </c>
      <c r="I170" s="58">
        <v>0</v>
      </c>
      <c r="J170" s="58">
        <v>273</v>
      </c>
      <c r="K170" s="58">
        <v>254</v>
      </c>
      <c r="L170" s="58">
        <v>254</v>
      </c>
      <c r="M170" s="58">
        <v>0</v>
      </c>
      <c r="N170" s="58">
        <v>83</v>
      </c>
      <c r="O170" s="58">
        <v>92</v>
      </c>
      <c r="P170" s="58">
        <v>92</v>
      </c>
      <c r="Q170" s="58">
        <v>0</v>
      </c>
      <c r="R170" s="58">
        <v>398</v>
      </c>
      <c r="S170" s="58">
        <v>380</v>
      </c>
      <c r="T170" s="58">
        <v>380</v>
      </c>
      <c r="U170" s="58">
        <v>0</v>
      </c>
      <c r="V170" s="58">
        <v>134</v>
      </c>
      <c r="W170" s="58">
        <v>127</v>
      </c>
      <c r="X170" s="58">
        <v>127</v>
      </c>
      <c r="Y170" s="58">
        <v>0</v>
      </c>
      <c r="Z170" s="58">
        <v>130</v>
      </c>
      <c r="AA170" s="58">
        <v>125</v>
      </c>
      <c r="AB170" s="58">
        <v>125</v>
      </c>
      <c r="AC170" s="58">
        <v>0</v>
      </c>
    </row>
    <row r="171" spans="1:29" x14ac:dyDescent="0.25">
      <c r="A171" s="64" t="s">
        <v>333</v>
      </c>
      <c r="B171" s="58">
        <v>592</v>
      </c>
      <c r="C171" s="58" t="s">
        <v>152</v>
      </c>
      <c r="D171" s="58">
        <v>578</v>
      </c>
      <c r="E171" s="58" t="s">
        <v>152</v>
      </c>
      <c r="F171" s="58">
        <v>336</v>
      </c>
      <c r="G171" s="58" t="s">
        <v>152</v>
      </c>
      <c r="H171" s="58">
        <v>342</v>
      </c>
      <c r="I171" s="58" t="s">
        <v>152</v>
      </c>
      <c r="J171" s="58">
        <v>256</v>
      </c>
      <c r="K171" s="58" t="s">
        <v>152</v>
      </c>
      <c r="L171" s="58">
        <v>236</v>
      </c>
      <c r="M171" s="58" t="s">
        <v>152</v>
      </c>
      <c r="N171" s="58">
        <v>82</v>
      </c>
      <c r="O171" s="58">
        <v>83</v>
      </c>
      <c r="P171" s="58">
        <v>83</v>
      </c>
      <c r="Q171" s="58">
        <v>0</v>
      </c>
      <c r="R171" s="58">
        <v>387</v>
      </c>
      <c r="S171" s="58" t="s">
        <v>152</v>
      </c>
      <c r="T171" s="58">
        <v>371</v>
      </c>
      <c r="U171" s="58" t="s">
        <v>152</v>
      </c>
      <c r="V171" s="58">
        <v>123</v>
      </c>
      <c r="W171" s="58">
        <v>124</v>
      </c>
      <c r="X171" s="58">
        <v>124</v>
      </c>
      <c r="Y171" s="58">
        <v>0</v>
      </c>
      <c r="Z171" s="58">
        <v>116</v>
      </c>
      <c r="AA171" s="58">
        <v>105</v>
      </c>
      <c r="AB171" s="58">
        <v>105</v>
      </c>
      <c r="AC171" s="58">
        <v>0</v>
      </c>
    </row>
    <row r="172" spans="1:29" x14ac:dyDescent="0.25">
      <c r="A172" s="64" t="s">
        <v>334</v>
      </c>
      <c r="B172" s="58">
        <v>773</v>
      </c>
      <c r="C172" s="58">
        <v>757</v>
      </c>
      <c r="D172" s="58">
        <v>752</v>
      </c>
      <c r="E172" s="58">
        <v>5</v>
      </c>
      <c r="F172" s="58">
        <v>400</v>
      </c>
      <c r="G172" s="58" t="s">
        <v>152</v>
      </c>
      <c r="H172" s="58">
        <v>397</v>
      </c>
      <c r="I172" s="58" t="s">
        <v>152</v>
      </c>
      <c r="J172" s="58">
        <v>372</v>
      </c>
      <c r="K172" s="58" t="s">
        <v>152</v>
      </c>
      <c r="L172" s="58">
        <v>354</v>
      </c>
      <c r="M172" s="58" t="s">
        <v>152</v>
      </c>
      <c r="N172" s="58">
        <v>209</v>
      </c>
      <c r="O172" s="58">
        <v>214</v>
      </c>
      <c r="P172" s="58">
        <v>214</v>
      </c>
      <c r="Q172" s="58">
        <v>0</v>
      </c>
      <c r="R172" s="58">
        <v>439</v>
      </c>
      <c r="S172" s="58" t="s">
        <v>152</v>
      </c>
      <c r="T172" s="58">
        <v>415</v>
      </c>
      <c r="U172" s="58" t="s">
        <v>152</v>
      </c>
      <c r="V172" s="58">
        <v>125</v>
      </c>
      <c r="W172" s="58" t="s">
        <v>152</v>
      </c>
      <c r="X172" s="58">
        <v>123</v>
      </c>
      <c r="Y172" s="58" t="s">
        <v>152</v>
      </c>
      <c r="Z172" s="58">
        <v>130</v>
      </c>
      <c r="AA172" s="58" t="s">
        <v>152</v>
      </c>
      <c r="AB172" s="58">
        <v>125</v>
      </c>
      <c r="AC172" s="58" t="s">
        <v>152</v>
      </c>
    </row>
    <row r="173" spans="1:29" x14ac:dyDescent="0.25">
      <c r="A173" s="64" t="s">
        <v>335</v>
      </c>
      <c r="B173" s="58">
        <v>927</v>
      </c>
      <c r="C173" s="58">
        <v>916</v>
      </c>
      <c r="D173" s="58">
        <v>913</v>
      </c>
      <c r="E173" s="58">
        <v>3</v>
      </c>
      <c r="F173" s="58">
        <v>473</v>
      </c>
      <c r="G173" s="58" t="s">
        <v>152</v>
      </c>
      <c r="H173" s="58">
        <v>461</v>
      </c>
      <c r="I173" s="58" t="s">
        <v>152</v>
      </c>
      <c r="J173" s="58">
        <v>454</v>
      </c>
      <c r="K173" s="58" t="s">
        <v>152</v>
      </c>
      <c r="L173" s="58">
        <v>452</v>
      </c>
      <c r="M173" s="58" t="s">
        <v>152</v>
      </c>
      <c r="N173" s="58">
        <v>278</v>
      </c>
      <c r="O173" s="58" t="s">
        <v>152</v>
      </c>
      <c r="P173" s="58">
        <v>267</v>
      </c>
      <c r="Q173" s="58" t="s">
        <v>152</v>
      </c>
      <c r="R173" s="58">
        <v>505</v>
      </c>
      <c r="S173" s="58" t="s">
        <v>152</v>
      </c>
      <c r="T173" s="58">
        <v>498</v>
      </c>
      <c r="U173" s="58" t="s">
        <v>152</v>
      </c>
      <c r="V173" s="58">
        <v>144</v>
      </c>
      <c r="W173" s="58">
        <v>148</v>
      </c>
      <c r="X173" s="58">
        <v>148</v>
      </c>
      <c r="Y173" s="58">
        <v>0</v>
      </c>
      <c r="Z173" s="58">
        <v>140</v>
      </c>
      <c r="AA173" s="58">
        <v>137</v>
      </c>
      <c r="AB173" s="58">
        <v>137</v>
      </c>
      <c r="AC173" s="58">
        <v>0</v>
      </c>
    </row>
    <row r="174" spans="1:29" x14ac:dyDescent="0.25">
      <c r="A174" s="64" t="s">
        <v>336</v>
      </c>
      <c r="B174" s="58">
        <v>796</v>
      </c>
      <c r="C174" s="58">
        <v>762</v>
      </c>
      <c r="D174" s="58">
        <v>747</v>
      </c>
      <c r="E174" s="58">
        <v>15</v>
      </c>
      <c r="F174" s="58">
        <v>435</v>
      </c>
      <c r="G174" s="58">
        <v>407</v>
      </c>
      <c r="H174" s="58">
        <v>395</v>
      </c>
      <c r="I174" s="58">
        <v>12</v>
      </c>
      <c r="J174" s="58">
        <v>361</v>
      </c>
      <c r="K174" s="58">
        <v>355</v>
      </c>
      <c r="L174" s="58">
        <v>352</v>
      </c>
      <c r="M174" s="58">
        <v>3</v>
      </c>
      <c r="N174" s="58">
        <v>188</v>
      </c>
      <c r="O174" s="58">
        <v>185</v>
      </c>
      <c r="P174" s="58">
        <v>185</v>
      </c>
      <c r="Q174" s="58">
        <v>0</v>
      </c>
      <c r="R174" s="58">
        <v>484</v>
      </c>
      <c r="S174" s="58">
        <v>455</v>
      </c>
      <c r="T174" s="58">
        <v>440</v>
      </c>
      <c r="U174" s="58">
        <v>15</v>
      </c>
      <c r="V174" s="58">
        <v>124</v>
      </c>
      <c r="W174" s="58">
        <v>122</v>
      </c>
      <c r="X174" s="58">
        <v>122</v>
      </c>
      <c r="Y174" s="58">
        <v>0</v>
      </c>
      <c r="Z174" s="58">
        <v>142</v>
      </c>
      <c r="AA174" s="58" t="s">
        <v>152</v>
      </c>
      <c r="AB174" s="58">
        <v>143</v>
      </c>
      <c r="AC174" s="58" t="s">
        <v>152</v>
      </c>
    </row>
    <row r="175" spans="1:29" x14ac:dyDescent="0.25">
      <c r="A175" s="64" t="s">
        <v>337</v>
      </c>
      <c r="B175" s="58">
        <v>826</v>
      </c>
      <c r="C175" s="58">
        <v>827</v>
      </c>
      <c r="D175" s="58">
        <v>818</v>
      </c>
      <c r="E175" s="58">
        <v>9</v>
      </c>
      <c r="F175" s="58">
        <v>448</v>
      </c>
      <c r="G175" s="58">
        <v>455</v>
      </c>
      <c r="H175" s="58">
        <v>450</v>
      </c>
      <c r="I175" s="58">
        <v>5</v>
      </c>
      <c r="J175" s="58">
        <v>378</v>
      </c>
      <c r="K175" s="58">
        <v>372</v>
      </c>
      <c r="L175" s="58">
        <v>368</v>
      </c>
      <c r="M175" s="58">
        <v>4</v>
      </c>
      <c r="N175" s="58">
        <v>133</v>
      </c>
      <c r="O175" s="58" t="s">
        <v>152</v>
      </c>
      <c r="P175" s="58">
        <v>140</v>
      </c>
      <c r="Q175" s="58" t="s">
        <v>152</v>
      </c>
      <c r="R175" s="58">
        <v>556</v>
      </c>
      <c r="S175" s="58" t="s">
        <v>152</v>
      </c>
      <c r="T175" s="58">
        <v>538</v>
      </c>
      <c r="U175" s="58" t="s">
        <v>152</v>
      </c>
      <c r="V175" s="58">
        <v>137</v>
      </c>
      <c r="W175" s="58">
        <v>140</v>
      </c>
      <c r="X175" s="58">
        <v>140</v>
      </c>
      <c r="Y175" s="58">
        <v>0</v>
      </c>
      <c r="Z175" s="58">
        <v>175</v>
      </c>
      <c r="AA175" s="58" t="s">
        <v>152</v>
      </c>
      <c r="AB175" s="58">
        <v>172</v>
      </c>
      <c r="AC175" s="58" t="s">
        <v>152</v>
      </c>
    </row>
    <row r="176" spans="1:29" x14ac:dyDescent="0.25">
      <c r="A176" s="64" t="s">
        <v>338</v>
      </c>
      <c r="B176" s="58">
        <v>746</v>
      </c>
      <c r="C176" s="58">
        <v>750</v>
      </c>
      <c r="D176" s="58">
        <v>747</v>
      </c>
      <c r="E176" s="58">
        <v>3</v>
      </c>
      <c r="F176" s="58">
        <v>401</v>
      </c>
      <c r="G176" s="58" t="s">
        <v>152</v>
      </c>
      <c r="H176" s="58">
        <v>407</v>
      </c>
      <c r="I176" s="58" t="s">
        <v>152</v>
      </c>
      <c r="J176" s="58">
        <v>345</v>
      </c>
      <c r="K176" s="58" t="s">
        <v>152</v>
      </c>
      <c r="L176" s="58">
        <v>340</v>
      </c>
      <c r="M176" s="58" t="s">
        <v>152</v>
      </c>
      <c r="N176" s="58">
        <v>113</v>
      </c>
      <c r="O176" s="58">
        <v>118</v>
      </c>
      <c r="P176" s="58">
        <v>118</v>
      </c>
      <c r="Q176" s="58">
        <v>0</v>
      </c>
      <c r="R176" s="58">
        <v>487</v>
      </c>
      <c r="S176" s="58">
        <v>484</v>
      </c>
      <c r="T176" s="58">
        <v>481</v>
      </c>
      <c r="U176" s="58">
        <v>3</v>
      </c>
      <c r="V176" s="58">
        <v>146</v>
      </c>
      <c r="W176" s="58">
        <v>148</v>
      </c>
      <c r="X176" s="58">
        <v>148</v>
      </c>
      <c r="Y176" s="58">
        <v>0</v>
      </c>
      <c r="Z176" s="58">
        <v>190</v>
      </c>
      <c r="AA176" s="58" t="s">
        <v>152</v>
      </c>
      <c r="AB176" s="58">
        <v>181</v>
      </c>
      <c r="AC176" s="58" t="s">
        <v>152</v>
      </c>
    </row>
    <row r="177" spans="1:29" x14ac:dyDescent="0.25">
      <c r="A177" s="64" t="s">
        <v>339</v>
      </c>
      <c r="B177" s="58">
        <v>829</v>
      </c>
      <c r="C177" s="58">
        <v>814</v>
      </c>
      <c r="D177" s="58">
        <v>810</v>
      </c>
      <c r="E177" s="58">
        <v>4</v>
      </c>
      <c r="F177" s="58">
        <v>480</v>
      </c>
      <c r="G177" s="58" t="s">
        <v>152</v>
      </c>
      <c r="H177" s="58">
        <v>464</v>
      </c>
      <c r="I177" s="58" t="s">
        <v>152</v>
      </c>
      <c r="J177" s="58">
        <v>349</v>
      </c>
      <c r="K177" s="58" t="s">
        <v>152</v>
      </c>
      <c r="L177" s="58">
        <v>346</v>
      </c>
      <c r="M177" s="58" t="s">
        <v>152</v>
      </c>
      <c r="N177" s="58">
        <v>121</v>
      </c>
      <c r="O177" s="58">
        <v>120</v>
      </c>
      <c r="P177" s="58">
        <v>120</v>
      </c>
      <c r="Q177" s="58">
        <v>0</v>
      </c>
      <c r="R177" s="58">
        <v>566</v>
      </c>
      <c r="S177" s="58" t="s">
        <v>152</v>
      </c>
      <c r="T177" s="58">
        <v>549</v>
      </c>
      <c r="U177" s="58" t="s">
        <v>152</v>
      </c>
      <c r="V177" s="58">
        <v>142</v>
      </c>
      <c r="W177" s="58" t="s">
        <v>152</v>
      </c>
      <c r="X177" s="58">
        <v>141</v>
      </c>
      <c r="Y177" s="58" t="s">
        <v>152</v>
      </c>
      <c r="Z177" s="58">
        <v>216</v>
      </c>
      <c r="AA177" s="58">
        <v>209</v>
      </c>
      <c r="AB177" s="58">
        <v>209</v>
      </c>
      <c r="AC177" s="58">
        <v>0</v>
      </c>
    </row>
    <row r="178" spans="1:29" x14ac:dyDescent="0.25">
      <c r="A178" s="64" t="s">
        <v>340</v>
      </c>
      <c r="B178" s="58">
        <v>1346</v>
      </c>
      <c r="C178" s="58">
        <v>1344</v>
      </c>
      <c r="D178" s="58">
        <v>1339</v>
      </c>
      <c r="E178" s="58">
        <v>5</v>
      </c>
      <c r="F178" s="58">
        <v>669</v>
      </c>
      <c r="G178" s="58" t="s">
        <v>152</v>
      </c>
      <c r="H178" s="58">
        <v>676</v>
      </c>
      <c r="I178" s="58" t="s">
        <v>152</v>
      </c>
      <c r="J178" s="58">
        <v>677</v>
      </c>
      <c r="K178" s="58" t="s">
        <v>152</v>
      </c>
      <c r="L178" s="58">
        <v>663</v>
      </c>
      <c r="M178" s="58" t="s">
        <v>152</v>
      </c>
      <c r="N178" s="58">
        <v>137</v>
      </c>
      <c r="O178" s="58" t="s">
        <v>152</v>
      </c>
      <c r="P178" s="58">
        <v>139</v>
      </c>
      <c r="Q178" s="58" t="s">
        <v>152</v>
      </c>
      <c r="R178" s="58">
        <v>917</v>
      </c>
      <c r="S178" s="58" t="s">
        <v>152</v>
      </c>
      <c r="T178" s="58">
        <v>912</v>
      </c>
      <c r="U178" s="58" t="s">
        <v>152</v>
      </c>
      <c r="V178" s="58">
        <v>292</v>
      </c>
      <c r="W178" s="58" t="s">
        <v>152</v>
      </c>
      <c r="X178" s="58">
        <v>288</v>
      </c>
      <c r="Y178" s="58" t="s">
        <v>152</v>
      </c>
      <c r="Z178" s="58">
        <v>390</v>
      </c>
      <c r="AA178" s="58" t="s">
        <v>152</v>
      </c>
      <c r="AB178" s="58">
        <v>386</v>
      </c>
      <c r="AC178" s="58" t="s">
        <v>152</v>
      </c>
    </row>
    <row r="179" spans="1:29" x14ac:dyDescent="0.25">
      <c r="A179" s="64" t="s">
        <v>341</v>
      </c>
      <c r="B179" s="58">
        <v>1065</v>
      </c>
      <c r="C179" s="58">
        <v>1071</v>
      </c>
      <c r="D179" s="58">
        <v>1066</v>
      </c>
      <c r="E179" s="58">
        <v>5</v>
      </c>
      <c r="F179" s="58">
        <v>590</v>
      </c>
      <c r="G179" s="58">
        <v>596</v>
      </c>
      <c r="H179" s="58">
        <v>591</v>
      </c>
      <c r="I179" s="58">
        <v>5</v>
      </c>
      <c r="J179" s="58">
        <v>474</v>
      </c>
      <c r="K179" s="58">
        <v>474</v>
      </c>
      <c r="L179" s="58">
        <v>474</v>
      </c>
      <c r="M179" s="58">
        <v>0</v>
      </c>
      <c r="N179" s="58">
        <v>154</v>
      </c>
      <c r="O179" s="58" t="s">
        <v>152</v>
      </c>
      <c r="P179" s="58">
        <v>161</v>
      </c>
      <c r="Q179" s="58" t="s">
        <v>152</v>
      </c>
      <c r="R179" s="58">
        <v>718</v>
      </c>
      <c r="S179" s="58" t="s">
        <v>152</v>
      </c>
      <c r="T179" s="58">
        <v>716</v>
      </c>
      <c r="U179" s="58" t="s">
        <v>152</v>
      </c>
      <c r="V179" s="58">
        <v>193</v>
      </c>
      <c r="W179" s="58">
        <v>189</v>
      </c>
      <c r="X179" s="58">
        <v>189</v>
      </c>
      <c r="Y179" s="58">
        <v>0</v>
      </c>
      <c r="Z179" s="58">
        <v>326</v>
      </c>
      <c r="AA179" s="58">
        <v>334</v>
      </c>
      <c r="AB179" s="58">
        <v>334</v>
      </c>
      <c r="AC179" s="58">
        <v>0</v>
      </c>
    </row>
    <row r="180" spans="1:29" x14ac:dyDescent="0.25">
      <c r="A180" s="64" t="s">
        <v>342</v>
      </c>
      <c r="B180" s="58">
        <v>749</v>
      </c>
      <c r="C180" s="58">
        <v>770</v>
      </c>
      <c r="D180" s="58">
        <v>766</v>
      </c>
      <c r="E180" s="58">
        <v>4</v>
      </c>
      <c r="F180" s="58">
        <v>414</v>
      </c>
      <c r="G180" s="58" t="s">
        <v>152</v>
      </c>
      <c r="H180" s="58">
        <v>450</v>
      </c>
      <c r="I180" s="58" t="s">
        <v>152</v>
      </c>
      <c r="J180" s="58">
        <v>335</v>
      </c>
      <c r="K180" s="58" t="s">
        <v>152</v>
      </c>
      <c r="L180" s="58">
        <v>316</v>
      </c>
      <c r="M180" s="58" t="s">
        <v>152</v>
      </c>
      <c r="N180" s="58">
        <v>138</v>
      </c>
      <c r="O180" s="58">
        <v>152</v>
      </c>
      <c r="P180" s="58">
        <v>152</v>
      </c>
      <c r="Q180" s="58">
        <v>0</v>
      </c>
      <c r="R180" s="58">
        <v>467</v>
      </c>
      <c r="S180" s="58">
        <v>473</v>
      </c>
      <c r="T180" s="58">
        <v>469</v>
      </c>
      <c r="U180" s="58">
        <v>4</v>
      </c>
      <c r="V180" s="58">
        <v>144</v>
      </c>
      <c r="W180" s="58">
        <v>145</v>
      </c>
      <c r="X180" s="58">
        <v>145</v>
      </c>
      <c r="Y180" s="58">
        <v>0</v>
      </c>
      <c r="Z180" s="58">
        <v>170</v>
      </c>
      <c r="AA180" s="58">
        <v>192</v>
      </c>
      <c r="AB180" s="58">
        <v>192</v>
      </c>
      <c r="AC180" s="58">
        <v>0</v>
      </c>
    </row>
    <row r="181" spans="1:29" x14ac:dyDescent="0.25">
      <c r="A181" s="64" t="s">
        <v>343</v>
      </c>
      <c r="B181" s="58">
        <v>828</v>
      </c>
      <c r="C181" s="58">
        <v>818</v>
      </c>
      <c r="D181" s="58">
        <v>813</v>
      </c>
      <c r="E181" s="58">
        <v>5</v>
      </c>
      <c r="F181" s="58">
        <v>483</v>
      </c>
      <c r="G181" s="58" t="s">
        <v>152</v>
      </c>
      <c r="H181" s="58">
        <v>475</v>
      </c>
      <c r="I181" s="58" t="s">
        <v>152</v>
      </c>
      <c r="J181" s="58">
        <v>345</v>
      </c>
      <c r="K181" s="58" t="s">
        <v>152</v>
      </c>
      <c r="L181" s="58">
        <v>338</v>
      </c>
      <c r="M181" s="58" t="s">
        <v>152</v>
      </c>
      <c r="N181" s="58">
        <v>127</v>
      </c>
      <c r="O181" s="58">
        <v>129</v>
      </c>
      <c r="P181" s="58">
        <v>129</v>
      </c>
      <c r="Q181" s="58">
        <v>0</v>
      </c>
      <c r="R181" s="58">
        <v>535</v>
      </c>
      <c r="S181" s="58">
        <v>518</v>
      </c>
      <c r="T181" s="58">
        <v>513</v>
      </c>
      <c r="U181" s="58">
        <v>5</v>
      </c>
      <c r="V181" s="58">
        <v>166</v>
      </c>
      <c r="W181" s="58">
        <v>171</v>
      </c>
      <c r="X181" s="58">
        <v>171</v>
      </c>
      <c r="Y181" s="58">
        <v>0</v>
      </c>
      <c r="Z181" s="58">
        <v>201</v>
      </c>
      <c r="AA181" s="58" t="s">
        <v>152</v>
      </c>
      <c r="AB181" s="58">
        <v>193</v>
      </c>
      <c r="AC181" s="58" t="s">
        <v>152</v>
      </c>
    </row>
    <row r="182" spans="1:29" x14ac:dyDescent="0.25">
      <c r="A182" s="64" t="s">
        <v>344</v>
      </c>
      <c r="B182" s="58">
        <v>712</v>
      </c>
      <c r="C182" s="58">
        <v>716</v>
      </c>
      <c r="D182" s="58">
        <v>713</v>
      </c>
      <c r="E182" s="58">
        <v>3</v>
      </c>
      <c r="F182" s="58">
        <v>375</v>
      </c>
      <c r="G182" s="58" t="s">
        <v>152</v>
      </c>
      <c r="H182" s="58">
        <v>378</v>
      </c>
      <c r="I182" s="58" t="s">
        <v>152</v>
      </c>
      <c r="J182" s="58">
        <v>336</v>
      </c>
      <c r="K182" s="58" t="s">
        <v>152</v>
      </c>
      <c r="L182" s="58">
        <v>334</v>
      </c>
      <c r="M182" s="58" t="s">
        <v>152</v>
      </c>
      <c r="N182" s="58">
        <v>90</v>
      </c>
      <c r="O182" s="58">
        <v>95</v>
      </c>
      <c r="P182" s="58">
        <v>95</v>
      </c>
      <c r="Q182" s="58">
        <v>0</v>
      </c>
      <c r="R182" s="58">
        <v>497</v>
      </c>
      <c r="S182" s="58">
        <v>496</v>
      </c>
      <c r="T182" s="58">
        <v>493</v>
      </c>
      <c r="U182" s="58">
        <v>3</v>
      </c>
      <c r="V182" s="58">
        <v>125</v>
      </c>
      <c r="W182" s="58">
        <v>125</v>
      </c>
      <c r="X182" s="58">
        <v>125</v>
      </c>
      <c r="Y182" s="58">
        <v>0</v>
      </c>
      <c r="Z182" s="58">
        <v>167</v>
      </c>
      <c r="AA182" s="58" t="s">
        <v>152</v>
      </c>
      <c r="AB182" s="58">
        <v>169</v>
      </c>
      <c r="AC182" s="58" t="s">
        <v>152</v>
      </c>
    </row>
    <row r="183" spans="1:29" x14ac:dyDescent="0.25">
      <c r="A183" s="64" t="s">
        <v>345</v>
      </c>
      <c r="B183" s="58">
        <v>703</v>
      </c>
      <c r="C183" s="58">
        <v>703</v>
      </c>
      <c r="D183" s="58">
        <v>700</v>
      </c>
      <c r="E183" s="58">
        <v>3</v>
      </c>
      <c r="F183" s="58">
        <v>405</v>
      </c>
      <c r="G183" s="58" t="s">
        <v>152</v>
      </c>
      <c r="H183" s="58">
        <v>402</v>
      </c>
      <c r="I183" s="58" t="s">
        <v>152</v>
      </c>
      <c r="J183" s="58">
        <v>298</v>
      </c>
      <c r="K183" s="58" t="s">
        <v>152</v>
      </c>
      <c r="L183" s="58">
        <v>298</v>
      </c>
      <c r="M183" s="58" t="s">
        <v>152</v>
      </c>
      <c r="N183" s="58">
        <v>101</v>
      </c>
      <c r="O183" s="58" t="s">
        <v>152</v>
      </c>
      <c r="P183" s="58">
        <v>102</v>
      </c>
      <c r="Q183" s="58" t="s">
        <v>152</v>
      </c>
      <c r="R183" s="58">
        <v>461</v>
      </c>
      <c r="S183" s="58" t="s">
        <v>152</v>
      </c>
      <c r="T183" s="58">
        <v>462</v>
      </c>
      <c r="U183" s="58" t="s">
        <v>152</v>
      </c>
      <c r="V183" s="58">
        <v>141</v>
      </c>
      <c r="W183" s="58">
        <v>136</v>
      </c>
      <c r="X183" s="58">
        <v>136</v>
      </c>
      <c r="Y183" s="58">
        <v>0</v>
      </c>
      <c r="Z183" s="58">
        <v>140</v>
      </c>
      <c r="AA183" s="58" t="s">
        <v>152</v>
      </c>
      <c r="AB183" s="58">
        <v>141</v>
      </c>
      <c r="AC183" s="58" t="s">
        <v>152</v>
      </c>
    </row>
    <row r="184" spans="1:29" x14ac:dyDescent="0.25">
      <c r="A184" s="64" t="s">
        <v>346</v>
      </c>
      <c r="B184" s="58">
        <v>803</v>
      </c>
      <c r="C184" s="58">
        <v>805</v>
      </c>
      <c r="D184" s="58">
        <v>802</v>
      </c>
      <c r="E184" s="58">
        <v>3</v>
      </c>
      <c r="F184" s="58">
        <v>460</v>
      </c>
      <c r="G184" s="58">
        <v>467</v>
      </c>
      <c r="H184" s="58">
        <v>467</v>
      </c>
      <c r="I184" s="58">
        <v>0</v>
      </c>
      <c r="J184" s="58">
        <v>343</v>
      </c>
      <c r="K184" s="58">
        <v>338</v>
      </c>
      <c r="L184" s="58">
        <v>335</v>
      </c>
      <c r="M184" s="58">
        <v>3</v>
      </c>
      <c r="N184" s="58">
        <v>178</v>
      </c>
      <c r="O184" s="58">
        <v>171</v>
      </c>
      <c r="P184" s="58">
        <v>171</v>
      </c>
      <c r="Q184" s="58">
        <v>0</v>
      </c>
      <c r="R184" s="58">
        <v>488</v>
      </c>
      <c r="S184" s="58">
        <v>497</v>
      </c>
      <c r="T184" s="58">
        <v>494</v>
      </c>
      <c r="U184" s="58">
        <v>3</v>
      </c>
      <c r="V184" s="58">
        <v>137</v>
      </c>
      <c r="W184" s="58">
        <v>137</v>
      </c>
      <c r="X184" s="58">
        <v>137</v>
      </c>
      <c r="Y184" s="58">
        <v>0</v>
      </c>
      <c r="Z184" s="58">
        <v>177</v>
      </c>
      <c r="AA184" s="58" t="s">
        <v>152</v>
      </c>
      <c r="AB184" s="58">
        <v>180</v>
      </c>
      <c r="AC184" s="58" t="s">
        <v>152</v>
      </c>
    </row>
    <row r="185" spans="1:29" x14ac:dyDescent="0.25">
      <c r="A185" s="64" t="s">
        <v>347</v>
      </c>
      <c r="B185" s="58">
        <v>1072</v>
      </c>
      <c r="C185" s="58">
        <v>1059</v>
      </c>
      <c r="D185" s="58">
        <v>1051</v>
      </c>
      <c r="E185" s="58">
        <v>8</v>
      </c>
      <c r="F185" s="58">
        <v>605</v>
      </c>
      <c r="G185" s="58">
        <v>598</v>
      </c>
      <c r="H185" s="58">
        <v>593</v>
      </c>
      <c r="I185" s="58">
        <v>5</v>
      </c>
      <c r="J185" s="58">
        <v>467</v>
      </c>
      <c r="K185" s="58">
        <v>461</v>
      </c>
      <c r="L185" s="58">
        <v>458</v>
      </c>
      <c r="M185" s="58">
        <v>3</v>
      </c>
      <c r="N185" s="58">
        <v>316</v>
      </c>
      <c r="O185" s="58" t="s">
        <v>152</v>
      </c>
      <c r="P185" s="58">
        <v>308</v>
      </c>
      <c r="Q185" s="58" t="s">
        <v>152</v>
      </c>
      <c r="R185" s="58">
        <v>604</v>
      </c>
      <c r="S185" s="58" t="s">
        <v>152</v>
      </c>
      <c r="T185" s="58">
        <v>591</v>
      </c>
      <c r="U185" s="58" t="s">
        <v>152</v>
      </c>
      <c r="V185" s="58">
        <v>152</v>
      </c>
      <c r="W185" s="58">
        <v>152</v>
      </c>
      <c r="X185" s="58">
        <v>152</v>
      </c>
      <c r="Y185" s="58">
        <v>0</v>
      </c>
      <c r="Z185" s="58">
        <v>197</v>
      </c>
      <c r="AA185" s="58" t="s">
        <v>152</v>
      </c>
      <c r="AB185" s="58">
        <v>189</v>
      </c>
      <c r="AC185" s="58" t="s">
        <v>152</v>
      </c>
    </row>
    <row r="186" spans="1:29" x14ac:dyDescent="0.25">
      <c r="A186" s="64" t="s">
        <v>348</v>
      </c>
      <c r="B186" s="58">
        <v>954</v>
      </c>
      <c r="C186" s="58">
        <v>951</v>
      </c>
      <c r="D186" s="58">
        <v>934</v>
      </c>
      <c r="E186" s="58">
        <v>17</v>
      </c>
      <c r="F186" s="58">
        <v>517</v>
      </c>
      <c r="G186" s="58">
        <v>530</v>
      </c>
      <c r="H186" s="58">
        <v>521</v>
      </c>
      <c r="I186" s="58">
        <v>9</v>
      </c>
      <c r="J186" s="58">
        <v>437</v>
      </c>
      <c r="K186" s="58">
        <v>421</v>
      </c>
      <c r="L186" s="58">
        <v>413</v>
      </c>
      <c r="M186" s="58">
        <v>8</v>
      </c>
      <c r="N186" s="58">
        <v>233</v>
      </c>
      <c r="O186" s="58" t="s">
        <v>152</v>
      </c>
      <c r="P186" s="58">
        <v>235</v>
      </c>
      <c r="Q186" s="58" t="s">
        <v>152</v>
      </c>
      <c r="R186" s="58">
        <v>569</v>
      </c>
      <c r="S186" s="58" t="s">
        <v>152</v>
      </c>
      <c r="T186" s="58">
        <v>549</v>
      </c>
      <c r="U186" s="58" t="s">
        <v>152</v>
      </c>
      <c r="V186" s="58">
        <v>152</v>
      </c>
      <c r="W186" s="58">
        <v>150</v>
      </c>
      <c r="X186" s="58">
        <v>150</v>
      </c>
      <c r="Y186" s="58">
        <v>0</v>
      </c>
      <c r="Z186" s="58">
        <v>206</v>
      </c>
      <c r="AA186" s="58" t="s">
        <v>152</v>
      </c>
      <c r="AB186" s="58">
        <v>212</v>
      </c>
      <c r="AC186" s="58" t="s">
        <v>152</v>
      </c>
    </row>
    <row r="187" spans="1:29" x14ac:dyDescent="0.25">
      <c r="A187" s="64" t="s">
        <v>349</v>
      </c>
      <c r="B187" s="58">
        <v>887</v>
      </c>
      <c r="C187" s="58">
        <v>901</v>
      </c>
      <c r="D187" s="58">
        <v>896</v>
      </c>
      <c r="E187" s="58">
        <v>5</v>
      </c>
      <c r="F187" s="58">
        <v>496</v>
      </c>
      <c r="G187" s="58" t="s">
        <v>152</v>
      </c>
      <c r="H187" s="58">
        <v>516</v>
      </c>
      <c r="I187" s="58" t="s">
        <v>152</v>
      </c>
      <c r="J187" s="58">
        <v>391</v>
      </c>
      <c r="K187" s="58" t="s">
        <v>152</v>
      </c>
      <c r="L187" s="58">
        <v>380</v>
      </c>
      <c r="M187" s="58" t="s">
        <v>152</v>
      </c>
      <c r="N187" s="58">
        <v>174</v>
      </c>
      <c r="O187" s="58">
        <v>177</v>
      </c>
      <c r="P187" s="58">
        <v>177</v>
      </c>
      <c r="Q187" s="58">
        <v>0</v>
      </c>
      <c r="R187" s="58">
        <v>576</v>
      </c>
      <c r="S187" s="58">
        <v>584</v>
      </c>
      <c r="T187" s="58">
        <v>579</v>
      </c>
      <c r="U187" s="58">
        <v>5</v>
      </c>
      <c r="V187" s="58">
        <v>137</v>
      </c>
      <c r="W187" s="58">
        <v>140</v>
      </c>
      <c r="X187" s="58">
        <v>140</v>
      </c>
      <c r="Y187" s="58">
        <v>0</v>
      </c>
      <c r="Z187" s="58">
        <v>227</v>
      </c>
      <c r="AA187" s="58" t="s">
        <v>152</v>
      </c>
      <c r="AB187" s="58">
        <v>230</v>
      </c>
      <c r="AC187" s="58" t="s">
        <v>152</v>
      </c>
    </row>
    <row r="188" spans="1:29" x14ac:dyDescent="0.25">
      <c r="A188" s="64" t="s">
        <v>350</v>
      </c>
      <c r="B188" s="58">
        <v>829</v>
      </c>
      <c r="C188" s="58">
        <v>832</v>
      </c>
      <c r="D188" s="58">
        <v>825</v>
      </c>
      <c r="E188" s="58">
        <v>7</v>
      </c>
      <c r="F188" s="58">
        <v>469</v>
      </c>
      <c r="G188" s="58" t="s">
        <v>152</v>
      </c>
      <c r="H188" s="58">
        <v>471</v>
      </c>
      <c r="I188" s="58" t="s">
        <v>152</v>
      </c>
      <c r="J188" s="58">
        <v>359</v>
      </c>
      <c r="K188" s="58" t="s">
        <v>152</v>
      </c>
      <c r="L188" s="58">
        <v>354</v>
      </c>
      <c r="M188" s="58" t="s">
        <v>152</v>
      </c>
      <c r="N188" s="58">
        <v>115</v>
      </c>
      <c r="O188" s="58">
        <v>117</v>
      </c>
      <c r="P188" s="58">
        <v>117</v>
      </c>
      <c r="Q188" s="58">
        <v>0</v>
      </c>
      <c r="R188" s="58">
        <v>557</v>
      </c>
      <c r="S188" s="58">
        <v>556</v>
      </c>
      <c r="T188" s="58">
        <v>549</v>
      </c>
      <c r="U188" s="58">
        <v>7</v>
      </c>
      <c r="V188" s="58">
        <v>157</v>
      </c>
      <c r="W188" s="58">
        <v>159</v>
      </c>
      <c r="X188" s="58">
        <v>159</v>
      </c>
      <c r="Y188" s="58">
        <v>0</v>
      </c>
      <c r="Z188" s="58">
        <v>203</v>
      </c>
      <c r="AA188" s="58" t="s">
        <v>152</v>
      </c>
      <c r="AB188" s="58">
        <v>193</v>
      </c>
      <c r="AC188" s="58" t="s">
        <v>152</v>
      </c>
    </row>
    <row r="189" spans="1:29" x14ac:dyDescent="0.25">
      <c r="A189" s="64" t="s">
        <v>351</v>
      </c>
      <c r="B189" s="58">
        <v>863</v>
      </c>
      <c r="C189" s="58">
        <v>868</v>
      </c>
      <c r="D189" s="58">
        <v>862</v>
      </c>
      <c r="E189" s="58">
        <v>6</v>
      </c>
      <c r="F189" s="58">
        <v>490</v>
      </c>
      <c r="G189" s="58" t="s">
        <v>152</v>
      </c>
      <c r="H189" s="58">
        <v>506</v>
      </c>
      <c r="I189" s="58" t="s">
        <v>152</v>
      </c>
      <c r="J189" s="58">
        <v>373</v>
      </c>
      <c r="K189" s="58" t="s">
        <v>152</v>
      </c>
      <c r="L189" s="58">
        <v>356</v>
      </c>
      <c r="M189" s="58" t="s">
        <v>152</v>
      </c>
      <c r="N189" s="58">
        <v>132</v>
      </c>
      <c r="O189" s="58" t="s">
        <v>152</v>
      </c>
      <c r="P189" s="58">
        <v>137</v>
      </c>
      <c r="Q189" s="58" t="s">
        <v>152</v>
      </c>
      <c r="R189" s="58">
        <v>569</v>
      </c>
      <c r="S189" s="58" t="s">
        <v>152</v>
      </c>
      <c r="T189" s="58">
        <v>561</v>
      </c>
      <c r="U189" s="58" t="s">
        <v>152</v>
      </c>
      <c r="V189" s="58">
        <v>162</v>
      </c>
      <c r="W189" s="58">
        <v>164</v>
      </c>
      <c r="X189" s="58">
        <v>164</v>
      </c>
      <c r="Y189" s="58">
        <v>0</v>
      </c>
      <c r="Z189" s="58">
        <v>233</v>
      </c>
      <c r="AA189" s="58" t="s">
        <v>152</v>
      </c>
      <c r="AB189" s="58">
        <v>231</v>
      </c>
      <c r="AC189" s="58" t="s">
        <v>152</v>
      </c>
    </row>
    <row r="190" spans="1:29" x14ac:dyDescent="0.25">
      <c r="A190" s="64" t="s">
        <v>352</v>
      </c>
      <c r="B190" s="58">
        <v>1488</v>
      </c>
      <c r="C190" s="58">
        <v>1485</v>
      </c>
      <c r="D190" s="58">
        <v>1482</v>
      </c>
      <c r="E190" s="58">
        <v>3</v>
      </c>
      <c r="F190" s="58">
        <v>803</v>
      </c>
      <c r="G190" s="58" t="s">
        <v>152</v>
      </c>
      <c r="H190" s="58">
        <v>803</v>
      </c>
      <c r="I190" s="58" t="s">
        <v>152</v>
      </c>
      <c r="J190" s="58">
        <v>684</v>
      </c>
      <c r="K190" s="58" t="s">
        <v>152</v>
      </c>
      <c r="L190" s="58">
        <v>678</v>
      </c>
      <c r="M190" s="58" t="s">
        <v>152</v>
      </c>
      <c r="N190" s="58">
        <v>174</v>
      </c>
      <c r="O190" s="58">
        <v>187</v>
      </c>
      <c r="P190" s="58">
        <v>187</v>
      </c>
      <c r="Q190" s="58">
        <v>0</v>
      </c>
      <c r="R190" s="58">
        <v>975</v>
      </c>
      <c r="S190" s="58">
        <v>964</v>
      </c>
      <c r="T190" s="58">
        <v>961</v>
      </c>
      <c r="U190" s="58">
        <v>3</v>
      </c>
      <c r="V190" s="58">
        <v>339</v>
      </c>
      <c r="W190" s="58">
        <v>334</v>
      </c>
      <c r="X190" s="58">
        <v>334</v>
      </c>
      <c r="Y190" s="58">
        <v>0</v>
      </c>
      <c r="Z190" s="58">
        <v>448</v>
      </c>
      <c r="AA190" s="58" t="s">
        <v>152</v>
      </c>
      <c r="AB190" s="58">
        <v>449</v>
      </c>
      <c r="AC190" s="58" t="s">
        <v>152</v>
      </c>
    </row>
    <row r="191" spans="1:29" x14ac:dyDescent="0.25">
      <c r="A191" s="64" t="s">
        <v>353</v>
      </c>
      <c r="B191" s="58">
        <v>1029</v>
      </c>
      <c r="C191" s="58">
        <v>1051</v>
      </c>
      <c r="D191" s="58">
        <v>1045</v>
      </c>
      <c r="E191" s="58">
        <v>6</v>
      </c>
      <c r="F191" s="58">
        <v>592</v>
      </c>
      <c r="G191" s="58" t="s">
        <v>152</v>
      </c>
      <c r="H191" s="58">
        <v>604</v>
      </c>
      <c r="I191" s="58" t="s">
        <v>152</v>
      </c>
      <c r="J191" s="58">
        <v>436</v>
      </c>
      <c r="K191" s="58" t="s">
        <v>152</v>
      </c>
      <c r="L191" s="58">
        <v>440</v>
      </c>
      <c r="M191" s="58" t="s">
        <v>152</v>
      </c>
      <c r="N191" s="58">
        <v>161</v>
      </c>
      <c r="O191" s="58">
        <v>182</v>
      </c>
      <c r="P191" s="58">
        <v>182</v>
      </c>
      <c r="Q191" s="58">
        <v>0</v>
      </c>
      <c r="R191" s="58">
        <v>680</v>
      </c>
      <c r="S191" s="58">
        <v>685</v>
      </c>
      <c r="T191" s="58">
        <v>679</v>
      </c>
      <c r="U191" s="58">
        <v>6</v>
      </c>
      <c r="V191" s="58">
        <v>188</v>
      </c>
      <c r="W191" s="58">
        <v>184</v>
      </c>
      <c r="X191" s="58">
        <v>184</v>
      </c>
      <c r="Y191" s="58">
        <v>0</v>
      </c>
      <c r="Z191" s="58">
        <v>355</v>
      </c>
      <c r="AA191" s="58" t="s">
        <v>152</v>
      </c>
      <c r="AB191" s="58">
        <v>367</v>
      </c>
      <c r="AC191" s="58" t="s">
        <v>152</v>
      </c>
    </row>
    <row r="192" spans="1:29" x14ac:dyDescent="0.25">
      <c r="A192" s="64" t="s">
        <v>354</v>
      </c>
      <c r="B192" s="58">
        <v>856</v>
      </c>
      <c r="C192" s="58">
        <v>848</v>
      </c>
      <c r="D192" s="58">
        <v>842</v>
      </c>
      <c r="E192" s="58">
        <v>6</v>
      </c>
      <c r="F192" s="58">
        <v>498</v>
      </c>
      <c r="G192" s="58" t="s">
        <v>152</v>
      </c>
      <c r="H192" s="58">
        <v>496</v>
      </c>
      <c r="I192" s="58" t="s">
        <v>152</v>
      </c>
      <c r="J192" s="58">
        <v>358</v>
      </c>
      <c r="K192" s="58" t="s">
        <v>152</v>
      </c>
      <c r="L192" s="58">
        <v>346</v>
      </c>
      <c r="M192" s="58" t="s">
        <v>152</v>
      </c>
      <c r="N192" s="58">
        <v>166</v>
      </c>
      <c r="O192" s="58" t="s">
        <v>152</v>
      </c>
      <c r="P192" s="58">
        <v>161</v>
      </c>
      <c r="Q192" s="58" t="s">
        <v>152</v>
      </c>
      <c r="R192" s="58">
        <v>536</v>
      </c>
      <c r="S192" s="58" t="s">
        <v>152</v>
      </c>
      <c r="T192" s="58">
        <v>531</v>
      </c>
      <c r="U192" s="58" t="s">
        <v>152</v>
      </c>
      <c r="V192" s="58">
        <v>154</v>
      </c>
      <c r="W192" s="58" t="s">
        <v>152</v>
      </c>
      <c r="X192" s="58">
        <v>150</v>
      </c>
      <c r="Y192" s="58" t="s">
        <v>152</v>
      </c>
      <c r="Z192" s="58">
        <v>212</v>
      </c>
      <c r="AA192" s="58" t="s">
        <v>152</v>
      </c>
      <c r="AB192" s="58">
        <v>212</v>
      </c>
      <c r="AC192" s="58" t="s">
        <v>152</v>
      </c>
    </row>
    <row r="193" spans="1:29" x14ac:dyDescent="0.25">
      <c r="A193" s="64" t="s">
        <v>355</v>
      </c>
      <c r="B193" s="58">
        <v>1232</v>
      </c>
      <c r="C193" s="58" t="s">
        <v>152</v>
      </c>
      <c r="D193" s="58">
        <v>1228</v>
      </c>
      <c r="E193" s="58" t="s">
        <v>152</v>
      </c>
      <c r="F193" s="58">
        <v>670</v>
      </c>
      <c r="G193" s="58" t="s">
        <v>152</v>
      </c>
      <c r="H193" s="58">
        <v>679</v>
      </c>
      <c r="I193" s="58" t="s">
        <v>152</v>
      </c>
      <c r="J193" s="58">
        <v>560</v>
      </c>
      <c r="K193" s="58" t="s">
        <v>152</v>
      </c>
      <c r="L193" s="58">
        <v>547</v>
      </c>
      <c r="M193" s="58" t="s">
        <v>152</v>
      </c>
      <c r="N193" s="58">
        <v>186</v>
      </c>
      <c r="O193" s="58">
        <v>186</v>
      </c>
      <c r="P193" s="58">
        <v>186</v>
      </c>
      <c r="Q193" s="58">
        <v>0</v>
      </c>
      <c r="R193" s="58">
        <v>836</v>
      </c>
      <c r="S193" s="58" t="s">
        <v>152</v>
      </c>
      <c r="T193" s="58">
        <v>835</v>
      </c>
      <c r="U193" s="58" t="s">
        <v>152</v>
      </c>
      <c r="V193" s="58">
        <v>209</v>
      </c>
      <c r="W193" s="58" t="s">
        <v>152</v>
      </c>
      <c r="X193" s="58">
        <v>206</v>
      </c>
      <c r="Y193" s="58" t="s">
        <v>152</v>
      </c>
      <c r="Z193" s="58">
        <v>296</v>
      </c>
      <c r="AA193" s="58">
        <v>303</v>
      </c>
      <c r="AB193" s="58">
        <v>303</v>
      </c>
      <c r="AC193" s="58">
        <v>0</v>
      </c>
    </row>
    <row r="194" spans="1:29" x14ac:dyDescent="0.25">
      <c r="A194" s="64" t="s">
        <v>356</v>
      </c>
      <c r="B194" s="58">
        <v>939</v>
      </c>
      <c r="C194" s="58" t="s">
        <v>152</v>
      </c>
      <c r="D194" s="58">
        <v>915</v>
      </c>
      <c r="E194" s="58" t="s">
        <v>152</v>
      </c>
      <c r="F194" s="58">
        <v>532</v>
      </c>
      <c r="G194" s="58" t="s">
        <v>152</v>
      </c>
      <c r="H194" s="58">
        <v>516</v>
      </c>
      <c r="I194" s="58" t="s">
        <v>152</v>
      </c>
      <c r="J194" s="58">
        <v>407</v>
      </c>
      <c r="K194" s="58">
        <v>399</v>
      </c>
      <c r="L194" s="58">
        <v>399</v>
      </c>
      <c r="M194" s="58">
        <v>0</v>
      </c>
      <c r="N194" s="58">
        <v>118</v>
      </c>
      <c r="O194" s="58">
        <v>119</v>
      </c>
      <c r="P194" s="58">
        <v>119</v>
      </c>
      <c r="Q194" s="58">
        <v>0</v>
      </c>
      <c r="R194" s="58">
        <v>653</v>
      </c>
      <c r="S194" s="58" t="s">
        <v>152</v>
      </c>
      <c r="T194" s="58">
        <v>626</v>
      </c>
      <c r="U194" s="58" t="s">
        <v>152</v>
      </c>
      <c r="V194" s="58">
        <v>168</v>
      </c>
      <c r="W194" s="58">
        <v>170</v>
      </c>
      <c r="X194" s="58">
        <v>170</v>
      </c>
      <c r="Y194" s="58">
        <v>0</v>
      </c>
      <c r="Z194" s="58">
        <v>222</v>
      </c>
      <c r="AA194" s="58" t="s">
        <v>152</v>
      </c>
      <c r="AB194" s="58">
        <v>215</v>
      </c>
      <c r="AC194" s="58" t="s">
        <v>152</v>
      </c>
    </row>
    <row r="195" spans="1:29" x14ac:dyDescent="0.25">
      <c r="A195" s="64" t="s">
        <v>357</v>
      </c>
      <c r="B195" s="58">
        <v>737</v>
      </c>
      <c r="C195" s="58">
        <v>747</v>
      </c>
      <c r="D195" s="58">
        <v>741</v>
      </c>
      <c r="E195" s="58">
        <v>6</v>
      </c>
      <c r="F195" s="58">
        <v>411</v>
      </c>
      <c r="G195" s="58">
        <v>417</v>
      </c>
      <c r="H195" s="58">
        <v>414</v>
      </c>
      <c r="I195" s="58">
        <v>3</v>
      </c>
      <c r="J195" s="58">
        <v>325</v>
      </c>
      <c r="K195" s="58">
        <v>329</v>
      </c>
      <c r="L195" s="58">
        <v>326</v>
      </c>
      <c r="M195" s="58">
        <v>3</v>
      </c>
      <c r="N195" s="58">
        <v>98</v>
      </c>
      <c r="O195" s="58">
        <v>103</v>
      </c>
      <c r="P195" s="58">
        <v>103</v>
      </c>
      <c r="Q195" s="58">
        <v>0</v>
      </c>
      <c r="R195" s="58">
        <v>505</v>
      </c>
      <c r="S195" s="58">
        <v>510</v>
      </c>
      <c r="T195" s="58">
        <v>504</v>
      </c>
      <c r="U195" s="58">
        <v>6</v>
      </c>
      <c r="V195" s="58">
        <v>134</v>
      </c>
      <c r="W195" s="58">
        <v>134</v>
      </c>
      <c r="X195" s="58">
        <v>134</v>
      </c>
      <c r="Y195" s="58">
        <v>0</v>
      </c>
      <c r="Z195" s="58">
        <v>187</v>
      </c>
      <c r="AA195" s="58" t="s">
        <v>152</v>
      </c>
      <c r="AB195" s="58">
        <v>189</v>
      </c>
      <c r="AC195" s="58" t="s">
        <v>152</v>
      </c>
    </row>
    <row r="196" spans="1:29" x14ac:dyDescent="0.25">
      <c r="A196" s="64" t="s">
        <v>358</v>
      </c>
      <c r="B196" s="58">
        <v>889</v>
      </c>
      <c r="C196" s="58">
        <v>889</v>
      </c>
      <c r="D196" s="58">
        <v>885</v>
      </c>
      <c r="E196" s="58">
        <v>4</v>
      </c>
      <c r="F196" s="58">
        <v>501</v>
      </c>
      <c r="G196" s="58" t="s">
        <v>152</v>
      </c>
      <c r="H196" s="58">
        <v>500</v>
      </c>
      <c r="I196" s="58" t="s">
        <v>152</v>
      </c>
      <c r="J196" s="58">
        <v>387</v>
      </c>
      <c r="K196" s="58" t="s">
        <v>152</v>
      </c>
      <c r="L196" s="58">
        <v>384</v>
      </c>
      <c r="M196" s="58" t="s">
        <v>152</v>
      </c>
      <c r="N196" s="58">
        <v>145</v>
      </c>
      <c r="O196" s="58">
        <v>149</v>
      </c>
      <c r="P196" s="58">
        <v>149</v>
      </c>
      <c r="Q196" s="58">
        <v>0</v>
      </c>
      <c r="R196" s="58">
        <v>584</v>
      </c>
      <c r="S196" s="58" t="s">
        <v>152</v>
      </c>
      <c r="T196" s="58">
        <v>579</v>
      </c>
      <c r="U196" s="58" t="s">
        <v>152</v>
      </c>
      <c r="V196" s="58">
        <v>159</v>
      </c>
      <c r="W196" s="58" t="s">
        <v>152</v>
      </c>
      <c r="X196" s="58">
        <v>156</v>
      </c>
      <c r="Y196" s="58" t="s">
        <v>152</v>
      </c>
      <c r="Z196" s="58">
        <v>224</v>
      </c>
      <c r="AA196" s="58" t="s">
        <v>152</v>
      </c>
      <c r="AB196" s="58">
        <v>220</v>
      </c>
      <c r="AC196" s="58" t="s">
        <v>152</v>
      </c>
    </row>
    <row r="197" spans="1:29" x14ac:dyDescent="0.25">
      <c r="A197" s="64" t="s">
        <v>359</v>
      </c>
      <c r="B197" s="58">
        <v>1113</v>
      </c>
      <c r="C197" s="58" t="s">
        <v>152</v>
      </c>
      <c r="D197" s="58">
        <v>1081</v>
      </c>
      <c r="E197" s="58" t="s">
        <v>152</v>
      </c>
      <c r="F197" s="58">
        <v>638</v>
      </c>
      <c r="G197" s="58">
        <v>617</v>
      </c>
      <c r="H197" s="58">
        <v>617</v>
      </c>
      <c r="I197" s="58">
        <v>0</v>
      </c>
      <c r="J197" s="58">
        <v>475</v>
      </c>
      <c r="K197" s="58" t="s">
        <v>152</v>
      </c>
      <c r="L197" s="58">
        <v>464</v>
      </c>
      <c r="M197" s="58" t="s">
        <v>152</v>
      </c>
      <c r="N197" s="58">
        <v>328</v>
      </c>
      <c r="O197" s="58">
        <v>316</v>
      </c>
      <c r="P197" s="58">
        <v>316</v>
      </c>
      <c r="Q197" s="58">
        <v>0</v>
      </c>
      <c r="R197" s="58">
        <v>635</v>
      </c>
      <c r="S197" s="58" t="s">
        <v>152</v>
      </c>
      <c r="T197" s="58">
        <v>618</v>
      </c>
      <c r="U197" s="58" t="s">
        <v>152</v>
      </c>
      <c r="V197" s="58">
        <v>149</v>
      </c>
      <c r="W197" s="58">
        <v>146</v>
      </c>
      <c r="X197" s="58">
        <v>146</v>
      </c>
      <c r="Y197" s="58">
        <v>0</v>
      </c>
      <c r="Z197" s="58">
        <v>242</v>
      </c>
      <c r="AA197" s="58">
        <v>236</v>
      </c>
      <c r="AB197" s="58">
        <v>236</v>
      </c>
      <c r="AC197" s="58">
        <v>0</v>
      </c>
    </row>
    <row r="198" spans="1:29" x14ac:dyDescent="0.25">
      <c r="A198" s="64" t="s">
        <v>360</v>
      </c>
      <c r="B198" s="58">
        <v>912</v>
      </c>
      <c r="C198" s="58">
        <v>862</v>
      </c>
      <c r="D198" s="58">
        <v>854</v>
      </c>
      <c r="E198" s="58">
        <v>8</v>
      </c>
      <c r="F198" s="58">
        <v>478</v>
      </c>
      <c r="G198" s="58">
        <v>470</v>
      </c>
      <c r="H198" s="58">
        <v>465</v>
      </c>
      <c r="I198" s="58">
        <v>5</v>
      </c>
      <c r="J198" s="58">
        <v>432</v>
      </c>
      <c r="K198" s="58">
        <v>390</v>
      </c>
      <c r="L198" s="58">
        <v>387</v>
      </c>
      <c r="M198" s="58">
        <v>3</v>
      </c>
      <c r="N198" s="58">
        <v>208</v>
      </c>
      <c r="O198" s="58">
        <v>191</v>
      </c>
      <c r="P198" s="58">
        <v>191</v>
      </c>
      <c r="Q198" s="58">
        <v>0</v>
      </c>
      <c r="R198" s="58">
        <v>567</v>
      </c>
      <c r="S198" s="58">
        <v>537</v>
      </c>
      <c r="T198" s="58">
        <v>529</v>
      </c>
      <c r="U198" s="58">
        <v>8</v>
      </c>
      <c r="V198" s="58">
        <v>137</v>
      </c>
      <c r="W198" s="58">
        <v>134</v>
      </c>
      <c r="X198" s="58">
        <v>134</v>
      </c>
      <c r="Y198" s="58">
        <v>0</v>
      </c>
      <c r="Z198" s="58">
        <v>233</v>
      </c>
      <c r="AA198" s="58" t="s">
        <v>152</v>
      </c>
      <c r="AB198" s="58">
        <v>210</v>
      </c>
      <c r="AC198" s="58" t="s">
        <v>152</v>
      </c>
    </row>
    <row r="199" spans="1:29" x14ac:dyDescent="0.25">
      <c r="A199" s="64" t="s">
        <v>361</v>
      </c>
      <c r="B199" s="58">
        <v>948</v>
      </c>
      <c r="C199" s="58">
        <v>918</v>
      </c>
      <c r="D199" s="58">
        <v>915</v>
      </c>
      <c r="E199" s="58">
        <v>3</v>
      </c>
      <c r="F199" s="58">
        <v>526</v>
      </c>
      <c r="G199" s="58" t="s">
        <v>152</v>
      </c>
      <c r="H199" s="58">
        <v>506</v>
      </c>
      <c r="I199" s="58" t="s">
        <v>152</v>
      </c>
      <c r="J199" s="58">
        <v>422</v>
      </c>
      <c r="K199" s="58" t="s">
        <v>152</v>
      </c>
      <c r="L199" s="58">
        <v>409</v>
      </c>
      <c r="M199" s="58" t="s">
        <v>152</v>
      </c>
      <c r="N199" s="58">
        <v>156</v>
      </c>
      <c r="O199" s="58">
        <v>147</v>
      </c>
      <c r="P199" s="58">
        <v>147</v>
      </c>
      <c r="Q199" s="58">
        <v>0</v>
      </c>
      <c r="R199" s="58">
        <v>592</v>
      </c>
      <c r="S199" s="58" t="s">
        <v>152</v>
      </c>
      <c r="T199" s="58">
        <v>576</v>
      </c>
      <c r="U199" s="58" t="s">
        <v>152</v>
      </c>
      <c r="V199" s="58">
        <v>200</v>
      </c>
      <c r="W199" s="58" t="s">
        <v>152</v>
      </c>
      <c r="X199" s="58">
        <v>192</v>
      </c>
      <c r="Y199" s="58" t="s">
        <v>152</v>
      </c>
      <c r="Z199" s="58">
        <v>241</v>
      </c>
      <c r="AA199" s="58" t="s">
        <v>152</v>
      </c>
      <c r="AB199" s="58">
        <v>238</v>
      </c>
      <c r="AC199" s="58" t="s">
        <v>152</v>
      </c>
    </row>
    <row r="200" spans="1:29" x14ac:dyDescent="0.25">
      <c r="A200" s="64" t="s">
        <v>362</v>
      </c>
      <c r="B200" s="58">
        <v>1032</v>
      </c>
      <c r="C200" s="58">
        <v>995</v>
      </c>
      <c r="D200" s="58">
        <v>980</v>
      </c>
      <c r="E200" s="58">
        <v>15</v>
      </c>
      <c r="F200" s="58">
        <v>580</v>
      </c>
      <c r="G200" s="58">
        <v>558</v>
      </c>
      <c r="H200" s="58">
        <v>551</v>
      </c>
      <c r="I200" s="58">
        <v>7</v>
      </c>
      <c r="J200" s="58">
        <v>451</v>
      </c>
      <c r="K200" s="58">
        <v>436</v>
      </c>
      <c r="L200" s="58">
        <v>428</v>
      </c>
      <c r="M200" s="58">
        <v>8</v>
      </c>
      <c r="N200" s="58">
        <v>118</v>
      </c>
      <c r="O200" s="58" t="s">
        <v>152</v>
      </c>
      <c r="P200" s="58">
        <v>103</v>
      </c>
      <c r="Q200" s="58" t="s">
        <v>152</v>
      </c>
      <c r="R200" s="58">
        <v>716</v>
      </c>
      <c r="S200" s="58" t="s">
        <v>152</v>
      </c>
      <c r="T200" s="58">
        <v>683</v>
      </c>
      <c r="U200" s="58" t="s">
        <v>152</v>
      </c>
      <c r="V200" s="58">
        <v>198</v>
      </c>
      <c r="W200" s="58">
        <v>194</v>
      </c>
      <c r="X200" s="58">
        <v>194</v>
      </c>
      <c r="Y200" s="58">
        <v>0</v>
      </c>
      <c r="Z200" s="58">
        <v>262</v>
      </c>
      <c r="AA200" s="58" t="s">
        <v>152</v>
      </c>
      <c r="AB200" s="58">
        <v>253</v>
      </c>
      <c r="AC200" s="58" t="s">
        <v>152</v>
      </c>
    </row>
    <row r="201" spans="1:29" x14ac:dyDescent="0.25">
      <c r="A201" s="64" t="s">
        <v>363</v>
      </c>
      <c r="B201" s="58">
        <v>762</v>
      </c>
      <c r="C201" s="58">
        <v>749</v>
      </c>
      <c r="D201" s="58">
        <v>739</v>
      </c>
      <c r="E201" s="58">
        <v>10</v>
      </c>
      <c r="F201" s="58">
        <v>439</v>
      </c>
      <c r="G201" s="58">
        <v>433</v>
      </c>
      <c r="H201" s="58">
        <v>429</v>
      </c>
      <c r="I201" s="58">
        <v>4</v>
      </c>
      <c r="J201" s="58">
        <v>322</v>
      </c>
      <c r="K201" s="58">
        <v>315</v>
      </c>
      <c r="L201" s="58">
        <v>309</v>
      </c>
      <c r="M201" s="58">
        <v>6</v>
      </c>
      <c r="N201" s="58">
        <v>109</v>
      </c>
      <c r="O201" s="58" t="s">
        <v>152</v>
      </c>
      <c r="P201" s="58">
        <v>105</v>
      </c>
      <c r="Q201" s="58" t="s">
        <v>152</v>
      </c>
      <c r="R201" s="58">
        <v>512</v>
      </c>
      <c r="S201" s="58" t="s">
        <v>152</v>
      </c>
      <c r="T201" s="58">
        <v>492</v>
      </c>
      <c r="U201" s="58" t="s">
        <v>152</v>
      </c>
      <c r="V201" s="58">
        <v>141</v>
      </c>
      <c r="W201" s="58" t="s">
        <v>152</v>
      </c>
      <c r="X201" s="58">
        <v>142</v>
      </c>
      <c r="Y201" s="58" t="s">
        <v>152</v>
      </c>
      <c r="Z201" s="58">
        <v>222</v>
      </c>
      <c r="AA201" s="58" t="s">
        <v>152</v>
      </c>
      <c r="AB201" s="58">
        <v>217</v>
      </c>
      <c r="AC201" s="58" t="s">
        <v>152</v>
      </c>
    </row>
    <row r="202" spans="1:29" x14ac:dyDescent="0.25">
      <c r="A202" s="64" t="s">
        <v>364</v>
      </c>
      <c r="B202" s="58">
        <v>1563</v>
      </c>
      <c r="C202" s="58" t="s">
        <v>152</v>
      </c>
      <c r="D202" s="58">
        <v>1554</v>
      </c>
      <c r="E202" s="58" t="s">
        <v>152</v>
      </c>
      <c r="F202" s="58">
        <v>809</v>
      </c>
      <c r="G202" s="58" t="s">
        <v>152</v>
      </c>
      <c r="H202" s="58">
        <v>804</v>
      </c>
      <c r="I202" s="58" t="s">
        <v>152</v>
      </c>
      <c r="J202" s="58">
        <v>753</v>
      </c>
      <c r="K202" s="58">
        <v>749</v>
      </c>
      <c r="L202" s="58">
        <v>749</v>
      </c>
      <c r="M202" s="58">
        <v>0</v>
      </c>
      <c r="N202" s="58">
        <v>180</v>
      </c>
      <c r="O202" s="58" t="s">
        <v>152</v>
      </c>
      <c r="P202" s="58">
        <v>183</v>
      </c>
      <c r="Q202" s="58" t="s">
        <v>152</v>
      </c>
      <c r="R202" s="58">
        <v>1004</v>
      </c>
      <c r="S202" s="58">
        <v>993</v>
      </c>
      <c r="T202" s="58">
        <v>993</v>
      </c>
      <c r="U202" s="58">
        <v>0</v>
      </c>
      <c r="V202" s="58">
        <v>379</v>
      </c>
      <c r="W202" s="58" t="s">
        <v>152</v>
      </c>
      <c r="X202" s="58">
        <v>378</v>
      </c>
      <c r="Y202" s="58" t="s">
        <v>152</v>
      </c>
      <c r="Z202" s="58">
        <v>568</v>
      </c>
      <c r="AA202" s="58">
        <v>570</v>
      </c>
      <c r="AB202" s="58">
        <v>570</v>
      </c>
      <c r="AC202" s="58">
        <v>0</v>
      </c>
    </row>
    <row r="203" spans="1:29" x14ac:dyDescent="0.25">
      <c r="A203" s="64" t="s">
        <v>365</v>
      </c>
      <c r="B203" s="58">
        <v>840</v>
      </c>
      <c r="C203" s="58">
        <v>834</v>
      </c>
      <c r="D203" s="58">
        <v>829</v>
      </c>
      <c r="E203" s="58">
        <v>5</v>
      </c>
      <c r="F203" s="58">
        <v>519</v>
      </c>
      <c r="G203" s="58" t="s">
        <v>152</v>
      </c>
      <c r="H203" s="58">
        <v>506</v>
      </c>
      <c r="I203" s="58" t="s">
        <v>152</v>
      </c>
      <c r="J203" s="58">
        <v>319</v>
      </c>
      <c r="K203" s="58" t="s">
        <v>152</v>
      </c>
      <c r="L203" s="58">
        <v>321</v>
      </c>
      <c r="M203" s="58" t="s">
        <v>152</v>
      </c>
      <c r="N203" s="58">
        <v>168</v>
      </c>
      <c r="O203" s="58" t="s">
        <v>152</v>
      </c>
      <c r="P203" s="58">
        <v>165</v>
      </c>
      <c r="Q203" s="58" t="s">
        <v>152</v>
      </c>
      <c r="R203" s="58">
        <v>518</v>
      </c>
      <c r="S203" s="58" t="s">
        <v>152</v>
      </c>
      <c r="T203" s="58">
        <v>506</v>
      </c>
      <c r="U203" s="58" t="s">
        <v>152</v>
      </c>
      <c r="V203" s="58">
        <v>154</v>
      </c>
      <c r="W203" s="58">
        <v>158</v>
      </c>
      <c r="X203" s="58">
        <v>158</v>
      </c>
      <c r="Y203" s="58">
        <v>0</v>
      </c>
      <c r="Z203" s="58">
        <v>247</v>
      </c>
      <c r="AA203" s="58" t="s">
        <v>152</v>
      </c>
      <c r="AB203" s="58">
        <v>234</v>
      </c>
      <c r="AC203" s="58" t="s">
        <v>152</v>
      </c>
    </row>
    <row r="204" spans="1:29" x14ac:dyDescent="0.25">
      <c r="A204" s="64" t="s">
        <v>366</v>
      </c>
      <c r="B204" s="58">
        <v>751</v>
      </c>
      <c r="C204" s="58">
        <v>748</v>
      </c>
      <c r="D204" s="58">
        <v>741</v>
      </c>
      <c r="E204" s="58">
        <v>7</v>
      </c>
      <c r="F204" s="58">
        <v>444</v>
      </c>
      <c r="G204" s="58" t="s">
        <v>152</v>
      </c>
      <c r="H204" s="58">
        <v>432</v>
      </c>
      <c r="I204" s="58" t="s">
        <v>152</v>
      </c>
      <c r="J204" s="58">
        <v>306</v>
      </c>
      <c r="K204" s="58" t="s">
        <v>152</v>
      </c>
      <c r="L204" s="58">
        <v>309</v>
      </c>
      <c r="M204" s="58" t="s">
        <v>152</v>
      </c>
      <c r="N204" s="58">
        <v>115</v>
      </c>
      <c r="O204" s="58" t="s">
        <v>152</v>
      </c>
      <c r="P204" s="58">
        <v>119</v>
      </c>
      <c r="Q204" s="58" t="s">
        <v>152</v>
      </c>
      <c r="R204" s="58">
        <v>478</v>
      </c>
      <c r="S204" s="58" t="s">
        <v>152</v>
      </c>
      <c r="T204" s="58">
        <v>467</v>
      </c>
      <c r="U204" s="58" t="s">
        <v>152</v>
      </c>
      <c r="V204" s="58">
        <v>158</v>
      </c>
      <c r="W204" s="58">
        <v>155</v>
      </c>
      <c r="X204" s="58">
        <v>155</v>
      </c>
      <c r="Y204" s="58">
        <v>0</v>
      </c>
      <c r="Z204" s="58">
        <v>182</v>
      </c>
      <c r="AA204" s="58" t="s">
        <v>152</v>
      </c>
      <c r="AB204" s="58">
        <v>185</v>
      </c>
      <c r="AC204" s="58" t="s">
        <v>152</v>
      </c>
    </row>
    <row r="205" spans="1:29" x14ac:dyDescent="0.25">
      <c r="A205" s="64" t="s">
        <v>367</v>
      </c>
      <c r="B205" s="58">
        <v>765</v>
      </c>
      <c r="C205" s="58" t="s">
        <v>152</v>
      </c>
      <c r="D205" s="58">
        <v>736</v>
      </c>
      <c r="E205" s="58" t="s">
        <v>152</v>
      </c>
      <c r="F205" s="58">
        <v>433</v>
      </c>
      <c r="G205" s="58">
        <v>419</v>
      </c>
      <c r="H205" s="58">
        <v>419</v>
      </c>
      <c r="I205" s="58">
        <v>0</v>
      </c>
      <c r="J205" s="58">
        <v>329</v>
      </c>
      <c r="K205" s="58" t="s">
        <v>152</v>
      </c>
      <c r="L205" s="58">
        <v>315</v>
      </c>
      <c r="M205" s="58" t="s">
        <v>152</v>
      </c>
      <c r="N205" s="58">
        <v>105</v>
      </c>
      <c r="O205" s="58">
        <v>101</v>
      </c>
      <c r="P205" s="58">
        <v>101</v>
      </c>
      <c r="Q205" s="58">
        <v>0</v>
      </c>
      <c r="R205" s="58">
        <v>487</v>
      </c>
      <c r="S205" s="58" t="s">
        <v>152</v>
      </c>
      <c r="T205" s="58">
        <v>469</v>
      </c>
      <c r="U205" s="58" t="s">
        <v>152</v>
      </c>
      <c r="V205" s="58">
        <v>173</v>
      </c>
      <c r="W205" s="58">
        <v>166</v>
      </c>
      <c r="X205" s="58">
        <v>166</v>
      </c>
      <c r="Y205" s="58">
        <v>0</v>
      </c>
      <c r="Z205" s="58">
        <v>193</v>
      </c>
      <c r="AA205" s="58">
        <v>187</v>
      </c>
      <c r="AB205" s="58">
        <v>187</v>
      </c>
      <c r="AC205" s="58">
        <v>0</v>
      </c>
    </row>
    <row r="206" spans="1:29" x14ac:dyDescent="0.25">
      <c r="A206" s="64" t="s">
        <v>368</v>
      </c>
      <c r="B206" s="58">
        <v>632</v>
      </c>
      <c r="C206" s="58" t="s">
        <v>152</v>
      </c>
      <c r="D206" s="58">
        <v>620</v>
      </c>
      <c r="E206" s="58" t="s">
        <v>152</v>
      </c>
      <c r="F206" s="58">
        <v>365</v>
      </c>
      <c r="G206" s="58" t="s">
        <v>152</v>
      </c>
      <c r="H206" s="58">
        <v>362</v>
      </c>
      <c r="I206" s="58" t="s">
        <v>152</v>
      </c>
      <c r="J206" s="58">
        <v>266</v>
      </c>
      <c r="K206" s="58">
        <v>258</v>
      </c>
      <c r="L206" s="58">
        <v>258</v>
      </c>
      <c r="M206" s="58">
        <v>0</v>
      </c>
      <c r="N206" s="58">
        <v>71</v>
      </c>
      <c r="O206" s="58">
        <v>68</v>
      </c>
      <c r="P206" s="58">
        <v>68</v>
      </c>
      <c r="Q206" s="58">
        <v>0</v>
      </c>
      <c r="R206" s="58">
        <v>423</v>
      </c>
      <c r="S206" s="58" t="s">
        <v>152</v>
      </c>
      <c r="T206" s="58">
        <v>412</v>
      </c>
      <c r="U206" s="58" t="s">
        <v>152</v>
      </c>
      <c r="V206" s="58">
        <v>138</v>
      </c>
      <c r="W206" s="58">
        <v>140</v>
      </c>
      <c r="X206" s="58">
        <v>140</v>
      </c>
      <c r="Y206" s="58">
        <v>0</v>
      </c>
      <c r="Z206" s="58">
        <v>159</v>
      </c>
      <c r="AA206" s="58">
        <v>151</v>
      </c>
      <c r="AB206" s="58">
        <v>151</v>
      </c>
      <c r="AC206" s="58">
        <v>0</v>
      </c>
    </row>
    <row r="207" spans="1:29" x14ac:dyDescent="0.25">
      <c r="A207" s="64" t="s">
        <v>369</v>
      </c>
      <c r="B207" s="58">
        <v>609</v>
      </c>
      <c r="C207" s="58">
        <v>587</v>
      </c>
      <c r="D207" s="58">
        <v>581</v>
      </c>
      <c r="E207" s="58">
        <v>6</v>
      </c>
      <c r="F207" s="58">
        <v>345</v>
      </c>
      <c r="G207" s="58" t="s">
        <v>152</v>
      </c>
      <c r="H207" s="58">
        <v>325</v>
      </c>
      <c r="I207" s="58" t="s">
        <v>152</v>
      </c>
      <c r="J207" s="58">
        <v>264</v>
      </c>
      <c r="K207" s="58" t="s">
        <v>152</v>
      </c>
      <c r="L207" s="58">
        <v>256</v>
      </c>
      <c r="M207" s="58" t="s">
        <v>152</v>
      </c>
      <c r="N207" s="58">
        <v>86</v>
      </c>
      <c r="O207" s="58">
        <v>79</v>
      </c>
      <c r="P207" s="58">
        <v>79</v>
      </c>
      <c r="Q207" s="58">
        <v>0</v>
      </c>
      <c r="R207" s="58">
        <v>393</v>
      </c>
      <c r="S207" s="58" t="s">
        <v>152</v>
      </c>
      <c r="T207" s="58">
        <v>377</v>
      </c>
      <c r="U207" s="58" t="s">
        <v>152</v>
      </c>
      <c r="V207" s="58">
        <v>130</v>
      </c>
      <c r="W207" s="58" t="s">
        <v>152</v>
      </c>
      <c r="X207" s="58">
        <v>125</v>
      </c>
      <c r="Y207" s="58" t="s">
        <v>152</v>
      </c>
      <c r="Z207" s="58">
        <v>155</v>
      </c>
      <c r="AA207" s="58" t="s">
        <v>152</v>
      </c>
      <c r="AB207" s="58">
        <v>151</v>
      </c>
      <c r="AC207" s="58" t="s">
        <v>152</v>
      </c>
    </row>
    <row r="208" spans="1:29" x14ac:dyDescent="0.25">
      <c r="A208" s="64" t="s">
        <v>370</v>
      </c>
      <c r="B208" s="58">
        <v>734</v>
      </c>
      <c r="C208" s="58" t="s">
        <v>152</v>
      </c>
      <c r="D208" s="58">
        <v>728</v>
      </c>
      <c r="E208" s="58" t="s">
        <v>152</v>
      </c>
      <c r="F208" s="58">
        <v>406</v>
      </c>
      <c r="G208" s="58" t="s">
        <v>152</v>
      </c>
      <c r="H208" s="58">
        <v>409</v>
      </c>
      <c r="I208" s="58" t="s">
        <v>152</v>
      </c>
      <c r="J208" s="58">
        <v>327</v>
      </c>
      <c r="K208" s="58" t="s">
        <v>152</v>
      </c>
      <c r="L208" s="58">
        <v>318</v>
      </c>
      <c r="M208" s="58" t="s">
        <v>152</v>
      </c>
      <c r="N208" s="58">
        <v>156</v>
      </c>
      <c r="O208" s="58">
        <v>156</v>
      </c>
      <c r="P208" s="58">
        <v>156</v>
      </c>
      <c r="Q208" s="58">
        <v>0</v>
      </c>
      <c r="R208" s="58">
        <v>416</v>
      </c>
      <c r="S208" s="58" t="s">
        <v>152</v>
      </c>
      <c r="T208" s="58">
        <v>408</v>
      </c>
      <c r="U208" s="58" t="s">
        <v>152</v>
      </c>
      <c r="V208" s="58">
        <v>162</v>
      </c>
      <c r="W208" s="58">
        <v>164</v>
      </c>
      <c r="X208" s="58">
        <v>164</v>
      </c>
      <c r="Y208" s="58">
        <v>0</v>
      </c>
      <c r="Z208" s="58">
        <v>148</v>
      </c>
      <c r="AA208" s="58" t="s">
        <v>152</v>
      </c>
      <c r="AB208" s="58">
        <v>144</v>
      </c>
      <c r="AC208" s="58" t="s">
        <v>152</v>
      </c>
    </row>
    <row r="209" spans="1:29" x14ac:dyDescent="0.25">
      <c r="A209" s="64" t="s">
        <v>371</v>
      </c>
      <c r="B209" s="58">
        <v>877</v>
      </c>
      <c r="C209" s="58">
        <v>849</v>
      </c>
      <c r="D209" s="58">
        <v>845</v>
      </c>
      <c r="E209" s="58">
        <v>4</v>
      </c>
      <c r="F209" s="58">
        <v>497</v>
      </c>
      <c r="G209" s="58" t="s">
        <v>152</v>
      </c>
      <c r="H209" s="58">
        <v>477</v>
      </c>
      <c r="I209" s="58" t="s">
        <v>152</v>
      </c>
      <c r="J209" s="58">
        <v>377</v>
      </c>
      <c r="K209" s="58" t="s">
        <v>152</v>
      </c>
      <c r="L209" s="58">
        <v>366</v>
      </c>
      <c r="M209" s="58" t="s">
        <v>152</v>
      </c>
      <c r="N209" s="58">
        <v>244</v>
      </c>
      <c r="O209" s="58">
        <v>231</v>
      </c>
      <c r="P209" s="58">
        <v>231</v>
      </c>
      <c r="Q209" s="58">
        <v>0</v>
      </c>
      <c r="R209" s="58">
        <v>460</v>
      </c>
      <c r="S209" s="58" t="s">
        <v>152</v>
      </c>
      <c r="T209" s="58">
        <v>445</v>
      </c>
      <c r="U209" s="58" t="s">
        <v>152</v>
      </c>
      <c r="V209" s="58">
        <v>173</v>
      </c>
      <c r="W209" s="58" t="s">
        <v>152</v>
      </c>
      <c r="X209" s="58">
        <v>169</v>
      </c>
      <c r="Y209" s="58" t="s">
        <v>152</v>
      </c>
      <c r="Z209" s="58">
        <v>162</v>
      </c>
      <c r="AA209" s="58" t="s">
        <v>152</v>
      </c>
      <c r="AB209" s="58">
        <v>155</v>
      </c>
      <c r="AC209" s="58" t="s">
        <v>152</v>
      </c>
    </row>
    <row r="210" spans="1:29" x14ac:dyDescent="0.25">
      <c r="A210" s="64" t="s">
        <v>372</v>
      </c>
      <c r="B210" s="58">
        <v>775</v>
      </c>
      <c r="C210" s="58">
        <v>744</v>
      </c>
      <c r="D210" s="58">
        <v>735</v>
      </c>
      <c r="E210" s="58">
        <v>9</v>
      </c>
      <c r="F210" s="58">
        <v>413</v>
      </c>
      <c r="G210" s="58" t="s">
        <v>152</v>
      </c>
      <c r="H210" s="58">
        <v>391</v>
      </c>
      <c r="I210" s="58" t="s">
        <v>152</v>
      </c>
      <c r="J210" s="58">
        <v>362</v>
      </c>
      <c r="K210" s="58" t="s">
        <v>152</v>
      </c>
      <c r="L210" s="58">
        <v>344</v>
      </c>
      <c r="M210" s="58" t="s">
        <v>152</v>
      </c>
      <c r="N210" s="58">
        <v>170</v>
      </c>
      <c r="O210" s="58" t="s">
        <v>152</v>
      </c>
      <c r="P210" s="58">
        <v>165</v>
      </c>
      <c r="Q210" s="58" t="s">
        <v>152</v>
      </c>
      <c r="R210" s="58">
        <v>458</v>
      </c>
      <c r="S210" s="58" t="s">
        <v>152</v>
      </c>
      <c r="T210" s="58">
        <v>421</v>
      </c>
      <c r="U210" s="58" t="s">
        <v>152</v>
      </c>
      <c r="V210" s="58">
        <v>147</v>
      </c>
      <c r="W210" s="58">
        <v>149</v>
      </c>
      <c r="X210" s="58">
        <v>149</v>
      </c>
      <c r="Y210" s="58">
        <v>0</v>
      </c>
      <c r="Z210" s="58">
        <v>158</v>
      </c>
      <c r="AA210" s="58" t="s">
        <v>152</v>
      </c>
      <c r="AB210" s="58">
        <v>147</v>
      </c>
      <c r="AC210" s="58" t="s">
        <v>152</v>
      </c>
    </row>
    <row r="211" spans="1:29" x14ac:dyDescent="0.25">
      <c r="A211" s="64" t="s">
        <v>373</v>
      </c>
      <c r="B211" s="58">
        <v>699</v>
      </c>
      <c r="C211" s="58">
        <v>654</v>
      </c>
      <c r="D211" s="58">
        <v>648</v>
      </c>
      <c r="E211" s="58">
        <v>6</v>
      </c>
      <c r="F211" s="58">
        <v>398</v>
      </c>
      <c r="G211" s="58" t="s">
        <v>152</v>
      </c>
      <c r="H211" s="58">
        <v>363</v>
      </c>
      <c r="I211" s="58" t="s">
        <v>152</v>
      </c>
      <c r="J211" s="58">
        <v>301</v>
      </c>
      <c r="K211" s="58" t="s">
        <v>152</v>
      </c>
      <c r="L211" s="58">
        <v>285</v>
      </c>
      <c r="M211" s="58" t="s">
        <v>152</v>
      </c>
      <c r="N211" s="58">
        <v>106</v>
      </c>
      <c r="O211" s="58">
        <v>101</v>
      </c>
      <c r="P211" s="58">
        <v>101</v>
      </c>
      <c r="Q211" s="58">
        <v>0</v>
      </c>
      <c r="R211" s="58">
        <v>436</v>
      </c>
      <c r="S211" s="58">
        <v>403</v>
      </c>
      <c r="T211" s="58">
        <v>397</v>
      </c>
      <c r="U211" s="58">
        <v>6</v>
      </c>
      <c r="V211" s="58">
        <v>157</v>
      </c>
      <c r="W211" s="58">
        <v>150</v>
      </c>
      <c r="X211" s="58">
        <v>150</v>
      </c>
      <c r="Y211" s="58">
        <v>0</v>
      </c>
      <c r="Z211" s="58">
        <v>169</v>
      </c>
      <c r="AA211" s="58" t="s">
        <v>152</v>
      </c>
      <c r="AB211" s="58">
        <v>151</v>
      </c>
      <c r="AC211" s="58" t="s">
        <v>152</v>
      </c>
    </row>
    <row r="212" spans="1:29" x14ac:dyDescent="0.25">
      <c r="A212" s="64" t="s">
        <v>374</v>
      </c>
      <c r="B212" s="58">
        <v>667</v>
      </c>
      <c r="C212" s="58" t="s">
        <v>152</v>
      </c>
      <c r="D212" s="58">
        <v>666</v>
      </c>
      <c r="E212" s="58" t="s">
        <v>152</v>
      </c>
      <c r="F212" s="58">
        <v>374</v>
      </c>
      <c r="G212" s="58" t="s">
        <v>152</v>
      </c>
      <c r="H212" s="58">
        <v>376</v>
      </c>
      <c r="I212" s="58" t="s">
        <v>152</v>
      </c>
      <c r="J212" s="58">
        <v>292</v>
      </c>
      <c r="K212" s="58" t="s">
        <v>152</v>
      </c>
      <c r="L212" s="58">
        <v>290</v>
      </c>
      <c r="M212" s="58" t="s">
        <v>152</v>
      </c>
      <c r="N212" s="58">
        <v>79</v>
      </c>
      <c r="O212" s="58">
        <v>78</v>
      </c>
      <c r="P212" s="58">
        <v>78</v>
      </c>
      <c r="Q212" s="58">
        <v>0</v>
      </c>
      <c r="R212" s="58">
        <v>408</v>
      </c>
      <c r="S212" s="58" t="s">
        <v>152</v>
      </c>
      <c r="T212" s="58">
        <v>409</v>
      </c>
      <c r="U212" s="58" t="s">
        <v>152</v>
      </c>
      <c r="V212" s="58">
        <v>180</v>
      </c>
      <c r="W212" s="58">
        <v>179</v>
      </c>
      <c r="X212" s="58">
        <v>179</v>
      </c>
      <c r="Y212" s="58">
        <v>0</v>
      </c>
      <c r="Z212" s="58">
        <v>170</v>
      </c>
      <c r="AA212" s="58" t="s">
        <v>152</v>
      </c>
      <c r="AB212" s="58">
        <v>169</v>
      </c>
      <c r="AC212" s="58" t="s">
        <v>152</v>
      </c>
    </row>
    <row r="213" spans="1:29" x14ac:dyDescent="0.25">
      <c r="A213" s="64" t="s">
        <v>375</v>
      </c>
      <c r="B213" s="58">
        <v>656</v>
      </c>
      <c r="C213" s="58">
        <v>631</v>
      </c>
      <c r="D213" s="58">
        <v>626</v>
      </c>
      <c r="E213" s="58">
        <v>5</v>
      </c>
      <c r="F213" s="58">
        <v>391</v>
      </c>
      <c r="G213" s="58" t="s">
        <v>152</v>
      </c>
      <c r="H213" s="58">
        <v>365</v>
      </c>
      <c r="I213" s="58" t="s">
        <v>152</v>
      </c>
      <c r="J213" s="58">
        <v>265</v>
      </c>
      <c r="K213" s="58" t="s">
        <v>152</v>
      </c>
      <c r="L213" s="58">
        <v>260</v>
      </c>
      <c r="M213" s="58" t="s">
        <v>152</v>
      </c>
      <c r="N213" s="58">
        <v>81</v>
      </c>
      <c r="O213" s="58">
        <v>78</v>
      </c>
      <c r="P213" s="58">
        <v>78</v>
      </c>
      <c r="Q213" s="58">
        <v>0</v>
      </c>
      <c r="R213" s="58">
        <v>430</v>
      </c>
      <c r="S213" s="58">
        <v>413</v>
      </c>
      <c r="T213" s="58">
        <v>408</v>
      </c>
      <c r="U213" s="58">
        <v>5</v>
      </c>
      <c r="V213" s="58">
        <v>145</v>
      </c>
      <c r="W213" s="58">
        <v>140</v>
      </c>
      <c r="X213" s="58">
        <v>140</v>
      </c>
      <c r="Y213" s="58">
        <v>0</v>
      </c>
      <c r="Z213" s="58">
        <v>164</v>
      </c>
      <c r="AA213" s="58" t="s">
        <v>152</v>
      </c>
      <c r="AB213" s="58">
        <v>162</v>
      </c>
      <c r="AC213" s="58" t="s">
        <v>152</v>
      </c>
    </row>
    <row r="214" spans="1:29" x14ac:dyDescent="0.25">
      <c r="A214" s="64" t="s">
        <v>376</v>
      </c>
      <c r="B214" s="58">
        <v>1160</v>
      </c>
      <c r="C214" s="58" t="s">
        <v>152</v>
      </c>
      <c r="D214" s="58">
        <v>1116</v>
      </c>
      <c r="E214" s="58" t="s">
        <v>152</v>
      </c>
      <c r="F214" s="58">
        <v>637</v>
      </c>
      <c r="G214" s="58" t="s">
        <v>152</v>
      </c>
      <c r="H214" s="58">
        <v>617</v>
      </c>
      <c r="I214" s="58" t="s">
        <v>152</v>
      </c>
      <c r="J214" s="58">
        <v>522</v>
      </c>
      <c r="K214" s="58" t="s">
        <v>152</v>
      </c>
      <c r="L214" s="58">
        <v>499</v>
      </c>
      <c r="M214" s="58" t="s">
        <v>152</v>
      </c>
      <c r="N214" s="58">
        <v>137</v>
      </c>
      <c r="O214" s="58">
        <v>126</v>
      </c>
      <c r="P214" s="58">
        <v>126</v>
      </c>
      <c r="Q214" s="58">
        <v>0</v>
      </c>
      <c r="R214" s="58">
        <v>707</v>
      </c>
      <c r="S214" s="58" t="s">
        <v>152</v>
      </c>
      <c r="T214" s="58">
        <v>682</v>
      </c>
      <c r="U214" s="58" t="s">
        <v>152</v>
      </c>
      <c r="V214" s="58">
        <v>315</v>
      </c>
      <c r="W214" s="58">
        <v>307</v>
      </c>
      <c r="X214" s="58">
        <v>307</v>
      </c>
      <c r="Y214" s="58">
        <v>0</v>
      </c>
      <c r="Z214" s="58">
        <v>313</v>
      </c>
      <c r="AA214" s="58">
        <v>308</v>
      </c>
      <c r="AB214" s="58">
        <v>308</v>
      </c>
      <c r="AC214" s="58">
        <v>0</v>
      </c>
    </row>
    <row r="215" spans="1:29" x14ac:dyDescent="0.25">
      <c r="A215" s="64" t="s">
        <v>377</v>
      </c>
      <c r="B215" s="58">
        <v>958</v>
      </c>
      <c r="C215" s="58">
        <v>939</v>
      </c>
      <c r="D215" s="58">
        <v>936</v>
      </c>
      <c r="E215" s="58">
        <v>3</v>
      </c>
      <c r="F215" s="58">
        <v>513</v>
      </c>
      <c r="G215" s="58" t="s">
        <v>152</v>
      </c>
      <c r="H215" s="58">
        <v>502</v>
      </c>
      <c r="I215" s="58" t="s">
        <v>152</v>
      </c>
      <c r="J215" s="58">
        <v>445</v>
      </c>
      <c r="K215" s="58" t="s">
        <v>152</v>
      </c>
      <c r="L215" s="58">
        <v>434</v>
      </c>
      <c r="M215" s="58" t="s">
        <v>152</v>
      </c>
      <c r="N215" s="58">
        <v>123</v>
      </c>
      <c r="O215" s="58">
        <v>116</v>
      </c>
      <c r="P215" s="58">
        <v>116</v>
      </c>
      <c r="Q215" s="58">
        <v>0</v>
      </c>
      <c r="R215" s="58">
        <v>620</v>
      </c>
      <c r="S215" s="58">
        <v>606</v>
      </c>
      <c r="T215" s="58">
        <v>603</v>
      </c>
      <c r="U215" s="58">
        <v>3</v>
      </c>
      <c r="V215" s="58">
        <v>215</v>
      </c>
      <c r="W215" s="58">
        <v>217</v>
      </c>
      <c r="X215" s="58">
        <v>217</v>
      </c>
      <c r="Y215" s="58">
        <v>0</v>
      </c>
      <c r="Z215" s="58">
        <v>318</v>
      </c>
      <c r="AA215" s="58" t="s">
        <v>152</v>
      </c>
      <c r="AB215" s="58">
        <v>319</v>
      </c>
      <c r="AC215" s="58" t="s">
        <v>152</v>
      </c>
    </row>
    <row r="216" spans="1:29" x14ac:dyDescent="0.25">
      <c r="A216" s="64" t="s">
        <v>378</v>
      </c>
      <c r="B216" s="58">
        <v>701</v>
      </c>
      <c r="C216" s="58">
        <v>696</v>
      </c>
      <c r="D216" s="58">
        <v>693</v>
      </c>
      <c r="E216" s="58">
        <v>3</v>
      </c>
      <c r="F216" s="58">
        <v>405</v>
      </c>
      <c r="G216" s="58">
        <v>410</v>
      </c>
      <c r="H216" s="58">
        <v>407</v>
      </c>
      <c r="I216" s="58">
        <v>3</v>
      </c>
      <c r="J216" s="58">
        <v>296</v>
      </c>
      <c r="K216" s="58">
        <v>286</v>
      </c>
      <c r="L216" s="58">
        <v>286</v>
      </c>
      <c r="M216" s="58">
        <v>0</v>
      </c>
      <c r="N216" s="58">
        <v>104</v>
      </c>
      <c r="O216" s="58">
        <v>113</v>
      </c>
      <c r="P216" s="58">
        <v>113</v>
      </c>
      <c r="Q216" s="58">
        <v>0</v>
      </c>
      <c r="R216" s="58">
        <v>436</v>
      </c>
      <c r="S216" s="58">
        <v>421</v>
      </c>
      <c r="T216" s="58">
        <v>418</v>
      </c>
      <c r="U216" s="58">
        <v>3</v>
      </c>
      <c r="V216" s="58">
        <v>161</v>
      </c>
      <c r="W216" s="58">
        <v>162</v>
      </c>
      <c r="X216" s="58">
        <v>162</v>
      </c>
      <c r="Y216" s="58">
        <v>0</v>
      </c>
      <c r="Z216" s="58">
        <v>169</v>
      </c>
      <c r="AA216" s="58">
        <v>158</v>
      </c>
      <c r="AB216" s="58">
        <v>158</v>
      </c>
      <c r="AC216" s="58">
        <v>0</v>
      </c>
    </row>
    <row r="217" spans="1:29" x14ac:dyDescent="0.25">
      <c r="A217" s="64" t="s">
        <v>379</v>
      </c>
      <c r="B217" s="58">
        <v>676</v>
      </c>
      <c r="C217" s="58">
        <v>646</v>
      </c>
      <c r="D217" s="58">
        <v>643</v>
      </c>
      <c r="E217" s="58">
        <v>3</v>
      </c>
      <c r="F217" s="58">
        <v>378</v>
      </c>
      <c r="G217" s="58" t="s">
        <v>152</v>
      </c>
      <c r="H217" s="58">
        <v>347</v>
      </c>
      <c r="I217" s="58" t="s">
        <v>152</v>
      </c>
      <c r="J217" s="58">
        <v>298</v>
      </c>
      <c r="K217" s="58" t="s">
        <v>152</v>
      </c>
      <c r="L217" s="58">
        <v>296</v>
      </c>
      <c r="M217" s="58" t="s">
        <v>152</v>
      </c>
      <c r="N217" s="58">
        <v>60</v>
      </c>
      <c r="O217" s="58">
        <v>51</v>
      </c>
      <c r="P217" s="58">
        <v>51</v>
      </c>
      <c r="Q217" s="58">
        <v>0</v>
      </c>
      <c r="R217" s="58">
        <v>460</v>
      </c>
      <c r="S217" s="58">
        <v>430</v>
      </c>
      <c r="T217" s="58">
        <v>427</v>
      </c>
      <c r="U217" s="58">
        <v>3</v>
      </c>
      <c r="V217" s="58">
        <v>156</v>
      </c>
      <c r="W217" s="58">
        <v>165</v>
      </c>
      <c r="X217" s="58">
        <v>165</v>
      </c>
      <c r="Y217" s="58">
        <v>0</v>
      </c>
      <c r="Z217" s="58">
        <v>159</v>
      </c>
      <c r="AA217" s="58">
        <v>142</v>
      </c>
      <c r="AB217" s="58">
        <v>142</v>
      </c>
      <c r="AC217" s="58">
        <v>0</v>
      </c>
    </row>
    <row r="218" spans="1:29" x14ac:dyDescent="0.25">
      <c r="A218" s="64" t="s">
        <v>380</v>
      </c>
      <c r="B218" s="58">
        <v>634</v>
      </c>
      <c r="C218" s="58" t="s">
        <v>152</v>
      </c>
      <c r="D218" s="58">
        <v>636</v>
      </c>
      <c r="E218" s="58" t="s">
        <v>152</v>
      </c>
      <c r="F218" s="58">
        <v>366</v>
      </c>
      <c r="G218" s="58">
        <v>368</v>
      </c>
      <c r="H218" s="58">
        <v>368</v>
      </c>
      <c r="I218" s="58">
        <v>0</v>
      </c>
      <c r="J218" s="58">
        <v>268</v>
      </c>
      <c r="K218" s="58" t="s">
        <v>152</v>
      </c>
      <c r="L218" s="58">
        <v>268</v>
      </c>
      <c r="M218" s="58" t="s">
        <v>152</v>
      </c>
      <c r="N218" s="58">
        <v>77</v>
      </c>
      <c r="O218" s="58">
        <v>83</v>
      </c>
      <c r="P218" s="58">
        <v>83</v>
      </c>
      <c r="Q218" s="58">
        <v>0</v>
      </c>
      <c r="R218" s="58">
        <v>403</v>
      </c>
      <c r="S218" s="58" t="s">
        <v>152</v>
      </c>
      <c r="T218" s="58">
        <v>404</v>
      </c>
      <c r="U218" s="58" t="s">
        <v>152</v>
      </c>
      <c r="V218" s="58">
        <v>154</v>
      </c>
      <c r="W218" s="58">
        <v>149</v>
      </c>
      <c r="X218" s="58">
        <v>149</v>
      </c>
      <c r="Y218" s="58">
        <v>0</v>
      </c>
      <c r="Z218" s="58">
        <v>149</v>
      </c>
      <c r="AA218" s="58">
        <v>153</v>
      </c>
      <c r="AB218" s="58">
        <v>153</v>
      </c>
      <c r="AC218" s="58">
        <v>0</v>
      </c>
    </row>
    <row r="219" spans="1:29" x14ac:dyDescent="0.25">
      <c r="A219" s="64" t="s">
        <v>381</v>
      </c>
      <c r="B219" s="58">
        <v>566</v>
      </c>
      <c r="C219" s="58" t="s">
        <v>152</v>
      </c>
      <c r="D219" s="58">
        <v>558</v>
      </c>
      <c r="E219" s="58" t="s">
        <v>152</v>
      </c>
      <c r="F219" s="58">
        <v>310</v>
      </c>
      <c r="G219" s="58" t="s">
        <v>152</v>
      </c>
      <c r="H219" s="58">
        <v>314</v>
      </c>
      <c r="I219" s="58" t="s">
        <v>152</v>
      </c>
      <c r="J219" s="58">
        <v>253</v>
      </c>
      <c r="K219" s="58">
        <v>242</v>
      </c>
      <c r="L219" s="58">
        <v>242</v>
      </c>
      <c r="M219" s="58">
        <v>0</v>
      </c>
      <c r="N219" s="58">
        <v>81</v>
      </c>
      <c r="O219" s="58">
        <v>85</v>
      </c>
      <c r="P219" s="58">
        <v>85</v>
      </c>
      <c r="Q219" s="58">
        <v>0</v>
      </c>
      <c r="R219" s="58">
        <v>358</v>
      </c>
      <c r="S219" s="58" t="s">
        <v>152</v>
      </c>
      <c r="T219" s="58">
        <v>351</v>
      </c>
      <c r="U219" s="58" t="s">
        <v>152</v>
      </c>
      <c r="V219" s="58">
        <v>127</v>
      </c>
      <c r="W219" s="58">
        <v>122</v>
      </c>
      <c r="X219" s="58">
        <v>122</v>
      </c>
      <c r="Y219" s="58">
        <v>0</v>
      </c>
      <c r="Z219" s="58">
        <v>124</v>
      </c>
      <c r="AA219" s="58" t="s">
        <v>152</v>
      </c>
      <c r="AB219" s="58">
        <v>132</v>
      </c>
      <c r="AC219" s="58" t="s">
        <v>152</v>
      </c>
    </row>
    <row r="220" spans="1:29" x14ac:dyDescent="0.25">
      <c r="A220" s="64" t="s">
        <v>382</v>
      </c>
      <c r="B220" s="58">
        <v>778</v>
      </c>
      <c r="C220" s="58">
        <v>777</v>
      </c>
      <c r="D220" s="58">
        <v>770</v>
      </c>
      <c r="E220" s="58">
        <v>7</v>
      </c>
      <c r="F220" s="58">
        <v>444</v>
      </c>
      <c r="G220" s="58" t="s">
        <v>152</v>
      </c>
      <c r="H220" s="58">
        <v>439</v>
      </c>
      <c r="I220" s="58" t="s">
        <v>152</v>
      </c>
      <c r="J220" s="58">
        <v>334</v>
      </c>
      <c r="K220" s="58" t="s">
        <v>152</v>
      </c>
      <c r="L220" s="58">
        <v>331</v>
      </c>
      <c r="M220" s="58" t="s">
        <v>152</v>
      </c>
      <c r="N220" s="58">
        <v>146</v>
      </c>
      <c r="O220" s="58">
        <v>158</v>
      </c>
      <c r="P220" s="58">
        <v>158</v>
      </c>
      <c r="Q220" s="58">
        <v>0</v>
      </c>
      <c r="R220" s="58">
        <v>459</v>
      </c>
      <c r="S220" s="58" t="s">
        <v>152</v>
      </c>
      <c r="T220" s="58">
        <v>446</v>
      </c>
      <c r="U220" s="58" t="s">
        <v>152</v>
      </c>
      <c r="V220" s="58">
        <v>173</v>
      </c>
      <c r="W220" s="58" t="s">
        <v>152</v>
      </c>
      <c r="X220" s="58">
        <v>166</v>
      </c>
      <c r="Y220" s="58" t="s">
        <v>152</v>
      </c>
      <c r="Z220" s="58">
        <v>175</v>
      </c>
      <c r="AA220" s="58" t="s">
        <v>152</v>
      </c>
      <c r="AB220" s="58">
        <v>178</v>
      </c>
      <c r="AC220" s="58" t="s">
        <v>152</v>
      </c>
    </row>
    <row r="221" spans="1:29" x14ac:dyDescent="0.25">
      <c r="A221" s="64" t="s">
        <v>383</v>
      </c>
      <c r="B221" s="58">
        <v>868</v>
      </c>
      <c r="C221" s="58">
        <v>881</v>
      </c>
      <c r="D221" s="58">
        <v>878</v>
      </c>
      <c r="E221" s="58">
        <v>3</v>
      </c>
      <c r="F221" s="58">
        <v>464</v>
      </c>
      <c r="G221" s="58" t="s">
        <v>152</v>
      </c>
      <c r="H221" s="58">
        <v>481</v>
      </c>
      <c r="I221" s="58" t="s">
        <v>152</v>
      </c>
      <c r="J221" s="58">
        <v>404</v>
      </c>
      <c r="K221" s="58" t="s">
        <v>152</v>
      </c>
      <c r="L221" s="58">
        <v>397</v>
      </c>
      <c r="M221" s="58" t="s">
        <v>152</v>
      </c>
      <c r="N221" s="58">
        <v>218</v>
      </c>
      <c r="O221" s="58">
        <v>220</v>
      </c>
      <c r="P221" s="58">
        <v>220</v>
      </c>
      <c r="Q221" s="58">
        <v>0</v>
      </c>
      <c r="R221" s="58">
        <v>493</v>
      </c>
      <c r="S221" s="58">
        <v>504</v>
      </c>
      <c r="T221" s="58">
        <v>501</v>
      </c>
      <c r="U221" s="58">
        <v>3</v>
      </c>
      <c r="V221" s="58">
        <v>157</v>
      </c>
      <c r="W221" s="58">
        <v>157</v>
      </c>
      <c r="X221" s="58">
        <v>157</v>
      </c>
      <c r="Y221" s="58">
        <v>0</v>
      </c>
      <c r="Z221" s="58">
        <v>161</v>
      </c>
      <c r="AA221" s="58" t="s">
        <v>152</v>
      </c>
      <c r="AB221" s="58">
        <v>170</v>
      </c>
      <c r="AC221" s="58" t="s">
        <v>152</v>
      </c>
    </row>
    <row r="222" spans="1:29" x14ac:dyDescent="0.25">
      <c r="A222" s="64" t="s">
        <v>384</v>
      </c>
      <c r="B222" s="58">
        <v>789</v>
      </c>
      <c r="C222" s="58">
        <v>765</v>
      </c>
      <c r="D222" s="58">
        <v>760</v>
      </c>
      <c r="E222" s="58">
        <v>5</v>
      </c>
      <c r="F222" s="58">
        <v>456</v>
      </c>
      <c r="G222" s="58" t="s">
        <v>152</v>
      </c>
      <c r="H222" s="58">
        <v>440</v>
      </c>
      <c r="I222" s="58" t="s">
        <v>152</v>
      </c>
      <c r="J222" s="58">
        <v>332</v>
      </c>
      <c r="K222" s="58" t="s">
        <v>152</v>
      </c>
      <c r="L222" s="58">
        <v>319</v>
      </c>
      <c r="M222" s="58" t="s">
        <v>152</v>
      </c>
      <c r="N222" s="58">
        <v>151</v>
      </c>
      <c r="O222" s="58">
        <v>142</v>
      </c>
      <c r="P222" s="58">
        <v>142</v>
      </c>
      <c r="Q222" s="58">
        <v>0</v>
      </c>
      <c r="R222" s="58">
        <v>475</v>
      </c>
      <c r="S222" s="58">
        <v>460</v>
      </c>
      <c r="T222" s="58">
        <v>455</v>
      </c>
      <c r="U222" s="58">
        <v>5</v>
      </c>
      <c r="V222" s="58">
        <v>163</v>
      </c>
      <c r="W222" s="58">
        <v>163</v>
      </c>
      <c r="X222" s="58">
        <v>163</v>
      </c>
      <c r="Y222" s="58">
        <v>0</v>
      </c>
      <c r="Z222" s="58">
        <v>179</v>
      </c>
      <c r="AA222" s="58">
        <v>174</v>
      </c>
      <c r="AB222" s="58">
        <v>171</v>
      </c>
      <c r="AC222" s="58">
        <v>3</v>
      </c>
    </row>
    <row r="223" spans="1:29" x14ac:dyDescent="0.25">
      <c r="A223" s="64" t="s">
        <v>385</v>
      </c>
      <c r="B223" s="58">
        <v>765</v>
      </c>
      <c r="C223" s="58">
        <v>765</v>
      </c>
      <c r="D223" s="58">
        <v>762</v>
      </c>
      <c r="E223" s="58">
        <v>3</v>
      </c>
      <c r="F223" s="58">
        <v>432</v>
      </c>
      <c r="G223" s="58" t="s">
        <v>152</v>
      </c>
      <c r="H223" s="58">
        <v>440</v>
      </c>
      <c r="I223" s="58" t="s">
        <v>152</v>
      </c>
      <c r="J223" s="58">
        <v>333</v>
      </c>
      <c r="K223" s="58" t="s">
        <v>152</v>
      </c>
      <c r="L223" s="58">
        <v>322</v>
      </c>
      <c r="M223" s="58" t="s">
        <v>152</v>
      </c>
      <c r="N223" s="58">
        <v>106</v>
      </c>
      <c r="O223" s="58">
        <v>117</v>
      </c>
      <c r="P223" s="58">
        <v>117</v>
      </c>
      <c r="Q223" s="58">
        <v>0</v>
      </c>
      <c r="R223" s="58">
        <v>500</v>
      </c>
      <c r="S223" s="58" t="s">
        <v>152</v>
      </c>
      <c r="T223" s="58">
        <v>480</v>
      </c>
      <c r="U223" s="58" t="s">
        <v>152</v>
      </c>
      <c r="V223" s="58">
        <v>159</v>
      </c>
      <c r="W223" s="58" t="s">
        <v>152</v>
      </c>
      <c r="X223" s="58">
        <v>165</v>
      </c>
      <c r="Y223" s="58" t="s">
        <v>152</v>
      </c>
      <c r="Z223" s="58">
        <v>194</v>
      </c>
      <c r="AA223" s="58">
        <v>190</v>
      </c>
      <c r="AB223" s="58">
        <v>190</v>
      </c>
      <c r="AC223" s="58">
        <v>0</v>
      </c>
    </row>
    <row r="224" spans="1:29" x14ac:dyDescent="0.25">
      <c r="A224" s="64" t="s">
        <v>386</v>
      </c>
      <c r="B224" s="58">
        <v>650</v>
      </c>
      <c r="C224" s="58">
        <v>650</v>
      </c>
      <c r="D224" s="58">
        <v>646</v>
      </c>
      <c r="E224" s="58">
        <v>4</v>
      </c>
      <c r="F224" s="58">
        <v>362</v>
      </c>
      <c r="G224" s="58" t="s">
        <v>152</v>
      </c>
      <c r="H224" s="58">
        <v>369</v>
      </c>
      <c r="I224" s="58" t="s">
        <v>152</v>
      </c>
      <c r="J224" s="58">
        <v>287</v>
      </c>
      <c r="K224" s="58" t="s">
        <v>152</v>
      </c>
      <c r="L224" s="58">
        <v>277</v>
      </c>
      <c r="M224" s="58" t="s">
        <v>152</v>
      </c>
      <c r="N224" s="58">
        <v>84</v>
      </c>
      <c r="O224" s="58">
        <v>83</v>
      </c>
      <c r="P224" s="58">
        <v>83</v>
      </c>
      <c r="Q224" s="58">
        <v>0</v>
      </c>
      <c r="R224" s="58">
        <v>437</v>
      </c>
      <c r="S224" s="58">
        <v>441</v>
      </c>
      <c r="T224" s="58">
        <v>437</v>
      </c>
      <c r="U224" s="58">
        <v>4</v>
      </c>
      <c r="V224" s="58">
        <v>129</v>
      </c>
      <c r="W224" s="58">
        <v>126</v>
      </c>
      <c r="X224" s="58">
        <v>126</v>
      </c>
      <c r="Y224" s="58">
        <v>0</v>
      </c>
      <c r="Z224" s="58">
        <v>185</v>
      </c>
      <c r="AA224" s="58" t="s">
        <v>152</v>
      </c>
      <c r="AB224" s="58">
        <v>183</v>
      </c>
      <c r="AC224" s="58" t="s">
        <v>152</v>
      </c>
    </row>
    <row r="225" spans="1:29" x14ac:dyDescent="0.25">
      <c r="A225" s="64" t="s">
        <v>387</v>
      </c>
      <c r="B225" s="58">
        <v>776</v>
      </c>
      <c r="C225" s="58" t="s">
        <v>152</v>
      </c>
      <c r="D225" s="58">
        <v>749</v>
      </c>
      <c r="E225" s="58" t="s">
        <v>152</v>
      </c>
      <c r="F225" s="58">
        <v>455</v>
      </c>
      <c r="G225" s="58" t="s">
        <v>152</v>
      </c>
      <c r="H225" s="58">
        <v>445</v>
      </c>
      <c r="I225" s="58" t="s">
        <v>152</v>
      </c>
      <c r="J225" s="58">
        <v>318</v>
      </c>
      <c r="K225" s="58">
        <v>301</v>
      </c>
      <c r="L225" s="58">
        <v>301</v>
      </c>
      <c r="M225" s="58">
        <v>0</v>
      </c>
      <c r="N225" s="58">
        <v>95</v>
      </c>
      <c r="O225" s="58">
        <v>89</v>
      </c>
      <c r="P225" s="58">
        <v>89</v>
      </c>
      <c r="Q225" s="58">
        <v>0</v>
      </c>
      <c r="R225" s="58">
        <v>510</v>
      </c>
      <c r="S225" s="58" t="s">
        <v>152</v>
      </c>
      <c r="T225" s="58">
        <v>487</v>
      </c>
      <c r="U225" s="58" t="s">
        <v>152</v>
      </c>
      <c r="V225" s="58">
        <v>171</v>
      </c>
      <c r="W225" s="58">
        <v>173</v>
      </c>
      <c r="X225" s="58">
        <v>173</v>
      </c>
      <c r="Y225" s="58">
        <v>0</v>
      </c>
      <c r="Z225" s="58">
        <v>213</v>
      </c>
      <c r="AA225" s="58">
        <v>212</v>
      </c>
      <c r="AB225" s="58">
        <v>212</v>
      </c>
      <c r="AC225" s="58">
        <v>0</v>
      </c>
    </row>
    <row r="226" spans="1:29" x14ac:dyDescent="0.25">
      <c r="A226" s="64" t="s">
        <v>388</v>
      </c>
      <c r="B226" s="58">
        <v>1051</v>
      </c>
      <c r="C226" s="58" t="s">
        <v>152</v>
      </c>
      <c r="D226" s="58">
        <v>1044</v>
      </c>
      <c r="E226" s="58" t="s">
        <v>152</v>
      </c>
      <c r="F226" s="58">
        <v>545</v>
      </c>
      <c r="G226" s="58" t="s">
        <v>152</v>
      </c>
      <c r="H226" s="58">
        <v>550</v>
      </c>
      <c r="I226" s="58" t="s">
        <v>152</v>
      </c>
      <c r="J226" s="58">
        <v>506</v>
      </c>
      <c r="K226" s="58" t="s">
        <v>152</v>
      </c>
      <c r="L226" s="58">
        <v>494</v>
      </c>
      <c r="M226" s="58" t="s">
        <v>152</v>
      </c>
      <c r="N226" s="58">
        <v>116</v>
      </c>
      <c r="O226" s="58">
        <v>120</v>
      </c>
      <c r="P226" s="58">
        <v>120</v>
      </c>
      <c r="Q226" s="58">
        <v>0</v>
      </c>
      <c r="R226" s="58">
        <v>680</v>
      </c>
      <c r="S226" s="58" t="s">
        <v>152</v>
      </c>
      <c r="T226" s="58">
        <v>674</v>
      </c>
      <c r="U226" s="58" t="s">
        <v>152</v>
      </c>
      <c r="V226" s="58">
        <v>255</v>
      </c>
      <c r="W226" s="58" t="s">
        <v>152</v>
      </c>
      <c r="X226" s="58">
        <v>250</v>
      </c>
      <c r="Y226" s="58" t="s">
        <v>152</v>
      </c>
      <c r="Z226" s="58">
        <v>329</v>
      </c>
      <c r="AA226" s="58">
        <v>330</v>
      </c>
      <c r="AB226" s="58">
        <v>330</v>
      </c>
      <c r="AC226" s="58">
        <v>0</v>
      </c>
    </row>
    <row r="227" spans="1:29" x14ac:dyDescent="0.25">
      <c r="A227" s="64" t="s">
        <v>389</v>
      </c>
      <c r="B227" s="58">
        <v>1155</v>
      </c>
      <c r="C227" s="58" t="s">
        <v>152</v>
      </c>
      <c r="D227" s="58">
        <v>1168</v>
      </c>
      <c r="E227" s="58" t="s">
        <v>152</v>
      </c>
      <c r="F227" s="58">
        <v>632</v>
      </c>
      <c r="G227" s="58" t="s">
        <v>152</v>
      </c>
      <c r="H227" s="58">
        <v>650</v>
      </c>
      <c r="I227" s="58" t="s">
        <v>152</v>
      </c>
      <c r="J227" s="58">
        <v>523</v>
      </c>
      <c r="K227" s="58" t="s">
        <v>152</v>
      </c>
      <c r="L227" s="58">
        <v>518</v>
      </c>
      <c r="M227" s="58" t="s">
        <v>152</v>
      </c>
      <c r="N227" s="58">
        <v>175</v>
      </c>
      <c r="O227" s="58" t="s">
        <v>152</v>
      </c>
      <c r="P227" s="58">
        <v>181</v>
      </c>
      <c r="Q227" s="58" t="s">
        <v>152</v>
      </c>
      <c r="R227" s="58">
        <v>731</v>
      </c>
      <c r="S227" s="58" t="s">
        <v>152</v>
      </c>
      <c r="T227" s="58">
        <v>738</v>
      </c>
      <c r="U227" s="58" t="s">
        <v>152</v>
      </c>
      <c r="V227" s="58">
        <v>249</v>
      </c>
      <c r="W227" s="58">
        <v>249</v>
      </c>
      <c r="X227" s="58">
        <v>249</v>
      </c>
      <c r="Y227" s="58">
        <v>0</v>
      </c>
      <c r="Z227" s="58">
        <v>410</v>
      </c>
      <c r="AA227" s="58" t="s">
        <v>152</v>
      </c>
      <c r="AB227" s="58">
        <v>415</v>
      </c>
      <c r="AC227" s="58" t="s">
        <v>152</v>
      </c>
    </row>
    <row r="228" spans="1:29" x14ac:dyDescent="0.25">
      <c r="A228" s="64" t="s">
        <v>390</v>
      </c>
      <c r="B228" s="58">
        <v>779</v>
      </c>
      <c r="C228" s="58">
        <v>772</v>
      </c>
      <c r="D228" s="58">
        <v>772</v>
      </c>
      <c r="E228" s="58">
        <v>0</v>
      </c>
      <c r="F228" s="58">
        <v>447</v>
      </c>
      <c r="G228" s="58">
        <v>448</v>
      </c>
      <c r="H228" s="58">
        <v>448</v>
      </c>
      <c r="I228" s="58">
        <v>0</v>
      </c>
      <c r="J228" s="58">
        <v>332</v>
      </c>
      <c r="K228" s="58">
        <v>324</v>
      </c>
      <c r="L228" s="58">
        <v>324</v>
      </c>
      <c r="M228" s="58">
        <v>0</v>
      </c>
      <c r="N228" s="58">
        <v>100</v>
      </c>
      <c r="O228" s="58">
        <v>107</v>
      </c>
      <c r="P228" s="58">
        <v>107</v>
      </c>
      <c r="Q228" s="58">
        <v>0</v>
      </c>
      <c r="R228" s="58">
        <v>502</v>
      </c>
      <c r="S228" s="58">
        <v>489</v>
      </c>
      <c r="T228" s="58">
        <v>489</v>
      </c>
      <c r="U228" s="58">
        <v>0</v>
      </c>
      <c r="V228" s="58">
        <v>177</v>
      </c>
      <c r="W228" s="58">
        <v>176</v>
      </c>
      <c r="X228" s="58">
        <v>176</v>
      </c>
      <c r="Y228" s="58">
        <v>0</v>
      </c>
      <c r="Z228" s="58">
        <v>198</v>
      </c>
      <c r="AA228" s="58">
        <v>196</v>
      </c>
      <c r="AB228" s="58">
        <v>196</v>
      </c>
      <c r="AC228" s="58">
        <v>0</v>
      </c>
    </row>
    <row r="229" spans="1:29" x14ac:dyDescent="0.25">
      <c r="A229" s="64" t="s">
        <v>391</v>
      </c>
      <c r="B229" s="58">
        <v>751</v>
      </c>
      <c r="C229" s="58" t="s">
        <v>152</v>
      </c>
      <c r="D229" s="58">
        <v>752</v>
      </c>
      <c r="E229" s="58" t="s">
        <v>152</v>
      </c>
      <c r="F229" s="58">
        <v>412</v>
      </c>
      <c r="G229" s="58" t="s">
        <v>152</v>
      </c>
      <c r="H229" s="58">
        <v>414</v>
      </c>
      <c r="I229" s="58" t="s">
        <v>152</v>
      </c>
      <c r="J229" s="58">
        <v>339</v>
      </c>
      <c r="K229" s="58" t="s">
        <v>152</v>
      </c>
      <c r="L229" s="58">
        <v>338</v>
      </c>
      <c r="M229" s="58" t="s">
        <v>152</v>
      </c>
      <c r="N229" s="58">
        <v>91</v>
      </c>
      <c r="O229" s="58">
        <v>89</v>
      </c>
      <c r="P229" s="58">
        <v>89</v>
      </c>
      <c r="Q229" s="58">
        <v>0</v>
      </c>
      <c r="R229" s="58">
        <v>496</v>
      </c>
      <c r="S229" s="58">
        <v>498</v>
      </c>
      <c r="T229" s="58">
        <v>498</v>
      </c>
      <c r="U229" s="58">
        <v>0</v>
      </c>
      <c r="V229" s="58">
        <v>164</v>
      </c>
      <c r="W229" s="58" t="s">
        <v>152</v>
      </c>
      <c r="X229" s="58">
        <v>165</v>
      </c>
      <c r="Y229" s="58" t="s">
        <v>152</v>
      </c>
      <c r="Z229" s="58">
        <v>200</v>
      </c>
      <c r="AA229" s="58">
        <v>198</v>
      </c>
      <c r="AB229" s="58">
        <v>198</v>
      </c>
      <c r="AC229" s="58">
        <v>0</v>
      </c>
    </row>
    <row r="230" spans="1:29" x14ac:dyDescent="0.25">
      <c r="A230" s="64" t="s">
        <v>392</v>
      </c>
      <c r="B230" s="58">
        <v>646</v>
      </c>
      <c r="C230" s="58">
        <v>642</v>
      </c>
      <c r="D230" s="58">
        <v>635</v>
      </c>
      <c r="E230" s="58">
        <v>7</v>
      </c>
      <c r="F230" s="58">
        <v>362</v>
      </c>
      <c r="G230" s="58" t="s">
        <v>152</v>
      </c>
      <c r="H230" s="58">
        <v>354</v>
      </c>
      <c r="I230" s="58" t="s">
        <v>152</v>
      </c>
      <c r="J230" s="58">
        <v>284</v>
      </c>
      <c r="K230" s="58" t="s">
        <v>152</v>
      </c>
      <c r="L230" s="58">
        <v>281</v>
      </c>
      <c r="M230" s="58" t="s">
        <v>152</v>
      </c>
      <c r="N230" s="58">
        <v>77</v>
      </c>
      <c r="O230" s="58" t="s">
        <v>152</v>
      </c>
      <c r="P230" s="58">
        <v>76</v>
      </c>
      <c r="Q230" s="58" t="s">
        <v>152</v>
      </c>
      <c r="R230" s="58">
        <v>415</v>
      </c>
      <c r="S230" s="58">
        <v>413</v>
      </c>
      <c r="T230" s="58">
        <v>409</v>
      </c>
      <c r="U230" s="58">
        <v>4</v>
      </c>
      <c r="V230" s="58">
        <v>154</v>
      </c>
      <c r="W230" s="58" t="s">
        <v>152</v>
      </c>
      <c r="X230" s="58">
        <v>150</v>
      </c>
      <c r="Y230" s="58" t="s">
        <v>152</v>
      </c>
      <c r="Z230" s="58">
        <v>158</v>
      </c>
      <c r="AA230" s="58" t="s">
        <v>152</v>
      </c>
      <c r="AB230" s="58">
        <v>158</v>
      </c>
      <c r="AC230" s="58" t="s">
        <v>152</v>
      </c>
    </row>
    <row r="231" spans="1:29" x14ac:dyDescent="0.25">
      <c r="A231" s="64" t="s">
        <v>393</v>
      </c>
      <c r="B231" s="58">
        <v>734</v>
      </c>
      <c r="C231" s="58" t="s">
        <v>152</v>
      </c>
      <c r="D231" s="58">
        <v>697</v>
      </c>
      <c r="E231" s="58" t="s">
        <v>152</v>
      </c>
      <c r="F231" s="58">
        <v>414</v>
      </c>
      <c r="G231" s="58" t="s">
        <v>152</v>
      </c>
      <c r="H231" s="58">
        <v>390</v>
      </c>
      <c r="I231" s="58" t="s">
        <v>152</v>
      </c>
      <c r="J231" s="58">
        <v>320</v>
      </c>
      <c r="K231" s="58">
        <v>307</v>
      </c>
      <c r="L231" s="58">
        <v>307</v>
      </c>
      <c r="M231" s="58">
        <v>0</v>
      </c>
      <c r="N231" s="58">
        <v>76</v>
      </c>
      <c r="O231" s="58">
        <v>70</v>
      </c>
      <c r="P231" s="58">
        <v>70</v>
      </c>
      <c r="Q231" s="58">
        <v>0</v>
      </c>
      <c r="R231" s="58">
        <v>493</v>
      </c>
      <c r="S231" s="58" t="s">
        <v>152</v>
      </c>
      <c r="T231" s="58">
        <v>467</v>
      </c>
      <c r="U231" s="58" t="s">
        <v>152</v>
      </c>
      <c r="V231" s="58">
        <v>164</v>
      </c>
      <c r="W231" s="58">
        <v>160</v>
      </c>
      <c r="X231" s="58">
        <v>160</v>
      </c>
      <c r="Y231" s="58">
        <v>0</v>
      </c>
      <c r="Z231" s="58">
        <v>183</v>
      </c>
      <c r="AA231" s="58">
        <v>181</v>
      </c>
      <c r="AB231" s="58">
        <v>181</v>
      </c>
      <c r="AC231" s="58">
        <v>0</v>
      </c>
    </row>
    <row r="232" spans="1:29" x14ac:dyDescent="0.25">
      <c r="A232" s="64" t="s">
        <v>394</v>
      </c>
      <c r="B232" s="58">
        <v>829</v>
      </c>
      <c r="C232" s="58">
        <v>796</v>
      </c>
      <c r="D232" s="58">
        <v>796</v>
      </c>
      <c r="E232" s="58">
        <v>0</v>
      </c>
      <c r="F232" s="58">
        <v>452</v>
      </c>
      <c r="G232" s="58">
        <v>433</v>
      </c>
      <c r="H232" s="58">
        <v>433</v>
      </c>
      <c r="I232" s="58">
        <v>0</v>
      </c>
      <c r="J232" s="58">
        <v>377</v>
      </c>
      <c r="K232" s="58">
        <v>363</v>
      </c>
      <c r="L232" s="58">
        <v>363</v>
      </c>
      <c r="M232" s="58">
        <v>0</v>
      </c>
      <c r="N232" s="58">
        <v>184</v>
      </c>
      <c r="O232" s="58">
        <v>183</v>
      </c>
      <c r="P232" s="58">
        <v>183</v>
      </c>
      <c r="Q232" s="58">
        <v>0</v>
      </c>
      <c r="R232" s="58">
        <v>489</v>
      </c>
      <c r="S232" s="58">
        <v>460</v>
      </c>
      <c r="T232" s="58">
        <v>460</v>
      </c>
      <c r="U232" s="58">
        <v>0</v>
      </c>
      <c r="V232" s="58">
        <v>156</v>
      </c>
      <c r="W232" s="58">
        <v>153</v>
      </c>
      <c r="X232" s="58">
        <v>153</v>
      </c>
      <c r="Y232" s="58">
        <v>0</v>
      </c>
      <c r="Z232" s="58">
        <v>197</v>
      </c>
      <c r="AA232" s="58">
        <v>193</v>
      </c>
      <c r="AB232" s="58">
        <v>193</v>
      </c>
      <c r="AC232" s="58">
        <v>0</v>
      </c>
    </row>
    <row r="233" spans="1:29" x14ac:dyDescent="0.25">
      <c r="A233" s="64" t="s">
        <v>395</v>
      </c>
      <c r="B233" s="58">
        <v>979</v>
      </c>
      <c r="C233" s="58" t="s">
        <v>152</v>
      </c>
      <c r="D233" s="58">
        <v>943</v>
      </c>
      <c r="E233" s="58" t="s">
        <v>152</v>
      </c>
      <c r="F233" s="58">
        <v>559</v>
      </c>
      <c r="G233" s="58">
        <v>539</v>
      </c>
      <c r="H233" s="58">
        <v>539</v>
      </c>
      <c r="I233" s="58">
        <v>0</v>
      </c>
      <c r="J233" s="58">
        <v>420</v>
      </c>
      <c r="K233" s="58" t="s">
        <v>152</v>
      </c>
      <c r="L233" s="58">
        <v>404</v>
      </c>
      <c r="M233" s="58" t="s">
        <v>152</v>
      </c>
      <c r="N233" s="58">
        <v>237</v>
      </c>
      <c r="O233" s="58">
        <v>228</v>
      </c>
      <c r="P233" s="58">
        <v>228</v>
      </c>
      <c r="Q233" s="58">
        <v>0</v>
      </c>
      <c r="R233" s="58">
        <v>577</v>
      </c>
      <c r="S233" s="58" t="s">
        <v>152</v>
      </c>
      <c r="T233" s="58">
        <v>552</v>
      </c>
      <c r="U233" s="58" t="s">
        <v>152</v>
      </c>
      <c r="V233" s="58">
        <v>165</v>
      </c>
      <c r="W233" s="58">
        <v>163</v>
      </c>
      <c r="X233" s="58">
        <v>163</v>
      </c>
      <c r="Y233" s="58">
        <v>0</v>
      </c>
      <c r="Z233" s="58">
        <v>234</v>
      </c>
      <c r="AA233" s="58" t="s">
        <v>152</v>
      </c>
      <c r="AB233" s="58">
        <v>212</v>
      </c>
      <c r="AC233" s="58" t="s">
        <v>152</v>
      </c>
    </row>
    <row r="234" spans="1:29" x14ac:dyDescent="0.25">
      <c r="A234" s="64" t="s">
        <v>396</v>
      </c>
      <c r="B234" s="58">
        <v>888</v>
      </c>
      <c r="C234" s="58">
        <v>887</v>
      </c>
      <c r="D234" s="58">
        <v>871</v>
      </c>
      <c r="E234" s="58">
        <v>16</v>
      </c>
      <c r="F234" s="58">
        <v>486</v>
      </c>
      <c r="G234" s="58">
        <v>493</v>
      </c>
      <c r="H234" s="58">
        <v>484</v>
      </c>
      <c r="I234" s="58">
        <v>9</v>
      </c>
      <c r="J234" s="58">
        <v>402</v>
      </c>
      <c r="K234" s="58">
        <v>394</v>
      </c>
      <c r="L234" s="58">
        <v>387</v>
      </c>
      <c r="M234" s="58">
        <v>7</v>
      </c>
      <c r="N234" s="58">
        <v>161</v>
      </c>
      <c r="O234" s="58">
        <v>165</v>
      </c>
      <c r="P234" s="58">
        <v>165</v>
      </c>
      <c r="Q234" s="58">
        <v>0</v>
      </c>
      <c r="R234" s="58">
        <v>580</v>
      </c>
      <c r="S234" s="58">
        <v>572</v>
      </c>
      <c r="T234" s="58">
        <v>556</v>
      </c>
      <c r="U234" s="58">
        <v>16</v>
      </c>
      <c r="V234" s="58">
        <v>147</v>
      </c>
      <c r="W234" s="58">
        <v>150</v>
      </c>
      <c r="X234" s="58">
        <v>150</v>
      </c>
      <c r="Y234" s="58">
        <v>0</v>
      </c>
      <c r="Z234" s="58">
        <v>230</v>
      </c>
      <c r="AA234" s="58">
        <v>229</v>
      </c>
      <c r="AB234" s="58">
        <v>226</v>
      </c>
      <c r="AC234" s="58">
        <v>3</v>
      </c>
    </row>
    <row r="235" spans="1:29" x14ac:dyDescent="0.25">
      <c r="A235" s="64" t="s">
        <v>397</v>
      </c>
      <c r="B235" s="58">
        <v>891</v>
      </c>
      <c r="C235" s="58">
        <v>893</v>
      </c>
      <c r="D235" s="58">
        <v>887</v>
      </c>
      <c r="E235" s="58">
        <v>6</v>
      </c>
      <c r="F235" s="58">
        <v>488</v>
      </c>
      <c r="G235" s="58" t="s">
        <v>152</v>
      </c>
      <c r="H235" s="58">
        <v>490</v>
      </c>
      <c r="I235" s="58" t="s">
        <v>152</v>
      </c>
      <c r="J235" s="58">
        <v>403</v>
      </c>
      <c r="K235" s="58" t="s">
        <v>152</v>
      </c>
      <c r="L235" s="58">
        <v>397</v>
      </c>
      <c r="M235" s="58" t="s">
        <v>152</v>
      </c>
      <c r="N235" s="58">
        <v>140</v>
      </c>
      <c r="O235" s="58">
        <v>126</v>
      </c>
      <c r="P235" s="58">
        <v>126</v>
      </c>
      <c r="Q235" s="58">
        <v>0</v>
      </c>
      <c r="R235" s="58">
        <v>549</v>
      </c>
      <c r="S235" s="58" t="s">
        <v>152</v>
      </c>
      <c r="T235" s="58">
        <v>559</v>
      </c>
      <c r="U235" s="58" t="s">
        <v>152</v>
      </c>
      <c r="V235" s="58">
        <v>202</v>
      </c>
      <c r="W235" s="58" t="s">
        <v>152</v>
      </c>
      <c r="X235" s="58">
        <v>202</v>
      </c>
      <c r="Y235" s="58" t="s">
        <v>152</v>
      </c>
      <c r="Z235" s="58">
        <v>228</v>
      </c>
      <c r="AA235" s="58">
        <v>231</v>
      </c>
      <c r="AB235" s="58">
        <v>227</v>
      </c>
      <c r="AC235" s="58">
        <v>4</v>
      </c>
    </row>
    <row r="236" spans="1:29" x14ac:dyDescent="0.25">
      <c r="A236" s="64" t="s">
        <v>398</v>
      </c>
      <c r="B236" s="58">
        <v>822</v>
      </c>
      <c r="C236" s="58">
        <v>836</v>
      </c>
      <c r="D236" s="58">
        <v>836</v>
      </c>
      <c r="E236" s="58">
        <v>0</v>
      </c>
      <c r="F236" s="58">
        <v>471</v>
      </c>
      <c r="G236" s="58">
        <v>488</v>
      </c>
      <c r="H236" s="58">
        <v>488</v>
      </c>
      <c r="I236" s="58">
        <v>0</v>
      </c>
      <c r="J236" s="58">
        <v>351</v>
      </c>
      <c r="K236" s="58">
        <v>348</v>
      </c>
      <c r="L236" s="58">
        <v>348</v>
      </c>
      <c r="M236" s="58">
        <v>0</v>
      </c>
      <c r="N236" s="58">
        <v>113</v>
      </c>
      <c r="O236" s="58">
        <v>120</v>
      </c>
      <c r="P236" s="58">
        <v>120</v>
      </c>
      <c r="Q236" s="58">
        <v>0</v>
      </c>
      <c r="R236" s="58">
        <v>526</v>
      </c>
      <c r="S236" s="58">
        <v>541</v>
      </c>
      <c r="T236" s="58">
        <v>541</v>
      </c>
      <c r="U236" s="58">
        <v>0</v>
      </c>
      <c r="V236" s="58">
        <v>183</v>
      </c>
      <c r="W236" s="58">
        <v>175</v>
      </c>
      <c r="X236" s="58">
        <v>175</v>
      </c>
      <c r="Y236" s="58">
        <v>0</v>
      </c>
      <c r="Z236" s="58">
        <v>228</v>
      </c>
      <c r="AA236" s="58">
        <v>227</v>
      </c>
      <c r="AB236" s="58">
        <v>227</v>
      </c>
      <c r="AC236" s="58">
        <v>0</v>
      </c>
    </row>
    <row r="237" spans="1:29" x14ac:dyDescent="0.25">
      <c r="A237" s="64" t="s">
        <v>399</v>
      </c>
      <c r="B237" s="58">
        <v>824</v>
      </c>
      <c r="C237" s="58" t="s">
        <v>152</v>
      </c>
      <c r="D237" s="58">
        <v>814</v>
      </c>
      <c r="E237" s="58" t="s">
        <v>152</v>
      </c>
      <c r="F237" s="58">
        <v>448</v>
      </c>
      <c r="G237" s="58" t="s">
        <v>152</v>
      </c>
      <c r="H237" s="58">
        <v>454</v>
      </c>
      <c r="I237" s="58" t="s">
        <v>152</v>
      </c>
      <c r="J237" s="58">
        <v>376</v>
      </c>
      <c r="K237" s="58" t="s">
        <v>152</v>
      </c>
      <c r="L237" s="58">
        <v>360</v>
      </c>
      <c r="M237" s="58" t="s">
        <v>152</v>
      </c>
      <c r="N237" s="58">
        <v>108</v>
      </c>
      <c r="O237" s="58">
        <v>107</v>
      </c>
      <c r="P237" s="58">
        <v>107</v>
      </c>
      <c r="Q237" s="58">
        <v>0</v>
      </c>
      <c r="R237" s="58">
        <v>531</v>
      </c>
      <c r="S237" s="58" t="s">
        <v>152</v>
      </c>
      <c r="T237" s="58">
        <v>521</v>
      </c>
      <c r="U237" s="58" t="s">
        <v>152</v>
      </c>
      <c r="V237" s="58">
        <v>185</v>
      </c>
      <c r="W237" s="58">
        <v>186</v>
      </c>
      <c r="X237" s="58">
        <v>186</v>
      </c>
      <c r="Y237" s="58">
        <v>0</v>
      </c>
      <c r="Z237" s="58">
        <v>211</v>
      </c>
      <c r="AA237" s="58">
        <v>214</v>
      </c>
      <c r="AB237" s="58">
        <v>214</v>
      </c>
      <c r="AC237" s="58">
        <v>0</v>
      </c>
    </row>
    <row r="238" spans="1:29" x14ac:dyDescent="0.25">
      <c r="A238" s="64" t="s">
        <v>400</v>
      </c>
      <c r="B238" s="58">
        <v>1360</v>
      </c>
      <c r="C238" s="58">
        <v>1362</v>
      </c>
      <c r="D238" s="58">
        <v>1357</v>
      </c>
      <c r="E238" s="58">
        <v>5</v>
      </c>
      <c r="F238" s="58">
        <v>730</v>
      </c>
      <c r="G238" s="58" t="s">
        <v>152</v>
      </c>
      <c r="H238" s="58">
        <v>730</v>
      </c>
      <c r="I238" s="58" t="s">
        <v>152</v>
      </c>
      <c r="J238" s="58">
        <v>630</v>
      </c>
      <c r="K238" s="58" t="s">
        <v>152</v>
      </c>
      <c r="L238" s="58">
        <v>627</v>
      </c>
      <c r="M238" s="58" t="s">
        <v>152</v>
      </c>
      <c r="N238" s="58">
        <v>158</v>
      </c>
      <c r="O238" s="58">
        <v>165</v>
      </c>
      <c r="P238" s="58">
        <v>165</v>
      </c>
      <c r="Q238" s="58">
        <v>0</v>
      </c>
      <c r="R238" s="58">
        <v>886</v>
      </c>
      <c r="S238" s="58">
        <v>881</v>
      </c>
      <c r="T238" s="58">
        <v>876</v>
      </c>
      <c r="U238" s="58">
        <v>5</v>
      </c>
      <c r="V238" s="58">
        <v>315</v>
      </c>
      <c r="W238" s="58">
        <v>315</v>
      </c>
      <c r="X238" s="58">
        <v>315</v>
      </c>
      <c r="Y238" s="58">
        <v>0</v>
      </c>
      <c r="Z238" s="58">
        <v>487</v>
      </c>
      <c r="AA238" s="58" t="s">
        <v>152</v>
      </c>
      <c r="AB238" s="58">
        <v>486</v>
      </c>
      <c r="AC238" s="58" t="s">
        <v>152</v>
      </c>
    </row>
    <row r="239" spans="1:29" x14ac:dyDescent="0.25">
      <c r="A239" s="64" t="s">
        <v>401</v>
      </c>
      <c r="B239" s="58">
        <v>1151</v>
      </c>
      <c r="C239" s="58" t="s">
        <v>152</v>
      </c>
      <c r="D239" s="58">
        <v>1157</v>
      </c>
      <c r="E239" s="58" t="s">
        <v>152</v>
      </c>
      <c r="F239" s="58">
        <v>642</v>
      </c>
      <c r="G239" s="58" t="s">
        <v>152</v>
      </c>
      <c r="H239" s="58">
        <v>658</v>
      </c>
      <c r="I239" s="58" t="s">
        <v>152</v>
      </c>
      <c r="J239" s="58">
        <v>509</v>
      </c>
      <c r="K239" s="58" t="s">
        <v>152</v>
      </c>
      <c r="L239" s="58">
        <v>499</v>
      </c>
      <c r="M239" s="58" t="s">
        <v>152</v>
      </c>
      <c r="N239" s="58">
        <v>180</v>
      </c>
      <c r="O239" s="58">
        <v>185</v>
      </c>
      <c r="P239" s="58">
        <v>185</v>
      </c>
      <c r="Q239" s="58">
        <v>0</v>
      </c>
      <c r="R239" s="58">
        <v>722</v>
      </c>
      <c r="S239" s="58" t="s">
        <v>152</v>
      </c>
      <c r="T239" s="58">
        <v>727</v>
      </c>
      <c r="U239" s="58" t="s">
        <v>152</v>
      </c>
      <c r="V239" s="58">
        <v>249</v>
      </c>
      <c r="W239" s="58" t="s">
        <v>152</v>
      </c>
      <c r="X239" s="58">
        <v>245</v>
      </c>
      <c r="Y239" s="58" t="s">
        <v>152</v>
      </c>
      <c r="Z239" s="58">
        <v>444</v>
      </c>
      <c r="AA239" s="58">
        <v>450</v>
      </c>
      <c r="AB239" s="58">
        <v>450</v>
      </c>
      <c r="AC239" s="58">
        <v>0</v>
      </c>
    </row>
    <row r="240" spans="1:29" x14ac:dyDescent="0.25">
      <c r="A240" s="64" t="s">
        <v>402</v>
      </c>
      <c r="B240" s="58">
        <v>797</v>
      </c>
      <c r="C240" s="58">
        <v>824</v>
      </c>
      <c r="D240" s="58">
        <v>821</v>
      </c>
      <c r="E240" s="58">
        <v>3</v>
      </c>
      <c r="F240" s="58">
        <v>433</v>
      </c>
      <c r="G240" s="58">
        <v>458</v>
      </c>
      <c r="H240" s="58">
        <v>455</v>
      </c>
      <c r="I240" s="58">
        <v>3</v>
      </c>
      <c r="J240" s="58">
        <v>364</v>
      </c>
      <c r="K240" s="58">
        <v>366</v>
      </c>
      <c r="L240" s="58">
        <v>366</v>
      </c>
      <c r="M240" s="58">
        <v>0</v>
      </c>
      <c r="N240" s="58">
        <v>141</v>
      </c>
      <c r="O240" s="58">
        <v>149</v>
      </c>
      <c r="P240" s="58">
        <v>149</v>
      </c>
      <c r="Q240" s="58">
        <v>0</v>
      </c>
      <c r="R240" s="58">
        <v>472</v>
      </c>
      <c r="S240" s="58" t="s">
        <v>152</v>
      </c>
      <c r="T240" s="58">
        <v>490</v>
      </c>
      <c r="U240" s="58" t="s">
        <v>152</v>
      </c>
      <c r="V240" s="58">
        <v>184</v>
      </c>
      <c r="W240" s="58" t="s">
        <v>152</v>
      </c>
      <c r="X240" s="58">
        <v>182</v>
      </c>
      <c r="Y240" s="58" t="s">
        <v>152</v>
      </c>
      <c r="Z240" s="58">
        <v>197</v>
      </c>
      <c r="AA240" s="58" t="s">
        <v>152</v>
      </c>
      <c r="AB240" s="58">
        <v>206</v>
      </c>
      <c r="AC240" s="58" t="s">
        <v>152</v>
      </c>
    </row>
    <row r="241" spans="1:29" x14ac:dyDescent="0.25">
      <c r="A241" s="64" t="s">
        <v>403</v>
      </c>
      <c r="B241" s="58">
        <v>920</v>
      </c>
      <c r="C241" s="58">
        <v>909</v>
      </c>
      <c r="D241" s="58">
        <v>905</v>
      </c>
      <c r="E241" s="58">
        <v>4</v>
      </c>
      <c r="F241" s="58">
        <v>502</v>
      </c>
      <c r="G241" s="58" t="s">
        <v>152</v>
      </c>
      <c r="H241" s="58">
        <v>496</v>
      </c>
      <c r="I241" s="58" t="s">
        <v>152</v>
      </c>
      <c r="J241" s="58">
        <v>418</v>
      </c>
      <c r="K241" s="58" t="s">
        <v>152</v>
      </c>
      <c r="L241" s="58">
        <v>409</v>
      </c>
      <c r="M241" s="58" t="s">
        <v>152</v>
      </c>
      <c r="N241" s="58">
        <v>112</v>
      </c>
      <c r="O241" s="58">
        <v>113</v>
      </c>
      <c r="P241" s="58">
        <v>113</v>
      </c>
      <c r="Q241" s="58">
        <v>0</v>
      </c>
      <c r="R241" s="58">
        <v>606</v>
      </c>
      <c r="S241" s="58" t="s">
        <v>152</v>
      </c>
      <c r="T241" s="58">
        <v>590</v>
      </c>
      <c r="U241" s="58" t="s">
        <v>152</v>
      </c>
      <c r="V241" s="58">
        <v>202</v>
      </c>
      <c r="W241" s="58" t="s">
        <v>152</v>
      </c>
      <c r="X241" s="58">
        <v>202</v>
      </c>
      <c r="Y241" s="58" t="s">
        <v>152</v>
      </c>
      <c r="Z241" s="58">
        <v>229</v>
      </c>
      <c r="AA241" s="58" t="s">
        <v>152</v>
      </c>
      <c r="AB241" s="58">
        <v>227</v>
      </c>
      <c r="AC241" s="58" t="s">
        <v>152</v>
      </c>
    </row>
    <row r="242" spans="1:29" x14ac:dyDescent="0.25">
      <c r="A242" s="64" t="s">
        <v>404</v>
      </c>
      <c r="B242" s="58">
        <v>873</v>
      </c>
      <c r="C242" s="58">
        <v>878</v>
      </c>
      <c r="D242" s="58">
        <v>875</v>
      </c>
      <c r="E242" s="58">
        <v>3</v>
      </c>
      <c r="F242" s="58">
        <v>462</v>
      </c>
      <c r="G242" s="58" t="s">
        <v>152</v>
      </c>
      <c r="H242" s="58">
        <v>469</v>
      </c>
      <c r="I242" s="58" t="s">
        <v>152</v>
      </c>
      <c r="J242" s="58">
        <v>411</v>
      </c>
      <c r="K242" s="58" t="s">
        <v>152</v>
      </c>
      <c r="L242" s="58">
        <v>406</v>
      </c>
      <c r="M242" s="58" t="s">
        <v>152</v>
      </c>
      <c r="N242" s="58">
        <v>97</v>
      </c>
      <c r="O242" s="58">
        <v>104</v>
      </c>
      <c r="P242" s="58">
        <v>104</v>
      </c>
      <c r="Q242" s="58">
        <v>0</v>
      </c>
      <c r="R242" s="58">
        <v>569</v>
      </c>
      <c r="S242" s="58">
        <v>570</v>
      </c>
      <c r="T242" s="58">
        <v>567</v>
      </c>
      <c r="U242" s="58">
        <v>3</v>
      </c>
      <c r="V242" s="58">
        <v>207</v>
      </c>
      <c r="W242" s="58">
        <v>204</v>
      </c>
      <c r="X242" s="58">
        <v>204</v>
      </c>
      <c r="Y242" s="58">
        <v>0</v>
      </c>
      <c r="Z242" s="58">
        <v>225</v>
      </c>
      <c r="AA242" s="58">
        <v>225</v>
      </c>
      <c r="AB242" s="58">
        <v>225</v>
      </c>
      <c r="AC242" s="58">
        <v>0</v>
      </c>
    </row>
    <row r="243" spans="1:29" x14ac:dyDescent="0.25">
      <c r="A243" s="64" t="s">
        <v>405</v>
      </c>
      <c r="B243" s="58">
        <v>660</v>
      </c>
      <c r="C243" s="58">
        <v>657</v>
      </c>
      <c r="D243" s="58">
        <v>650</v>
      </c>
      <c r="E243" s="58">
        <v>7</v>
      </c>
      <c r="F243" s="58">
        <v>392</v>
      </c>
      <c r="G243" s="58">
        <v>394</v>
      </c>
      <c r="H243" s="58">
        <v>390</v>
      </c>
      <c r="I243" s="58">
        <v>4</v>
      </c>
      <c r="J243" s="58">
        <v>268</v>
      </c>
      <c r="K243" s="58">
        <v>263</v>
      </c>
      <c r="L243" s="58">
        <v>260</v>
      </c>
      <c r="M243" s="58">
        <v>3</v>
      </c>
      <c r="N243" s="58">
        <v>96</v>
      </c>
      <c r="O243" s="58">
        <v>96</v>
      </c>
      <c r="P243" s="58">
        <v>96</v>
      </c>
      <c r="Q243" s="58">
        <v>0</v>
      </c>
      <c r="R243" s="58">
        <v>405</v>
      </c>
      <c r="S243" s="58">
        <v>402</v>
      </c>
      <c r="T243" s="58">
        <v>395</v>
      </c>
      <c r="U243" s="58">
        <v>7</v>
      </c>
      <c r="V243" s="58">
        <v>159</v>
      </c>
      <c r="W243" s="58">
        <v>159</v>
      </c>
      <c r="X243" s="58">
        <v>159</v>
      </c>
      <c r="Y243" s="58">
        <v>0</v>
      </c>
      <c r="Z243" s="58">
        <v>162</v>
      </c>
      <c r="AA243" s="58">
        <v>157</v>
      </c>
      <c r="AB243" s="58">
        <v>154</v>
      </c>
      <c r="AC243" s="58">
        <v>3</v>
      </c>
    </row>
    <row r="244" spans="1:29" x14ac:dyDescent="0.25">
      <c r="A244" s="64" t="s">
        <v>406</v>
      </c>
      <c r="B244" s="58">
        <v>940</v>
      </c>
      <c r="C244" s="58" t="s">
        <v>152</v>
      </c>
      <c r="D244" s="58">
        <v>936</v>
      </c>
      <c r="E244" s="58" t="s">
        <v>152</v>
      </c>
      <c r="F244" s="58">
        <v>533</v>
      </c>
      <c r="G244" s="58" t="s">
        <v>152</v>
      </c>
      <c r="H244" s="58">
        <v>537</v>
      </c>
      <c r="I244" s="58" t="s">
        <v>152</v>
      </c>
      <c r="J244" s="58">
        <v>407</v>
      </c>
      <c r="K244" s="58" t="s">
        <v>152</v>
      </c>
      <c r="L244" s="58">
        <v>399</v>
      </c>
      <c r="M244" s="58" t="s">
        <v>152</v>
      </c>
      <c r="N244" s="58">
        <v>213</v>
      </c>
      <c r="O244" s="58">
        <v>222</v>
      </c>
      <c r="P244" s="58">
        <v>222</v>
      </c>
      <c r="Q244" s="58">
        <v>0</v>
      </c>
      <c r="R244" s="58">
        <v>524</v>
      </c>
      <c r="S244" s="58" t="s">
        <v>152</v>
      </c>
      <c r="T244" s="58">
        <v>517</v>
      </c>
      <c r="U244" s="58" t="s">
        <v>152</v>
      </c>
      <c r="V244" s="58">
        <v>203</v>
      </c>
      <c r="W244" s="58">
        <v>197</v>
      </c>
      <c r="X244" s="58">
        <v>197</v>
      </c>
      <c r="Y244" s="58">
        <v>0</v>
      </c>
      <c r="Z244" s="58">
        <v>218</v>
      </c>
      <c r="AA244" s="58" t="s">
        <v>152</v>
      </c>
      <c r="AB244" s="58">
        <v>223</v>
      </c>
      <c r="AC244" s="58" t="s">
        <v>152</v>
      </c>
    </row>
    <row r="245" spans="1:29" x14ac:dyDescent="0.25">
      <c r="A245" s="64" t="s">
        <v>407</v>
      </c>
      <c r="B245" s="58">
        <v>973</v>
      </c>
      <c r="C245" s="58" t="s">
        <v>152</v>
      </c>
      <c r="D245" s="58">
        <v>939</v>
      </c>
      <c r="E245" s="58" t="s">
        <v>152</v>
      </c>
      <c r="F245" s="58">
        <v>525</v>
      </c>
      <c r="G245" s="58" t="s">
        <v>152</v>
      </c>
      <c r="H245" s="58">
        <v>518</v>
      </c>
      <c r="I245" s="58" t="s">
        <v>152</v>
      </c>
      <c r="J245" s="58">
        <v>448</v>
      </c>
      <c r="K245" s="58">
        <v>421</v>
      </c>
      <c r="L245" s="58">
        <v>421</v>
      </c>
      <c r="M245" s="58">
        <v>0</v>
      </c>
      <c r="N245" s="58">
        <v>231</v>
      </c>
      <c r="O245" s="58" t="s">
        <v>152</v>
      </c>
      <c r="P245" s="58">
        <v>223</v>
      </c>
      <c r="Q245" s="58" t="s">
        <v>152</v>
      </c>
      <c r="R245" s="58">
        <v>555</v>
      </c>
      <c r="S245" s="58">
        <v>529</v>
      </c>
      <c r="T245" s="58">
        <v>529</v>
      </c>
      <c r="U245" s="58">
        <v>0</v>
      </c>
      <c r="V245" s="58">
        <v>187</v>
      </c>
      <c r="W245" s="58">
        <v>187</v>
      </c>
      <c r="X245" s="58">
        <v>187</v>
      </c>
      <c r="Y245" s="58">
        <v>0</v>
      </c>
      <c r="Z245" s="58">
        <v>201</v>
      </c>
      <c r="AA245" s="58">
        <v>194</v>
      </c>
      <c r="AB245" s="58">
        <v>194</v>
      </c>
      <c r="AC245" s="58">
        <v>0</v>
      </c>
    </row>
    <row r="246" spans="1:29" x14ac:dyDescent="0.25">
      <c r="A246" s="64" t="s">
        <v>408</v>
      </c>
      <c r="B246" s="58">
        <v>900</v>
      </c>
      <c r="C246" s="58">
        <v>888</v>
      </c>
      <c r="D246" s="58">
        <v>878</v>
      </c>
      <c r="E246" s="58">
        <v>10</v>
      </c>
      <c r="F246" s="58">
        <v>504</v>
      </c>
      <c r="G246" s="58">
        <v>510</v>
      </c>
      <c r="H246" s="58">
        <v>505</v>
      </c>
      <c r="I246" s="58">
        <v>5</v>
      </c>
      <c r="J246" s="58">
        <v>396</v>
      </c>
      <c r="K246" s="58">
        <v>378</v>
      </c>
      <c r="L246" s="58">
        <v>373</v>
      </c>
      <c r="M246" s="58">
        <v>5</v>
      </c>
      <c r="N246" s="58">
        <v>163</v>
      </c>
      <c r="O246" s="58" t="s">
        <v>152</v>
      </c>
      <c r="P246" s="58">
        <v>164</v>
      </c>
      <c r="Q246" s="58" t="s">
        <v>152</v>
      </c>
      <c r="R246" s="58">
        <v>574</v>
      </c>
      <c r="S246" s="58" t="s">
        <v>152</v>
      </c>
      <c r="T246" s="58">
        <v>551</v>
      </c>
      <c r="U246" s="58" t="s">
        <v>152</v>
      </c>
      <c r="V246" s="58">
        <v>163</v>
      </c>
      <c r="W246" s="58">
        <v>163</v>
      </c>
      <c r="X246" s="58">
        <v>163</v>
      </c>
      <c r="Y246" s="58">
        <v>0</v>
      </c>
      <c r="Z246" s="58">
        <v>258</v>
      </c>
      <c r="AA246" s="58">
        <v>250</v>
      </c>
      <c r="AB246" s="58">
        <v>245</v>
      </c>
      <c r="AC246" s="58">
        <v>5</v>
      </c>
    </row>
    <row r="247" spans="1:29" x14ac:dyDescent="0.25">
      <c r="A247" s="64" t="s">
        <v>409</v>
      </c>
      <c r="B247" s="58">
        <v>993</v>
      </c>
      <c r="C247" s="58">
        <v>1011</v>
      </c>
      <c r="D247" s="58">
        <v>1006</v>
      </c>
      <c r="E247" s="58">
        <v>5</v>
      </c>
      <c r="F247" s="58">
        <v>551</v>
      </c>
      <c r="G247" s="58" t="s">
        <v>152</v>
      </c>
      <c r="H247" s="58">
        <v>565</v>
      </c>
      <c r="I247" s="58" t="s">
        <v>152</v>
      </c>
      <c r="J247" s="58">
        <v>442</v>
      </c>
      <c r="K247" s="58" t="s">
        <v>152</v>
      </c>
      <c r="L247" s="58">
        <v>441</v>
      </c>
      <c r="M247" s="58" t="s">
        <v>152</v>
      </c>
      <c r="N247" s="58">
        <v>145</v>
      </c>
      <c r="O247" s="58" t="s">
        <v>152</v>
      </c>
      <c r="P247" s="58">
        <v>149</v>
      </c>
      <c r="Q247" s="58" t="s">
        <v>152</v>
      </c>
      <c r="R247" s="58">
        <v>656</v>
      </c>
      <c r="S247" s="58" t="s">
        <v>152</v>
      </c>
      <c r="T247" s="58">
        <v>663</v>
      </c>
      <c r="U247" s="58" t="s">
        <v>152</v>
      </c>
      <c r="V247" s="58">
        <v>192</v>
      </c>
      <c r="W247" s="58">
        <v>194</v>
      </c>
      <c r="X247" s="58">
        <v>194</v>
      </c>
      <c r="Y247" s="58">
        <v>0</v>
      </c>
      <c r="Z247" s="58">
        <v>276</v>
      </c>
      <c r="AA247" s="58" t="s">
        <v>152</v>
      </c>
      <c r="AB247" s="58">
        <v>282</v>
      </c>
      <c r="AC247" s="58" t="s">
        <v>152</v>
      </c>
    </row>
    <row r="248" spans="1:29" x14ac:dyDescent="0.25">
      <c r="A248" s="64" t="s">
        <v>410</v>
      </c>
      <c r="B248" s="58">
        <v>826</v>
      </c>
      <c r="C248" s="58" t="s">
        <v>152</v>
      </c>
      <c r="D248" s="58">
        <v>800</v>
      </c>
      <c r="E248" s="58" t="s">
        <v>152</v>
      </c>
      <c r="F248" s="58">
        <v>468</v>
      </c>
      <c r="G248" s="58" t="s">
        <v>152</v>
      </c>
      <c r="H248" s="58">
        <v>469</v>
      </c>
      <c r="I248" s="58" t="s">
        <v>152</v>
      </c>
      <c r="J248" s="58">
        <v>358</v>
      </c>
      <c r="K248" s="58" t="s">
        <v>152</v>
      </c>
      <c r="L248" s="58">
        <v>331</v>
      </c>
      <c r="M248" s="58" t="s">
        <v>152</v>
      </c>
      <c r="N248" s="58">
        <v>96</v>
      </c>
      <c r="O248" s="58">
        <v>101</v>
      </c>
      <c r="P248" s="58">
        <v>101</v>
      </c>
      <c r="Q248" s="58">
        <v>0</v>
      </c>
      <c r="R248" s="58">
        <v>547</v>
      </c>
      <c r="S248" s="58" t="s">
        <v>152</v>
      </c>
      <c r="T248" s="58">
        <v>516</v>
      </c>
      <c r="U248" s="58" t="s">
        <v>152</v>
      </c>
      <c r="V248" s="58">
        <v>183</v>
      </c>
      <c r="W248" s="58">
        <v>183</v>
      </c>
      <c r="X248" s="58">
        <v>183</v>
      </c>
      <c r="Y248" s="58">
        <v>0</v>
      </c>
      <c r="Z248" s="58">
        <v>242</v>
      </c>
      <c r="AA248" s="58" t="s">
        <v>152</v>
      </c>
      <c r="AB248" s="58">
        <v>238</v>
      </c>
      <c r="AC248" s="58" t="s">
        <v>152</v>
      </c>
    </row>
    <row r="249" spans="1:29" x14ac:dyDescent="0.25">
      <c r="A249" s="64" t="s">
        <v>411</v>
      </c>
      <c r="B249" s="58">
        <v>844</v>
      </c>
      <c r="C249" s="58">
        <v>848</v>
      </c>
      <c r="D249" s="58">
        <v>839</v>
      </c>
      <c r="E249" s="58">
        <v>9</v>
      </c>
      <c r="F249" s="58">
        <v>464</v>
      </c>
      <c r="G249" s="58">
        <v>465</v>
      </c>
      <c r="H249" s="58">
        <v>459</v>
      </c>
      <c r="I249" s="58">
        <v>6</v>
      </c>
      <c r="J249" s="58">
        <v>380</v>
      </c>
      <c r="K249" s="58">
        <v>383</v>
      </c>
      <c r="L249" s="58">
        <v>380</v>
      </c>
      <c r="M249" s="58">
        <v>3</v>
      </c>
      <c r="N249" s="58">
        <v>112</v>
      </c>
      <c r="O249" s="58" t="s">
        <v>152</v>
      </c>
      <c r="P249" s="58">
        <v>112</v>
      </c>
      <c r="Q249" s="58" t="s">
        <v>152</v>
      </c>
      <c r="R249" s="58">
        <v>552</v>
      </c>
      <c r="S249" s="58" t="s">
        <v>152</v>
      </c>
      <c r="T249" s="58">
        <v>548</v>
      </c>
      <c r="U249" s="58" t="s">
        <v>152</v>
      </c>
      <c r="V249" s="58">
        <v>180</v>
      </c>
      <c r="W249" s="58">
        <v>179</v>
      </c>
      <c r="X249" s="58">
        <v>179</v>
      </c>
      <c r="Y249" s="58">
        <v>0</v>
      </c>
      <c r="Z249" s="58">
        <v>256</v>
      </c>
      <c r="AA249" s="58">
        <v>250</v>
      </c>
      <c r="AB249" s="58">
        <v>247</v>
      </c>
      <c r="AC249" s="58">
        <v>3</v>
      </c>
    </row>
    <row r="250" spans="1:29" x14ac:dyDescent="0.25">
      <c r="A250" s="64" t="s">
        <v>412</v>
      </c>
      <c r="B250" s="58">
        <v>1311</v>
      </c>
      <c r="C250" s="58" t="s">
        <v>152</v>
      </c>
      <c r="D250" s="58">
        <v>1266</v>
      </c>
      <c r="E250" s="58" t="s">
        <v>152</v>
      </c>
      <c r="F250" s="58">
        <v>718</v>
      </c>
      <c r="G250" s="58">
        <v>703</v>
      </c>
      <c r="H250" s="58">
        <v>703</v>
      </c>
      <c r="I250" s="58">
        <v>0</v>
      </c>
      <c r="J250" s="58">
        <v>593</v>
      </c>
      <c r="K250" s="58" t="s">
        <v>152</v>
      </c>
      <c r="L250" s="58">
        <v>563</v>
      </c>
      <c r="M250" s="58" t="s">
        <v>152</v>
      </c>
      <c r="N250" s="58">
        <v>141</v>
      </c>
      <c r="O250" s="58">
        <v>140</v>
      </c>
      <c r="P250" s="58">
        <v>140</v>
      </c>
      <c r="Q250" s="58">
        <v>0</v>
      </c>
      <c r="R250" s="58">
        <v>836</v>
      </c>
      <c r="S250" s="58" t="s">
        <v>152</v>
      </c>
      <c r="T250" s="58">
        <v>793</v>
      </c>
      <c r="U250" s="58" t="s">
        <v>152</v>
      </c>
      <c r="V250" s="58">
        <v>334</v>
      </c>
      <c r="W250" s="58">
        <v>333</v>
      </c>
      <c r="X250" s="58">
        <v>333</v>
      </c>
      <c r="Y250" s="58">
        <v>0</v>
      </c>
      <c r="Z250" s="58">
        <v>414</v>
      </c>
      <c r="AA250" s="58" t="s">
        <v>152</v>
      </c>
      <c r="AB250" s="58">
        <v>393</v>
      </c>
      <c r="AC250" s="58" t="s">
        <v>152</v>
      </c>
    </row>
    <row r="251" spans="1:29" x14ac:dyDescent="0.25">
      <c r="A251" s="64" t="s">
        <v>413</v>
      </c>
      <c r="B251" s="58">
        <v>1321</v>
      </c>
      <c r="C251" s="58" t="s">
        <v>152</v>
      </c>
      <c r="D251" s="58">
        <v>1310</v>
      </c>
      <c r="E251" s="58" t="s">
        <v>152</v>
      </c>
      <c r="F251" s="58">
        <v>745</v>
      </c>
      <c r="G251" s="58" t="s">
        <v>152</v>
      </c>
      <c r="H251" s="58">
        <v>744</v>
      </c>
      <c r="I251" s="58" t="s">
        <v>152</v>
      </c>
      <c r="J251" s="58">
        <v>576</v>
      </c>
      <c r="K251" s="58">
        <v>566</v>
      </c>
      <c r="L251" s="58">
        <v>566</v>
      </c>
      <c r="M251" s="58">
        <v>0</v>
      </c>
      <c r="N251" s="58">
        <v>172</v>
      </c>
      <c r="O251" s="58">
        <v>172</v>
      </c>
      <c r="P251" s="58">
        <v>172</v>
      </c>
      <c r="Q251" s="58">
        <v>0</v>
      </c>
      <c r="R251" s="58">
        <v>861</v>
      </c>
      <c r="S251" s="58" t="s">
        <v>152</v>
      </c>
      <c r="T251" s="58">
        <v>857</v>
      </c>
      <c r="U251" s="58" t="s">
        <v>152</v>
      </c>
      <c r="V251" s="58">
        <v>288</v>
      </c>
      <c r="W251" s="58">
        <v>281</v>
      </c>
      <c r="X251" s="58">
        <v>281</v>
      </c>
      <c r="Y251" s="58">
        <v>0</v>
      </c>
      <c r="Z251" s="58">
        <v>573</v>
      </c>
      <c r="AA251" s="58">
        <v>568</v>
      </c>
      <c r="AB251" s="58">
        <v>568</v>
      </c>
      <c r="AC251" s="58">
        <v>0</v>
      </c>
    </row>
    <row r="252" spans="1:29" x14ac:dyDescent="0.25">
      <c r="A252" s="64" t="s">
        <v>414</v>
      </c>
      <c r="B252" s="58">
        <v>785</v>
      </c>
      <c r="C252" s="58">
        <v>819</v>
      </c>
      <c r="D252" s="58">
        <v>814</v>
      </c>
      <c r="E252" s="58">
        <v>5</v>
      </c>
      <c r="F252" s="58">
        <v>467</v>
      </c>
      <c r="G252" s="58" t="s">
        <v>152</v>
      </c>
      <c r="H252" s="58">
        <v>486</v>
      </c>
      <c r="I252" s="58" t="s">
        <v>152</v>
      </c>
      <c r="J252" s="58">
        <v>318</v>
      </c>
      <c r="K252" s="58" t="s">
        <v>152</v>
      </c>
      <c r="L252" s="58">
        <v>328</v>
      </c>
      <c r="M252" s="58" t="s">
        <v>152</v>
      </c>
      <c r="N252" s="58">
        <v>123</v>
      </c>
      <c r="O252" s="58">
        <v>133</v>
      </c>
      <c r="P252" s="58">
        <v>133</v>
      </c>
      <c r="Q252" s="58">
        <v>0</v>
      </c>
      <c r="R252" s="58">
        <v>519</v>
      </c>
      <c r="S252" s="58">
        <v>537</v>
      </c>
      <c r="T252" s="58">
        <v>532</v>
      </c>
      <c r="U252" s="58">
        <v>5</v>
      </c>
      <c r="V252" s="58">
        <v>143</v>
      </c>
      <c r="W252" s="58">
        <v>149</v>
      </c>
      <c r="X252" s="58">
        <v>149</v>
      </c>
      <c r="Y252" s="58">
        <v>0</v>
      </c>
      <c r="Z252" s="58">
        <v>227</v>
      </c>
      <c r="AA252" s="58" t="s">
        <v>152</v>
      </c>
      <c r="AB252" s="58">
        <v>234</v>
      </c>
      <c r="AC252" s="58" t="s">
        <v>152</v>
      </c>
    </row>
    <row r="253" spans="1:29" x14ac:dyDescent="0.25">
      <c r="A253" s="64" t="s">
        <v>415</v>
      </c>
      <c r="B253" s="58">
        <v>851</v>
      </c>
      <c r="C253" s="58" t="s">
        <v>152</v>
      </c>
      <c r="D253" s="58">
        <v>860</v>
      </c>
      <c r="E253" s="58" t="s">
        <v>152</v>
      </c>
      <c r="F253" s="58">
        <v>499</v>
      </c>
      <c r="G253" s="58" t="s">
        <v>152</v>
      </c>
      <c r="H253" s="58">
        <v>499</v>
      </c>
      <c r="I253" s="58" t="s">
        <v>152</v>
      </c>
      <c r="J253" s="58">
        <v>352</v>
      </c>
      <c r="K253" s="58">
        <v>361</v>
      </c>
      <c r="L253" s="58">
        <v>361</v>
      </c>
      <c r="M253" s="58">
        <v>0</v>
      </c>
      <c r="N253" s="58">
        <v>92</v>
      </c>
      <c r="O253" s="58">
        <v>95</v>
      </c>
      <c r="P253" s="58">
        <v>95</v>
      </c>
      <c r="Q253" s="58">
        <v>0</v>
      </c>
      <c r="R253" s="58">
        <v>568</v>
      </c>
      <c r="S253" s="58">
        <v>576</v>
      </c>
      <c r="T253" s="58">
        <v>576</v>
      </c>
      <c r="U253" s="58">
        <v>0</v>
      </c>
      <c r="V253" s="58">
        <v>191</v>
      </c>
      <c r="W253" s="58" t="s">
        <v>152</v>
      </c>
      <c r="X253" s="58">
        <v>189</v>
      </c>
      <c r="Y253" s="58" t="s">
        <v>152</v>
      </c>
      <c r="Z253" s="58">
        <v>243</v>
      </c>
      <c r="AA253" s="58" t="s">
        <v>152</v>
      </c>
      <c r="AB253" s="58">
        <v>250</v>
      </c>
      <c r="AC253" s="58" t="s">
        <v>152</v>
      </c>
    </row>
    <row r="254" spans="1:29" x14ac:dyDescent="0.25">
      <c r="A254" s="64" t="s">
        <v>416</v>
      </c>
      <c r="B254" s="58">
        <v>827</v>
      </c>
      <c r="C254" s="58" t="s">
        <v>152</v>
      </c>
      <c r="D254" s="58">
        <v>822</v>
      </c>
      <c r="E254" s="58" t="s">
        <v>152</v>
      </c>
      <c r="F254" s="58">
        <v>473</v>
      </c>
      <c r="G254" s="58" t="s">
        <v>152</v>
      </c>
      <c r="H254" s="58">
        <v>478</v>
      </c>
      <c r="I254" s="58" t="s">
        <v>152</v>
      </c>
      <c r="J254" s="58">
        <v>354</v>
      </c>
      <c r="K254" s="58">
        <v>344</v>
      </c>
      <c r="L254" s="58">
        <v>344</v>
      </c>
      <c r="M254" s="58">
        <v>0</v>
      </c>
      <c r="N254" s="58">
        <v>100</v>
      </c>
      <c r="O254" s="58">
        <v>106</v>
      </c>
      <c r="P254" s="58">
        <v>106</v>
      </c>
      <c r="Q254" s="58">
        <v>0</v>
      </c>
      <c r="R254" s="58">
        <v>511</v>
      </c>
      <c r="S254" s="58" t="s">
        <v>152</v>
      </c>
      <c r="T254" s="58">
        <v>505</v>
      </c>
      <c r="U254" s="58" t="s">
        <v>152</v>
      </c>
      <c r="V254" s="58">
        <v>216</v>
      </c>
      <c r="W254" s="58">
        <v>211</v>
      </c>
      <c r="X254" s="58">
        <v>211</v>
      </c>
      <c r="Y254" s="58">
        <v>0</v>
      </c>
      <c r="Z254" s="58">
        <v>208</v>
      </c>
      <c r="AA254" s="58">
        <v>221</v>
      </c>
      <c r="AB254" s="58">
        <v>221</v>
      </c>
      <c r="AC254" s="58">
        <v>0</v>
      </c>
    </row>
    <row r="255" spans="1:29" x14ac:dyDescent="0.25">
      <c r="A255" s="64" t="s">
        <v>417</v>
      </c>
      <c r="B255" s="58">
        <v>826</v>
      </c>
      <c r="C255" s="58" t="s">
        <v>152</v>
      </c>
      <c r="D255" s="58">
        <v>822</v>
      </c>
      <c r="E255" s="58" t="s">
        <v>152</v>
      </c>
      <c r="F255" s="58">
        <v>479</v>
      </c>
      <c r="G255" s="58">
        <v>475</v>
      </c>
      <c r="H255" s="58">
        <v>475</v>
      </c>
      <c r="I255" s="58">
        <v>0</v>
      </c>
      <c r="J255" s="58">
        <v>347</v>
      </c>
      <c r="K255" s="58" t="s">
        <v>152</v>
      </c>
      <c r="L255" s="58">
        <v>347</v>
      </c>
      <c r="M255" s="58" t="s">
        <v>152</v>
      </c>
      <c r="N255" s="58">
        <v>110</v>
      </c>
      <c r="O255" s="58">
        <v>115</v>
      </c>
      <c r="P255" s="58">
        <v>115</v>
      </c>
      <c r="Q255" s="58">
        <v>0</v>
      </c>
      <c r="R255" s="58">
        <v>508</v>
      </c>
      <c r="S255" s="58" t="s">
        <v>152</v>
      </c>
      <c r="T255" s="58">
        <v>496</v>
      </c>
      <c r="U255" s="58" t="s">
        <v>152</v>
      </c>
      <c r="V255" s="58">
        <v>208</v>
      </c>
      <c r="W255" s="58">
        <v>211</v>
      </c>
      <c r="X255" s="58">
        <v>211</v>
      </c>
      <c r="Y255" s="58">
        <v>0</v>
      </c>
      <c r="Z255" s="58">
        <v>232</v>
      </c>
      <c r="AA255" s="58">
        <v>231</v>
      </c>
      <c r="AB255" s="58">
        <v>231</v>
      </c>
      <c r="AC255" s="58">
        <v>0</v>
      </c>
    </row>
    <row r="256" spans="1:29" x14ac:dyDescent="0.25">
      <c r="A256" s="64" t="s">
        <v>418</v>
      </c>
      <c r="B256" s="58">
        <v>926</v>
      </c>
      <c r="C256" s="58">
        <v>939</v>
      </c>
      <c r="D256" s="58">
        <v>936</v>
      </c>
      <c r="E256" s="58">
        <v>3</v>
      </c>
      <c r="F256" s="58">
        <v>496</v>
      </c>
      <c r="G256" s="58" t="s">
        <v>152</v>
      </c>
      <c r="H256" s="58">
        <v>510</v>
      </c>
      <c r="I256" s="58" t="s">
        <v>152</v>
      </c>
      <c r="J256" s="58">
        <v>430</v>
      </c>
      <c r="K256" s="58" t="s">
        <v>152</v>
      </c>
      <c r="L256" s="58">
        <v>426</v>
      </c>
      <c r="M256" s="58" t="s">
        <v>152</v>
      </c>
      <c r="N256" s="58">
        <v>188</v>
      </c>
      <c r="O256" s="58">
        <v>185</v>
      </c>
      <c r="P256" s="58">
        <v>185</v>
      </c>
      <c r="Q256" s="58">
        <v>0</v>
      </c>
      <c r="R256" s="58">
        <v>536</v>
      </c>
      <c r="S256" s="58">
        <v>550</v>
      </c>
      <c r="T256" s="58">
        <v>547</v>
      </c>
      <c r="U256" s="58">
        <v>3</v>
      </c>
      <c r="V256" s="58">
        <v>201</v>
      </c>
      <c r="W256" s="58">
        <v>203</v>
      </c>
      <c r="X256" s="58">
        <v>203</v>
      </c>
      <c r="Y256" s="58">
        <v>0</v>
      </c>
      <c r="Z256" s="58">
        <v>213</v>
      </c>
      <c r="AA256" s="58">
        <v>224</v>
      </c>
      <c r="AB256" s="58">
        <v>224</v>
      </c>
      <c r="AC256" s="58">
        <v>0</v>
      </c>
    </row>
    <row r="257" spans="1:29" x14ac:dyDescent="0.25">
      <c r="A257" s="64" t="s">
        <v>419</v>
      </c>
      <c r="B257" s="58">
        <v>1066</v>
      </c>
      <c r="C257" s="58" t="s">
        <v>152</v>
      </c>
      <c r="D257" s="58">
        <v>1043</v>
      </c>
      <c r="E257" s="58" t="s">
        <v>152</v>
      </c>
      <c r="F257" s="58">
        <v>579</v>
      </c>
      <c r="G257" s="58" t="s">
        <v>152</v>
      </c>
      <c r="H257" s="58">
        <v>576</v>
      </c>
      <c r="I257" s="58" t="s">
        <v>152</v>
      </c>
      <c r="J257" s="58">
        <v>487</v>
      </c>
      <c r="K257" s="58">
        <v>467</v>
      </c>
      <c r="L257" s="58">
        <v>467</v>
      </c>
      <c r="M257" s="58">
        <v>0</v>
      </c>
      <c r="N257" s="58">
        <v>263</v>
      </c>
      <c r="O257" s="58" t="s">
        <v>152</v>
      </c>
      <c r="P257" s="58">
        <v>261</v>
      </c>
      <c r="Q257" s="58" t="s">
        <v>152</v>
      </c>
      <c r="R257" s="58">
        <v>602</v>
      </c>
      <c r="S257" s="58" t="s">
        <v>152</v>
      </c>
      <c r="T257" s="58">
        <v>579</v>
      </c>
      <c r="U257" s="58" t="s">
        <v>152</v>
      </c>
      <c r="V257" s="58">
        <v>201</v>
      </c>
      <c r="W257" s="58">
        <v>203</v>
      </c>
      <c r="X257" s="58">
        <v>203</v>
      </c>
      <c r="Y257" s="58">
        <v>0</v>
      </c>
      <c r="Z257" s="58">
        <v>235</v>
      </c>
      <c r="AA257" s="58" t="s">
        <v>152</v>
      </c>
      <c r="AB257" s="58">
        <v>248</v>
      </c>
      <c r="AC257" s="58" t="s">
        <v>152</v>
      </c>
    </row>
    <row r="258" spans="1:29" x14ac:dyDescent="0.25">
      <c r="A258" s="64" t="s">
        <v>420</v>
      </c>
      <c r="B258" s="58">
        <v>1021</v>
      </c>
      <c r="C258" s="58">
        <v>1043</v>
      </c>
      <c r="D258" s="58">
        <v>1035</v>
      </c>
      <c r="E258" s="58">
        <v>8</v>
      </c>
      <c r="F258" s="58">
        <v>578</v>
      </c>
      <c r="G258" s="58">
        <v>610</v>
      </c>
      <c r="H258" s="58">
        <v>606</v>
      </c>
      <c r="I258" s="58">
        <v>4</v>
      </c>
      <c r="J258" s="58">
        <v>443</v>
      </c>
      <c r="K258" s="58">
        <v>433</v>
      </c>
      <c r="L258" s="58">
        <v>429</v>
      </c>
      <c r="M258" s="58">
        <v>4</v>
      </c>
      <c r="N258" s="58">
        <v>161</v>
      </c>
      <c r="O258" s="58">
        <v>179</v>
      </c>
      <c r="P258" s="58">
        <v>179</v>
      </c>
      <c r="Q258" s="58">
        <v>0</v>
      </c>
      <c r="R258" s="58">
        <v>634</v>
      </c>
      <c r="S258" s="58" t="s">
        <v>152</v>
      </c>
      <c r="T258" s="58">
        <v>632</v>
      </c>
      <c r="U258" s="58" t="s">
        <v>152</v>
      </c>
      <c r="V258" s="58">
        <v>226</v>
      </c>
      <c r="W258" s="58" t="s">
        <v>152</v>
      </c>
      <c r="X258" s="58">
        <v>224</v>
      </c>
      <c r="Y258" s="58" t="s">
        <v>152</v>
      </c>
      <c r="Z258" s="58">
        <v>277</v>
      </c>
      <c r="AA258" s="58">
        <v>283</v>
      </c>
      <c r="AB258" s="58">
        <v>280</v>
      </c>
      <c r="AC258" s="58">
        <v>3</v>
      </c>
    </row>
    <row r="259" spans="1:29" x14ac:dyDescent="0.25">
      <c r="A259" s="64" t="s">
        <v>421</v>
      </c>
      <c r="B259" s="58">
        <v>1085</v>
      </c>
      <c r="C259" s="58">
        <v>1073</v>
      </c>
      <c r="D259" s="58">
        <v>1068</v>
      </c>
      <c r="E259" s="58">
        <v>5</v>
      </c>
      <c r="F259" s="58">
        <v>581</v>
      </c>
      <c r="G259" s="58" t="s">
        <v>152</v>
      </c>
      <c r="H259" s="58">
        <v>581</v>
      </c>
      <c r="I259" s="58" t="s">
        <v>152</v>
      </c>
      <c r="J259" s="58">
        <v>504</v>
      </c>
      <c r="K259" s="58" t="s">
        <v>152</v>
      </c>
      <c r="L259" s="58">
        <v>487</v>
      </c>
      <c r="M259" s="58" t="s">
        <v>152</v>
      </c>
      <c r="N259" s="58">
        <v>172</v>
      </c>
      <c r="O259" s="58" t="s">
        <v>152</v>
      </c>
      <c r="P259" s="58">
        <v>175</v>
      </c>
      <c r="Q259" s="58" t="s">
        <v>152</v>
      </c>
      <c r="R259" s="58">
        <v>662</v>
      </c>
      <c r="S259" s="58" t="s">
        <v>152</v>
      </c>
      <c r="T259" s="58">
        <v>649</v>
      </c>
      <c r="U259" s="58" t="s">
        <v>152</v>
      </c>
      <c r="V259" s="58">
        <v>250</v>
      </c>
      <c r="W259" s="58">
        <v>243</v>
      </c>
      <c r="X259" s="58">
        <v>243</v>
      </c>
      <c r="Y259" s="58">
        <v>0</v>
      </c>
      <c r="Z259" s="58">
        <v>291</v>
      </c>
      <c r="AA259" s="58" t="s">
        <v>152</v>
      </c>
      <c r="AB259" s="58">
        <v>281</v>
      </c>
      <c r="AC259" s="58" t="s">
        <v>152</v>
      </c>
    </row>
    <row r="260" spans="1:29" x14ac:dyDescent="0.25">
      <c r="A260" s="64" t="s">
        <v>422</v>
      </c>
      <c r="B260" s="58">
        <v>867</v>
      </c>
      <c r="C260" s="58" t="s">
        <v>152</v>
      </c>
      <c r="D260" s="58">
        <v>856</v>
      </c>
      <c r="E260" s="58" t="s">
        <v>152</v>
      </c>
      <c r="F260" s="58">
        <v>475</v>
      </c>
      <c r="G260" s="58">
        <v>480</v>
      </c>
      <c r="H260" s="58">
        <v>480</v>
      </c>
      <c r="I260" s="58">
        <v>0</v>
      </c>
      <c r="J260" s="58">
        <v>392</v>
      </c>
      <c r="K260" s="58" t="s">
        <v>152</v>
      </c>
      <c r="L260" s="58">
        <v>376</v>
      </c>
      <c r="M260" s="58" t="s">
        <v>152</v>
      </c>
      <c r="N260" s="58">
        <v>122</v>
      </c>
      <c r="O260" s="58" t="s">
        <v>152</v>
      </c>
      <c r="P260" s="58">
        <v>117</v>
      </c>
      <c r="Q260" s="58" t="s">
        <v>152</v>
      </c>
      <c r="R260" s="58">
        <v>543</v>
      </c>
      <c r="S260" s="58">
        <v>537</v>
      </c>
      <c r="T260" s="58">
        <v>537</v>
      </c>
      <c r="U260" s="58">
        <v>0</v>
      </c>
      <c r="V260" s="58">
        <v>201</v>
      </c>
      <c r="W260" s="58">
        <v>202</v>
      </c>
      <c r="X260" s="58">
        <v>202</v>
      </c>
      <c r="Y260" s="58">
        <v>0</v>
      </c>
      <c r="Z260" s="58">
        <v>236</v>
      </c>
      <c r="AA260" s="58">
        <v>233</v>
      </c>
      <c r="AB260" s="58">
        <v>233</v>
      </c>
      <c r="AC260" s="58">
        <v>0</v>
      </c>
    </row>
    <row r="261" spans="1:29" x14ac:dyDescent="0.25">
      <c r="A261" s="64" t="s">
        <v>423</v>
      </c>
      <c r="B261" s="58">
        <v>869</v>
      </c>
      <c r="C261" s="58">
        <v>877</v>
      </c>
      <c r="D261" s="58">
        <v>870</v>
      </c>
      <c r="E261" s="58">
        <v>7</v>
      </c>
      <c r="F261" s="58">
        <v>498</v>
      </c>
      <c r="G261" s="58">
        <v>501</v>
      </c>
      <c r="H261" s="58">
        <v>497</v>
      </c>
      <c r="I261" s="58">
        <v>4</v>
      </c>
      <c r="J261" s="58">
        <v>371</v>
      </c>
      <c r="K261" s="58">
        <v>376</v>
      </c>
      <c r="L261" s="58">
        <v>373</v>
      </c>
      <c r="M261" s="58">
        <v>3</v>
      </c>
      <c r="N261" s="58">
        <v>136</v>
      </c>
      <c r="O261" s="58" t="s">
        <v>152</v>
      </c>
      <c r="P261" s="58">
        <v>137</v>
      </c>
      <c r="Q261" s="58" t="s">
        <v>152</v>
      </c>
      <c r="R261" s="58">
        <v>555</v>
      </c>
      <c r="S261" s="58" t="s">
        <v>152</v>
      </c>
      <c r="T261" s="58">
        <v>554</v>
      </c>
      <c r="U261" s="58" t="s">
        <v>152</v>
      </c>
      <c r="V261" s="58">
        <v>178</v>
      </c>
      <c r="W261" s="58">
        <v>179</v>
      </c>
      <c r="X261" s="58">
        <v>179</v>
      </c>
      <c r="Y261" s="58">
        <v>0</v>
      </c>
      <c r="Z261" s="58">
        <v>273</v>
      </c>
      <c r="AA261" s="58" t="s">
        <v>152</v>
      </c>
      <c r="AB261" s="58">
        <v>263</v>
      </c>
      <c r="AC261" s="58" t="s">
        <v>152</v>
      </c>
    </row>
    <row r="262" spans="1:29" x14ac:dyDescent="0.25">
      <c r="A262" s="64" t="s">
        <v>424</v>
      </c>
      <c r="B262" s="58">
        <v>1269</v>
      </c>
      <c r="C262" s="58">
        <v>1253</v>
      </c>
      <c r="D262" s="58">
        <v>1249</v>
      </c>
      <c r="E262" s="58">
        <v>4</v>
      </c>
      <c r="F262" s="58">
        <v>742</v>
      </c>
      <c r="G262" s="58" t="s">
        <v>152</v>
      </c>
      <c r="H262" s="58">
        <v>742</v>
      </c>
      <c r="I262" s="58" t="s">
        <v>152</v>
      </c>
      <c r="J262" s="58">
        <v>527</v>
      </c>
      <c r="K262" s="58" t="s">
        <v>152</v>
      </c>
      <c r="L262" s="58">
        <v>507</v>
      </c>
      <c r="M262" s="58" t="s">
        <v>152</v>
      </c>
      <c r="N262" s="58">
        <v>167</v>
      </c>
      <c r="O262" s="58">
        <v>166</v>
      </c>
      <c r="P262" s="58">
        <v>166</v>
      </c>
      <c r="Q262" s="58">
        <v>0</v>
      </c>
      <c r="R262" s="58">
        <v>789</v>
      </c>
      <c r="S262" s="58">
        <v>769</v>
      </c>
      <c r="T262" s="58">
        <v>765</v>
      </c>
      <c r="U262" s="58">
        <v>4</v>
      </c>
      <c r="V262" s="58">
        <v>311</v>
      </c>
      <c r="W262" s="58">
        <v>316</v>
      </c>
      <c r="X262" s="58">
        <v>316</v>
      </c>
      <c r="Y262" s="58">
        <v>0</v>
      </c>
      <c r="Z262" s="58">
        <v>374</v>
      </c>
      <c r="AA262" s="58" t="s">
        <v>152</v>
      </c>
      <c r="AB262" s="58">
        <v>380</v>
      </c>
      <c r="AC262" s="58" t="s">
        <v>152</v>
      </c>
    </row>
    <row r="263" spans="1:29" x14ac:dyDescent="0.25">
      <c r="A263" s="64" t="s">
        <v>425</v>
      </c>
      <c r="B263" s="58">
        <v>1414</v>
      </c>
      <c r="C263" s="58" t="s">
        <v>152</v>
      </c>
      <c r="D263" s="58">
        <v>1411</v>
      </c>
      <c r="E263" s="58" t="s">
        <v>152</v>
      </c>
      <c r="F263" s="58">
        <v>743</v>
      </c>
      <c r="G263" s="58">
        <v>750</v>
      </c>
      <c r="H263" s="58">
        <v>750</v>
      </c>
      <c r="I263" s="58">
        <v>0</v>
      </c>
      <c r="J263" s="58">
        <v>671</v>
      </c>
      <c r="K263" s="58" t="s">
        <v>152</v>
      </c>
      <c r="L263" s="58">
        <v>661</v>
      </c>
      <c r="M263" s="58" t="s">
        <v>152</v>
      </c>
      <c r="N263" s="58">
        <v>224</v>
      </c>
      <c r="O263" s="58">
        <v>218</v>
      </c>
      <c r="P263" s="58">
        <v>218</v>
      </c>
      <c r="Q263" s="58">
        <v>0</v>
      </c>
      <c r="R263" s="58">
        <v>890</v>
      </c>
      <c r="S263" s="58" t="s">
        <v>152</v>
      </c>
      <c r="T263" s="58">
        <v>897</v>
      </c>
      <c r="U263" s="58" t="s">
        <v>152</v>
      </c>
      <c r="V263" s="58">
        <v>299</v>
      </c>
      <c r="W263" s="58">
        <v>296</v>
      </c>
      <c r="X263" s="58">
        <v>296</v>
      </c>
      <c r="Y263" s="58">
        <v>0</v>
      </c>
      <c r="Z263" s="58">
        <v>631</v>
      </c>
      <c r="AA263" s="58" t="s">
        <v>152</v>
      </c>
      <c r="AB263" s="58">
        <v>626</v>
      </c>
      <c r="AC263" s="58" t="s">
        <v>152</v>
      </c>
    </row>
    <row r="264" spans="1:29" x14ac:dyDescent="0.25">
      <c r="A264" s="64" t="s">
        <v>426</v>
      </c>
      <c r="B264" s="58">
        <v>976</v>
      </c>
      <c r="C264" s="58">
        <v>962</v>
      </c>
      <c r="D264" s="58">
        <v>959</v>
      </c>
      <c r="E264" s="58">
        <v>3</v>
      </c>
      <c r="F264" s="58">
        <v>573</v>
      </c>
      <c r="G264" s="58" t="s">
        <v>152</v>
      </c>
      <c r="H264" s="58">
        <v>564</v>
      </c>
      <c r="I264" s="58" t="s">
        <v>152</v>
      </c>
      <c r="J264" s="58">
        <v>403</v>
      </c>
      <c r="K264" s="58" t="s">
        <v>152</v>
      </c>
      <c r="L264" s="58">
        <v>395</v>
      </c>
      <c r="M264" s="58" t="s">
        <v>152</v>
      </c>
      <c r="N264" s="58">
        <v>185</v>
      </c>
      <c r="O264" s="58">
        <v>179</v>
      </c>
      <c r="P264" s="58">
        <v>179</v>
      </c>
      <c r="Q264" s="58">
        <v>0</v>
      </c>
      <c r="R264" s="58">
        <v>605</v>
      </c>
      <c r="S264" s="58">
        <v>600</v>
      </c>
      <c r="T264" s="58">
        <v>597</v>
      </c>
      <c r="U264" s="58">
        <v>3</v>
      </c>
      <c r="V264" s="58">
        <v>183</v>
      </c>
      <c r="W264" s="58">
        <v>181</v>
      </c>
      <c r="X264" s="58">
        <v>181</v>
      </c>
      <c r="Y264" s="58">
        <v>0</v>
      </c>
      <c r="Z264" s="58">
        <v>274</v>
      </c>
      <c r="AA264" s="58" t="s">
        <v>152</v>
      </c>
      <c r="AB264" s="58">
        <v>277</v>
      </c>
      <c r="AC264" s="58" t="s">
        <v>152</v>
      </c>
    </row>
    <row r="265" spans="1:29" x14ac:dyDescent="0.25">
      <c r="A265" s="64" t="s">
        <v>427</v>
      </c>
      <c r="B265" s="58">
        <v>948</v>
      </c>
      <c r="C265" s="58">
        <v>963</v>
      </c>
      <c r="D265" s="58">
        <v>960</v>
      </c>
      <c r="E265" s="58">
        <v>3</v>
      </c>
      <c r="F265" s="58">
        <v>553</v>
      </c>
      <c r="G265" s="58" t="s">
        <v>152</v>
      </c>
      <c r="H265" s="58">
        <v>558</v>
      </c>
      <c r="I265" s="58" t="s">
        <v>152</v>
      </c>
      <c r="J265" s="58">
        <v>395</v>
      </c>
      <c r="K265" s="58" t="s">
        <v>152</v>
      </c>
      <c r="L265" s="58">
        <v>402</v>
      </c>
      <c r="M265" s="58" t="s">
        <v>152</v>
      </c>
      <c r="N265" s="58">
        <v>114</v>
      </c>
      <c r="O265" s="58">
        <v>113</v>
      </c>
      <c r="P265" s="58">
        <v>113</v>
      </c>
      <c r="Q265" s="58">
        <v>0</v>
      </c>
      <c r="R265" s="58">
        <v>595</v>
      </c>
      <c r="S265" s="58">
        <v>617</v>
      </c>
      <c r="T265" s="58">
        <v>614</v>
      </c>
      <c r="U265" s="58">
        <v>3</v>
      </c>
      <c r="V265" s="58">
        <v>239</v>
      </c>
      <c r="W265" s="58">
        <v>233</v>
      </c>
      <c r="X265" s="58">
        <v>233</v>
      </c>
      <c r="Y265" s="58">
        <v>0</v>
      </c>
      <c r="Z265" s="58">
        <v>259</v>
      </c>
      <c r="AA265" s="58" t="s">
        <v>152</v>
      </c>
      <c r="AB265" s="58">
        <v>267</v>
      </c>
      <c r="AC265" s="58" t="s">
        <v>152</v>
      </c>
    </row>
    <row r="266" spans="1:29" x14ac:dyDescent="0.25">
      <c r="A266" s="64" t="s">
        <v>428</v>
      </c>
      <c r="B266" s="58">
        <v>866</v>
      </c>
      <c r="C266" s="58">
        <v>864</v>
      </c>
      <c r="D266" s="58">
        <v>859</v>
      </c>
      <c r="E266" s="58">
        <v>5</v>
      </c>
      <c r="F266" s="58">
        <v>500</v>
      </c>
      <c r="G266" s="58" t="s">
        <v>152</v>
      </c>
      <c r="H266" s="58">
        <v>499</v>
      </c>
      <c r="I266" s="58" t="s">
        <v>152</v>
      </c>
      <c r="J266" s="58">
        <v>366</v>
      </c>
      <c r="K266" s="58" t="s">
        <v>152</v>
      </c>
      <c r="L266" s="58">
        <v>360</v>
      </c>
      <c r="M266" s="58" t="s">
        <v>152</v>
      </c>
      <c r="N266" s="58">
        <v>122</v>
      </c>
      <c r="O266" s="58">
        <v>127</v>
      </c>
      <c r="P266" s="58">
        <v>127</v>
      </c>
      <c r="Q266" s="58">
        <v>0</v>
      </c>
      <c r="R266" s="58">
        <v>534</v>
      </c>
      <c r="S266" s="58">
        <v>532</v>
      </c>
      <c r="T266" s="58">
        <v>527</v>
      </c>
      <c r="U266" s="58">
        <v>5</v>
      </c>
      <c r="V266" s="58">
        <v>210</v>
      </c>
      <c r="W266" s="58">
        <v>205</v>
      </c>
      <c r="X266" s="58">
        <v>205</v>
      </c>
      <c r="Y266" s="58">
        <v>0</v>
      </c>
      <c r="Z266" s="58">
        <v>239</v>
      </c>
      <c r="AA266" s="58">
        <v>240</v>
      </c>
      <c r="AB266" s="58">
        <v>240</v>
      </c>
      <c r="AC266" s="58">
        <v>0</v>
      </c>
    </row>
    <row r="267" spans="1:29" x14ac:dyDescent="0.25">
      <c r="A267" s="64" t="s">
        <v>429</v>
      </c>
      <c r="B267" s="58">
        <v>769</v>
      </c>
      <c r="C267" s="58">
        <v>760</v>
      </c>
      <c r="D267" s="58">
        <v>756</v>
      </c>
      <c r="E267" s="58">
        <v>4</v>
      </c>
      <c r="F267" s="58">
        <v>449</v>
      </c>
      <c r="G267" s="58">
        <v>446</v>
      </c>
      <c r="H267" s="58">
        <v>446</v>
      </c>
      <c r="I267" s="58">
        <v>0</v>
      </c>
      <c r="J267" s="58">
        <v>320</v>
      </c>
      <c r="K267" s="58">
        <v>314</v>
      </c>
      <c r="L267" s="58">
        <v>310</v>
      </c>
      <c r="M267" s="58">
        <v>4</v>
      </c>
      <c r="N267" s="58">
        <v>107</v>
      </c>
      <c r="O267" s="58">
        <v>112</v>
      </c>
      <c r="P267" s="58">
        <v>112</v>
      </c>
      <c r="Q267" s="58">
        <v>0</v>
      </c>
      <c r="R267" s="58">
        <v>484</v>
      </c>
      <c r="S267" s="58" t="s">
        <v>152</v>
      </c>
      <c r="T267" s="58">
        <v>463</v>
      </c>
      <c r="U267" s="58" t="s">
        <v>152</v>
      </c>
      <c r="V267" s="58">
        <v>178</v>
      </c>
      <c r="W267" s="58" t="s">
        <v>152</v>
      </c>
      <c r="X267" s="58">
        <v>181</v>
      </c>
      <c r="Y267" s="58" t="s">
        <v>152</v>
      </c>
      <c r="Z267" s="58">
        <v>190</v>
      </c>
      <c r="AA267" s="58" t="s">
        <v>152</v>
      </c>
      <c r="AB267" s="58">
        <v>193</v>
      </c>
      <c r="AC267" s="58" t="s">
        <v>152</v>
      </c>
    </row>
    <row r="268" spans="1:29" x14ac:dyDescent="0.25">
      <c r="A268" s="64" t="s">
        <v>430</v>
      </c>
      <c r="B268" s="58">
        <v>1039</v>
      </c>
      <c r="C268" s="58">
        <v>1043</v>
      </c>
      <c r="D268" s="58">
        <v>1039</v>
      </c>
      <c r="E268" s="58">
        <v>4</v>
      </c>
      <c r="F268" s="58">
        <v>586</v>
      </c>
      <c r="G268" s="58">
        <v>596</v>
      </c>
      <c r="H268" s="58">
        <v>592</v>
      </c>
      <c r="I268" s="58">
        <v>4</v>
      </c>
      <c r="J268" s="58">
        <v>453</v>
      </c>
      <c r="K268" s="58">
        <v>447</v>
      </c>
      <c r="L268" s="58">
        <v>447</v>
      </c>
      <c r="M268" s="58">
        <v>0</v>
      </c>
      <c r="N268" s="58">
        <v>207</v>
      </c>
      <c r="O268" s="58" t="s">
        <v>152</v>
      </c>
      <c r="P268" s="58">
        <v>213</v>
      </c>
      <c r="Q268" s="58" t="s">
        <v>152</v>
      </c>
      <c r="R268" s="58">
        <v>616</v>
      </c>
      <c r="S268" s="58" t="s">
        <v>152</v>
      </c>
      <c r="T268" s="58">
        <v>605</v>
      </c>
      <c r="U268" s="58" t="s">
        <v>152</v>
      </c>
      <c r="V268" s="58">
        <v>214</v>
      </c>
      <c r="W268" s="58" t="s">
        <v>152</v>
      </c>
      <c r="X268" s="58">
        <v>219</v>
      </c>
      <c r="Y268" s="58" t="s">
        <v>152</v>
      </c>
      <c r="Z268" s="58">
        <v>271</v>
      </c>
      <c r="AA268" s="58">
        <v>269</v>
      </c>
      <c r="AB268" s="58">
        <v>269</v>
      </c>
      <c r="AC268" s="58">
        <v>0</v>
      </c>
    </row>
    <row r="269" spans="1:29" x14ac:dyDescent="0.25">
      <c r="A269" s="64" t="s">
        <v>431</v>
      </c>
      <c r="B269" s="58">
        <v>1179</v>
      </c>
      <c r="C269" s="58">
        <v>1185</v>
      </c>
      <c r="D269" s="58">
        <v>1185</v>
      </c>
      <c r="E269" s="58">
        <v>0</v>
      </c>
      <c r="F269" s="58">
        <v>657</v>
      </c>
      <c r="G269" s="58">
        <v>667</v>
      </c>
      <c r="H269" s="58">
        <v>667</v>
      </c>
      <c r="I269" s="58">
        <v>0</v>
      </c>
      <c r="J269" s="58">
        <v>522</v>
      </c>
      <c r="K269" s="58">
        <v>518</v>
      </c>
      <c r="L269" s="58">
        <v>518</v>
      </c>
      <c r="M269" s="58">
        <v>0</v>
      </c>
      <c r="N269" s="58">
        <v>300</v>
      </c>
      <c r="O269" s="58">
        <v>306</v>
      </c>
      <c r="P269" s="58">
        <v>306</v>
      </c>
      <c r="Q269" s="58">
        <v>0</v>
      </c>
      <c r="R269" s="58">
        <v>666</v>
      </c>
      <c r="S269" s="58">
        <v>673</v>
      </c>
      <c r="T269" s="58">
        <v>673</v>
      </c>
      <c r="U269" s="58">
        <v>0</v>
      </c>
      <c r="V269" s="58">
        <v>211</v>
      </c>
      <c r="W269" s="58">
        <v>204</v>
      </c>
      <c r="X269" s="58">
        <v>204</v>
      </c>
      <c r="Y269" s="58">
        <v>0</v>
      </c>
      <c r="Z269" s="58">
        <v>261</v>
      </c>
      <c r="AA269" s="58">
        <v>277</v>
      </c>
      <c r="AB269" s="58">
        <v>277</v>
      </c>
      <c r="AC269" s="58">
        <v>0</v>
      </c>
    </row>
  </sheetData>
  <pageMargins left="0.7" right="0.7" top="0.78740157499999996" bottom="0.78740157499999996"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491</v>
      </c>
      <c r="C1" s="58" t="s">
        <v>492</v>
      </c>
      <c r="D1" s="58" t="s">
        <v>493</v>
      </c>
      <c r="E1" s="58" t="s">
        <v>494</v>
      </c>
      <c r="F1" s="58" t="s">
        <v>495</v>
      </c>
      <c r="G1" s="58" t="s">
        <v>496</v>
      </c>
      <c r="H1" s="58" t="s">
        <v>497</v>
      </c>
      <c r="I1" s="58" t="s">
        <v>498</v>
      </c>
      <c r="J1" s="58" t="s">
        <v>499</v>
      </c>
      <c r="K1" s="58" t="s">
        <v>500</v>
      </c>
      <c r="L1" s="58" t="s">
        <v>501</v>
      </c>
      <c r="M1" s="58" t="s">
        <v>502</v>
      </c>
      <c r="N1" s="58" t="s">
        <v>503</v>
      </c>
      <c r="O1" s="58" t="s">
        <v>504</v>
      </c>
      <c r="P1" s="58" t="s">
        <v>505</v>
      </c>
      <c r="Q1" s="58" t="s">
        <v>506</v>
      </c>
      <c r="R1" s="58" t="s">
        <v>507</v>
      </c>
      <c r="S1" s="58" t="s">
        <v>508</v>
      </c>
      <c r="T1" s="58" t="s">
        <v>509</v>
      </c>
      <c r="U1" s="58" t="s">
        <v>510</v>
      </c>
      <c r="V1" s="58" t="s">
        <v>511</v>
      </c>
      <c r="W1" s="58" t="s">
        <v>512</v>
      </c>
      <c r="X1" s="58" t="s">
        <v>513</v>
      </c>
      <c r="Y1" s="58" t="s">
        <v>514</v>
      </c>
      <c r="Z1" s="58" t="s">
        <v>515</v>
      </c>
      <c r="AA1" s="58" t="s">
        <v>516</v>
      </c>
      <c r="AB1" s="58" t="s">
        <v>517</v>
      </c>
      <c r="AC1" s="58" t="s">
        <v>518</v>
      </c>
    </row>
    <row r="2" spans="1:29" x14ac:dyDescent="0.25">
      <c r="A2" s="64" t="s">
        <v>151</v>
      </c>
      <c r="B2" s="58">
        <v>14238</v>
      </c>
      <c r="C2" s="58">
        <v>14316</v>
      </c>
      <c r="D2" s="58">
        <v>14099</v>
      </c>
      <c r="E2" s="58">
        <v>217</v>
      </c>
      <c r="F2" s="58">
        <v>7871</v>
      </c>
      <c r="G2" s="58">
        <v>7930</v>
      </c>
      <c r="H2" s="58">
        <v>7803</v>
      </c>
      <c r="I2" s="58">
        <v>127</v>
      </c>
      <c r="J2" s="58">
        <v>6367</v>
      </c>
      <c r="K2" s="58">
        <v>6386</v>
      </c>
      <c r="L2" s="58">
        <v>6296</v>
      </c>
      <c r="M2" s="58">
        <v>90</v>
      </c>
      <c r="N2" s="58">
        <v>3202</v>
      </c>
      <c r="O2" s="58" t="s">
        <v>152</v>
      </c>
      <c r="P2" s="58">
        <v>3168</v>
      </c>
      <c r="Q2" s="58" t="s">
        <v>152</v>
      </c>
      <c r="R2" s="58">
        <v>9452</v>
      </c>
      <c r="S2" s="58">
        <v>9477</v>
      </c>
      <c r="T2" s="58">
        <v>9342</v>
      </c>
      <c r="U2" s="58">
        <v>135</v>
      </c>
      <c r="V2" s="58">
        <v>1584</v>
      </c>
      <c r="W2" s="58" t="s">
        <v>152</v>
      </c>
      <c r="X2" s="58">
        <v>1589</v>
      </c>
      <c r="Y2" s="58" t="s">
        <v>152</v>
      </c>
      <c r="Z2" s="58">
        <v>1504</v>
      </c>
      <c r="AA2" s="58">
        <v>1525</v>
      </c>
      <c r="AB2" s="58">
        <v>1515</v>
      </c>
      <c r="AC2" s="58">
        <v>10</v>
      </c>
    </row>
    <row r="3" spans="1:29" x14ac:dyDescent="0.25">
      <c r="A3" s="64" t="s">
        <v>153</v>
      </c>
      <c r="B3" s="58">
        <v>12027</v>
      </c>
      <c r="C3" s="58">
        <v>12152</v>
      </c>
      <c r="D3" s="58">
        <v>12016</v>
      </c>
      <c r="E3" s="58">
        <v>136</v>
      </c>
      <c r="F3" s="58">
        <v>6398</v>
      </c>
      <c r="G3" s="58">
        <v>6477</v>
      </c>
      <c r="H3" s="58">
        <v>6410</v>
      </c>
      <c r="I3" s="58">
        <v>67</v>
      </c>
      <c r="J3" s="58">
        <v>5629</v>
      </c>
      <c r="K3" s="58">
        <v>5675</v>
      </c>
      <c r="L3" s="58">
        <v>5606</v>
      </c>
      <c r="M3" s="58">
        <v>69</v>
      </c>
      <c r="N3" s="58">
        <v>2539</v>
      </c>
      <c r="O3" s="58" t="s">
        <v>152</v>
      </c>
      <c r="P3" s="58">
        <v>2582</v>
      </c>
      <c r="Q3" s="58" t="s">
        <v>152</v>
      </c>
      <c r="R3" s="58">
        <v>7875</v>
      </c>
      <c r="S3" s="58">
        <v>7891</v>
      </c>
      <c r="T3" s="58">
        <v>7815</v>
      </c>
      <c r="U3" s="58">
        <v>76</v>
      </c>
      <c r="V3" s="58">
        <v>1613</v>
      </c>
      <c r="W3" s="58" t="s">
        <v>152</v>
      </c>
      <c r="X3" s="58">
        <v>1619</v>
      </c>
      <c r="Y3" s="58" t="s">
        <v>152</v>
      </c>
      <c r="Z3" s="58">
        <v>1250</v>
      </c>
      <c r="AA3" s="58">
        <v>1289</v>
      </c>
      <c r="AB3" s="58">
        <v>1280</v>
      </c>
      <c r="AC3" s="58">
        <v>9</v>
      </c>
    </row>
    <row r="4" spans="1:29" x14ac:dyDescent="0.25">
      <c r="A4" s="64" t="s">
        <v>154</v>
      </c>
      <c r="B4" s="58">
        <v>11038</v>
      </c>
      <c r="C4" s="58">
        <v>11104</v>
      </c>
      <c r="D4" s="58">
        <v>10994</v>
      </c>
      <c r="E4" s="58">
        <v>110</v>
      </c>
      <c r="F4" s="58">
        <v>5818</v>
      </c>
      <c r="G4" s="58">
        <v>5897</v>
      </c>
      <c r="H4" s="58">
        <v>5840</v>
      </c>
      <c r="I4" s="58">
        <v>57</v>
      </c>
      <c r="J4" s="58">
        <v>5220</v>
      </c>
      <c r="K4" s="58">
        <v>5207</v>
      </c>
      <c r="L4" s="58">
        <v>5154</v>
      </c>
      <c r="M4" s="58">
        <v>53</v>
      </c>
      <c r="N4" s="58">
        <v>2337</v>
      </c>
      <c r="O4" s="58">
        <v>2444</v>
      </c>
      <c r="P4" s="58">
        <v>2392</v>
      </c>
      <c r="Q4" s="58">
        <v>52</v>
      </c>
      <c r="R4" s="58">
        <v>7126</v>
      </c>
      <c r="S4" s="58">
        <v>7083</v>
      </c>
      <c r="T4" s="58">
        <v>7025</v>
      </c>
      <c r="U4" s="58">
        <v>58</v>
      </c>
      <c r="V4" s="58">
        <v>1575</v>
      </c>
      <c r="W4" s="58">
        <v>1577</v>
      </c>
      <c r="X4" s="58">
        <v>1577</v>
      </c>
      <c r="Y4" s="58">
        <v>0</v>
      </c>
      <c r="Z4" s="58">
        <v>1198</v>
      </c>
      <c r="AA4" s="58">
        <v>1218</v>
      </c>
      <c r="AB4" s="58">
        <v>1213</v>
      </c>
      <c r="AC4" s="58">
        <v>5</v>
      </c>
    </row>
    <row r="5" spans="1:29" x14ac:dyDescent="0.25">
      <c r="A5" s="64" t="s">
        <v>155</v>
      </c>
      <c r="B5" s="58">
        <v>13698</v>
      </c>
      <c r="C5" s="58">
        <v>13938</v>
      </c>
      <c r="D5" s="58">
        <v>13854</v>
      </c>
      <c r="E5" s="58">
        <v>84</v>
      </c>
      <c r="F5" s="58">
        <v>7937</v>
      </c>
      <c r="G5" s="58">
        <v>8157</v>
      </c>
      <c r="H5" s="58">
        <v>8096</v>
      </c>
      <c r="I5" s="58">
        <v>61</v>
      </c>
      <c r="J5" s="58">
        <v>5761</v>
      </c>
      <c r="K5" s="58">
        <v>5781</v>
      </c>
      <c r="L5" s="58">
        <v>5758</v>
      </c>
      <c r="M5" s="58">
        <v>23</v>
      </c>
      <c r="N5" s="58">
        <v>2943</v>
      </c>
      <c r="O5" s="58">
        <v>3142</v>
      </c>
      <c r="P5" s="58">
        <v>3122</v>
      </c>
      <c r="Q5" s="58">
        <v>20</v>
      </c>
      <c r="R5" s="58">
        <v>9154</v>
      </c>
      <c r="S5" s="58">
        <v>9185</v>
      </c>
      <c r="T5" s="58">
        <v>9125</v>
      </c>
      <c r="U5" s="58">
        <v>60</v>
      </c>
      <c r="V5" s="58">
        <v>1601</v>
      </c>
      <c r="W5" s="58">
        <v>1611</v>
      </c>
      <c r="X5" s="58">
        <v>1607</v>
      </c>
      <c r="Y5" s="58">
        <v>4</v>
      </c>
      <c r="Z5" s="58">
        <v>1609</v>
      </c>
      <c r="AA5" s="58">
        <v>1657</v>
      </c>
      <c r="AB5" s="58">
        <v>1650</v>
      </c>
      <c r="AC5" s="58">
        <v>7</v>
      </c>
    </row>
    <row r="6" spans="1:29" x14ac:dyDescent="0.25">
      <c r="A6" s="64" t="s">
        <v>156</v>
      </c>
      <c r="B6" s="58">
        <v>14341</v>
      </c>
      <c r="C6" s="58">
        <v>14389</v>
      </c>
      <c r="D6" s="58">
        <v>14309</v>
      </c>
      <c r="E6" s="58">
        <v>80</v>
      </c>
      <c r="F6" s="58">
        <v>8302</v>
      </c>
      <c r="G6" s="58">
        <v>8331</v>
      </c>
      <c r="H6" s="58">
        <v>8267</v>
      </c>
      <c r="I6" s="58">
        <v>64</v>
      </c>
      <c r="J6" s="58">
        <v>6039</v>
      </c>
      <c r="K6" s="58">
        <v>6058</v>
      </c>
      <c r="L6" s="58">
        <v>6042</v>
      </c>
      <c r="M6" s="58">
        <v>16</v>
      </c>
      <c r="N6" s="58">
        <v>3165</v>
      </c>
      <c r="O6" s="58" t="s">
        <v>152</v>
      </c>
      <c r="P6" s="58">
        <v>3269</v>
      </c>
      <c r="Q6" s="58" t="s">
        <v>152</v>
      </c>
      <c r="R6" s="58">
        <v>9402</v>
      </c>
      <c r="S6" s="58">
        <v>9340</v>
      </c>
      <c r="T6" s="58">
        <v>9270</v>
      </c>
      <c r="U6" s="58">
        <v>70</v>
      </c>
      <c r="V6" s="58">
        <v>1774</v>
      </c>
      <c r="W6" s="58" t="s">
        <v>152</v>
      </c>
      <c r="X6" s="58">
        <v>1770</v>
      </c>
      <c r="Y6" s="58" t="s">
        <v>152</v>
      </c>
      <c r="Z6" s="58">
        <v>1558</v>
      </c>
      <c r="AA6" s="58">
        <v>1571</v>
      </c>
      <c r="AB6" s="58">
        <v>1563</v>
      </c>
      <c r="AC6" s="58">
        <v>8</v>
      </c>
    </row>
    <row r="7" spans="1:29" x14ac:dyDescent="0.25">
      <c r="A7" s="64" t="s">
        <v>157</v>
      </c>
      <c r="B7" s="58">
        <v>11293</v>
      </c>
      <c r="C7" s="58">
        <v>11320</v>
      </c>
      <c r="D7" s="58">
        <v>11239</v>
      </c>
      <c r="E7" s="58">
        <v>81</v>
      </c>
      <c r="F7" s="58">
        <v>6059</v>
      </c>
      <c r="G7" s="58">
        <v>6119</v>
      </c>
      <c r="H7" s="58">
        <v>6063</v>
      </c>
      <c r="I7" s="58">
        <v>56</v>
      </c>
      <c r="J7" s="58">
        <v>5234</v>
      </c>
      <c r="K7" s="58">
        <v>5201</v>
      </c>
      <c r="L7" s="58">
        <v>5176</v>
      </c>
      <c r="M7" s="58">
        <v>25</v>
      </c>
      <c r="N7" s="58">
        <v>2324</v>
      </c>
      <c r="O7" s="58" t="s">
        <v>152</v>
      </c>
      <c r="P7" s="58">
        <v>2418</v>
      </c>
      <c r="Q7" s="58" t="s">
        <v>152</v>
      </c>
      <c r="R7" s="58">
        <v>7204</v>
      </c>
      <c r="S7" s="58">
        <v>7142</v>
      </c>
      <c r="T7" s="58">
        <v>7069</v>
      </c>
      <c r="U7" s="58">
        <v>73</v>
      </c>
      <c r="V7" s="58">
        <v>1765</v>
      </c>
      <c r="W7" s="58" t="s">
        <v>152</v>
      </c>
      <c r="X7" s="58">
        <v>1752</v>
      </c>
      <c r="Y7" s="58" t="s">
        <v>152</v>
      </c>
      <c r="Z7" s="58">
        <v>1274</v>
      </c>
      <c r="AA7" s="58">
        <v>1294</v>
      </c>
      <c r="AB7" s="58">
        <v>1280</v>
      </c>
      <c r="AC7" s="58">
        <v>14</v>
      </c>
    </row>
    <row r="8" spans="1:29" x14ac:dyDescent="0.25">
      <c r="A8" s="64" t="s">
        <v>158</v>
      </c>
      <c r="B8" s="58">
        <v>10268</v>
      </c>
      <c r="C8" s="58">
        <v>10292</v>
      </c>
      <c r="D8" s="58">
        <v>10234</v>
      </c>
      <c r="E8" s="58">
        <v>58</v>
      </c>
      <c r="F8" s="58">
        <v>5445</v>
      </c>
      <c r="G8" s="58">
        <v>5478</v>
      </c>
      <c r="H8" s="58">
        <v>5439</v>
      </c>
      <c r="I8" s="58">
        <v>39</v>
      </c>
      <c r="J8" s="58">
        <v>4823</v>
      </c>
      <c r="K8" s="58">
        <v>4814</v>
      </c>
      <c r="L8" s="58">
        <v>4795</v>
      </c>
      <c r="M8" s="58">
        <v>19</v>
      </c>
      <c r="N8" s="58">
        <v>2013</v>
      </c>
      <c r="O8" s="58" t="s">
        <v>152</v>
      </c>
      <c r="P8" s="58">
        <v>2100</v>
      </c>
      <c r="Q8" s="58" t="s">
        <v>152</v>
      </c>
      <c r="R8" s="58">
        <v>6611</v>
      </c>
      <c r="S8" s="58">
        <v>6556</v>
      </c>
      <c r="T8" s="58">
        <v>6503</v>
      </c>
      <c r="U8" s="58">
        <v>53</v>
      </c>
      <c r="V8" s="58">
        <v>1644</v>
      </c>
      <c r="W8" s="58" t="s">
        <v>152</v>
      </c>
      <c r="X8" s="58">
        <v>1631</v>
      </c>
      <c r="Y8" s="58" t="s">
        <v>152</v>
      </c>
      <c r="Z8" s="58">
        <v>1252</v>
      </c>
      <c r="AA8" s="58" t="s">
        <v>152</v>
      </c>
      <c r="AB8" s="58">
        <v>1262</v>
      </c>
      <c r="AC8" s="58" t="s">
        <v>152</v>
      </c>
    </row>
    <row r="9" spans="1:29" x14ac:dyDescent="0.25">
      <c r="A9" s="64" t="s">
        <v>159</v>
      </c>
      <c r="B9" s="58">
        <v>11468</v>
      </c>
      <c r="C9" s="58">
        <v>11546</v>
      </c>
      <c r="D9" s="58">
        <v>11458</v>
      </c>
      <c r="E9" s="58">
        <v>88</v>
      </c>
      <c r="F9" s="58">
        <v>6350</v>
      </c>
      <c r="G9" s="58">
        <v>6464</v>
      </c>
      <c r="H9" s="58">
        <v>6408</v>
      </c>
      <c r="I9" s="58">
        <v>56</v>
      </c>
      <c r="J9" s="58">
        <v>5118</v>
      </c>
      <c r="K9" s="58">
        <v>5082</v>
      </c>
      <c r="L9" s="58">
        <v>5050</v>
      </c>
      <c r="M9" s="58">
        <v>32</v>
      </c>
      <c r="N9" s="58">
        <v>2222</v>
      </c>
      <c r="O9" s="58">
        <v>2328</v>
      </c>
      <c r="P9" s="58">
        <v>2323</v>
      </c>
      <c r="Q9" s="58">
        <v>5</v>
      </c>
      <c r="R9" s="58">
        <v>7455</v>
      </c>
      <c r="S9" s="58">
        <v>7425</v>
      </c>
      <c r="T9" s="58">
        <v>7346</v>
      </c>
      <c r="U9" s="58">
        <v>79</v>
      </c>
      <c r="V9" s="58">
        <v>1791</v>
      </c>
      <c r="W9" s="58">
        <v>1793</v>
      </c>
      <c r="X9" s="58">
        <v>1789</v>
      </c>
      <c r="Y9" s="58">
        <v>4</v>
      </c>
      <c r="Z9" s="58">
        <v>1488</v>
      </c>
      <c r="AA9" s="58">
        <v>1525</v>
      </c>
      <c r="AB9" s="58">
        <v>1515</v>
      </c>
      <c r="AC9" s="58">
        <v>10</v>
      </c>
    </row>
    <row r="10" spans="1:29" x14ac:dyDescent="0.25">
      <c r="A10" s="64" t="s">
        <v>160</v>
      </c>
      <c r="B10" s="58">
        <v>10770</v>
      </c>
      <c r="C10" s="58">
        <v>10735</v>
      </c>
      <c r="D10" s="58">
        <v>10657</v>
      </c>
      <c r="E10" s="58">
        <v>78</v>
      </c>
      <c r="F10" s="58">
        <v>5856</v>
      </c>
      <c r="G10" s="58">
        <v>5861</v>
      </c>
      <c r="H10" s="58">
        <v>5823</v>
      </c>
      <c r="I10" s="58">
        <v>38</v>
      </c>
      <c r="J10" s="58">
        <v>4914</v>
      </c>
      <c r="K10" s="58">
        <v>4874</v>
      </c>
      <c r="L10" s="58">
        <v>4834</v>
      </c>
      <c r="M10" s="58">
        <v>40</v>
      </c>
      <c r="N10" s="58">
        <v>1940</v>
      </c>
      <c r="O10" s="58" t="s">
        <v>152</v>
      </c>
      <c r="P10" s="58">
        <v>2012</v>
      </c>
      <c r="Q10" s="58" t="s">
        <v>152</v>
      </c>
      <c r="R10" s="58">
        <v>6971</v>
      </c>
      <c r="S10" s="58">
        <v>6869</v>
      </c>
      <c r="T10" s="58">
        <v>6800</v>
      </c>
      <c r="U10" s="58">
        <v>69</v>
      </c>
      <c r="V10" s="58">
        <v>1859</v>
      </c>
      <c r="W10" s="58" t="s">
        <v>152</v>
      </c>
      <c r="X10" s="58">
        <v>1845</v>
      </c>
      <c r="Y10" s="58" t="s">
        <v>152</v>
      </c>
      <c r="Z10" s="58">
        <v>1558</v>
      </c>
      <c r="AA10" s="58">
        <v>1557</v>
      </c>
      <c r="AB10" s="58">
        <v>1546</v>
      </c>
      <c r="AC10" s="58">
        <v>11</v>
      </c>
    </row>
    <row r="11" spans="1:29" x14ac:dyDescent="0.25">
      <c r="A11" s="64" t="s">
        <v>161</v>
      </c>
      <c r="B11" s="58">
        <v>10568</v>
      </c>
      <c r="C11" s="58">
        <v>10660</v>
      </c>
      <c r="D11" s="58">
        <v>10602</v>
      </c>
      <c r="E11" s="58">
        <v>58</v>
      </c>
      <c r="F11" s="58">
        <v>5752</v>
      </c>
      <c r="G11" s="58">
        <v>5872</v>
      </c>
      <c r="H11" s="58">
        <v>5834</v>
      </c>
      <c r="I11" s="58">
        <v>38</v>
      </c>
      <c r="J11" s="58">
        <v>4816</v>
      </c>
      <c r="K11" s="58">
        <v>4788</v>
      </c>
      <c r="L11" s="58">
        <v>4768</v>
      </c>
      <c r="M11" s="58">
        <v>20</v>
      </c>
      <c r="N11" s="58">
        <v>1959</v>
      </c>
      <c r="O11" s="58" t="s">
        <v>152</v>
      </c>
      <c r="P11" s="58">
        <v>2061</v>
      </c>
      <c r="Q11" s="58" t="s">
        <v>152</v>
      </c>
      <c r="R11" s="58">
        <v>6784</v>
      </c>
      <c r="S11" s="58" t="s">
        <v>152</v>
      </c>
      <c r="T11" s="58">
        <v>6726</v>
      </c>
      <c r="U11" s="58" t="s">
        <v>152</v>
      </c>
      <c r="V11" s="58">
        <v>1825</v>
      </c>
      <c r="W11" s="58" t="s">
        <v>152</v>
      </c>
      <c r="X11" s="58">
        <v>1815</v>
      </c>
      <c r="Y11" s="58" t="s">
        <v>152</v>
      </c>
      <c r="Z11" s="58">
        <v>1722</v>
      </c>
      <c r="AA11" s="58" t="s">
        <v>152</v>
      </c>
      <c r="AB11" s="58">
        <v>1766</v>
      </c>
      <c r="AC11" s="58" t="s">
        <v>152</v>
      </c>
    </row>
    <row r="12" spans="1:29" x14ac:dyDescent="0.25">
      <c r="A12" s="64" t="s">
        <v>162</v>
      </c>
      <c r="B12" s="58">
        <v>10686</v>
      </c>
      <c r="C12" s="58">
        <v>10777</v>
      </c>
      <c r="D12" s="58">
        <v>10702</v>
      </c>
      <c r="E12" s="58">
        <v>75</v>
      </c>
      <c r="F12" s="58">
        <v>5865</v>
      </c>
      <c r="G12" s="58">
        <v>5989</v>
      </c>
      <c r="H12" s="58">
        <v>5943</v>
      </c>
      <c r="I12" s="58">
        <v>46</v>
      </c>
      <c r="J12" s="58">
        <v>4820</v>
      </c>
      <c r="K12" s="58">
        <v>4787</v>
      </c>
      <c r="L12" s="58">
        <v>4758</v>
      </c>
      <c r="M12" s="58">
        <v>29</v>
      </c>
      <c r="N12" s="58">
        <v>1845</v>
      </c>
      <c r="O12" s="58" t="s">
        <v>152</v>
      </c>
      <c r="P12" s="58">
        <v>1927</v>
      </c>
      <c r="Q12" s="58" t="s">
        <v>152</v>
      </c>
      <c r="R12" s="58">
        <v>7006</v>
      </c>
      <c r="S12" s="58" t="s">
        <v>152</v>
      </c>
      <c r="T12" s="58">
        <v>6953</v>
      </c>
      <c r="U12" s="58" t="s">
        <v>152</v>
      </c>
      <c r="V12" s="58">
        <v>1835</v>
      </c>
      <c r="W12" s="58" t="s">
        <v>152</v>
      </c>
      <c r="X12" s="58">
        <v>1822</v>
      </c>
      <c r="Y12" s="58" t="s">
        <v>152</v>
      </c>
      <c r="Z12" s="58">
        <v>1896</v>
      </c>
      <c r="AA12" s="58">
        <v>1951</v>
      </c>
      <c r="AB12" s="58">
        <v>1942</v>
      </c>
      <c r="AC12" s="58">
        <v>9</v>
      </c>
    </row>
    <row r="13" spans="1:29" x14ac:dyDescent="0.25">
      <c r="A13" s="64" t="s">
        <v>163</v>
      </c>
      <c r="B13" s="58">
        <v>10139</v>
      </c>
      <c r="C13" s="58">
        <v>10105</v>
      </c>
      <c r="D13" s="58">
        <v>10050</v>
      </c>
      <c r="E13" s="58">
        <v>55</v>
      </c>
      <c r="F13" s="58">
        <v>5431</v>
      </c>
      <c r="G13" s="58">
        <v>5466</v>
      </c>
      <c r="H13" s="58">
        <v>5435</v>
      </c>
      <c r="I13" s="58">
        <v>31</v>
      </c>
      <c r="J13" s="58">
        <v>4707</v>
      </c>
      <c r="K13" s="58">
        <v>4638</v>
      </c>
      <c r="L13" s="58">
        <v>4614</v>
      </c>
      <c r="M13" s="58">
        <v>24</v>
      </c>
      <c r="N13" s="58">
        <v>1727</v>
      </c>
      <c r="O13" s="58" t="s">
        <v>152</v>
      </c>
      <c r="P13" s="58">
        <v>1781</v>
      </c>
      <c r="Q13" s="58" t="s">
        <v>152</v>
      </c>
      <c r="R13" s="58">
        <v>6584</v>
      </c>
      <c r="S13" s="58" t="s">
        <v>152</v>
      </c>
      <c r="T13" s="58">
        <v>6456</v>
      </c>
      <c r="U13" s="58" t="s">
        <v>152</v>
      </c>
      <c r="V13" s="58">
        <v>1828</v>
      </c>
      <c r="W13" s="58" t="s">
        <v>152</v>
      </c>
      <c r="X13" s="58">
        <v>1813</v>
      </c>
      <c r="Y13" s="58" t="s">
        <v>152</v>
      </c>
      <c r="Z13" s="58">
        <v>1997</v>
      </c>
      <c r="AA13" s="58" t="s">
        <v>152</v>
      </c>
      <c r="AB13" s="58">
        <v>1996</v>
      </c>
      <c r="AC13" s="58" t="s">
        <v>152</v>
      </c>
    </row>
    <row r="14" spans="1:29" x14ac:dyDescent="0.25">
      <c r="A14" s="64" t="s">
        <v>164</v>
      </c>
      <c r="B14" s="58">
        <v>9529</v>
      </c>
      <c r="C14" s="58">
        <v>9473</v>
      </c>
      <c r="D14" s="58">
        <v>9403</v>
      </c>
      <c r="E14" s="58">
        <v>70</v>
      </c>
      <c r="F14" s="58">
        <v>5116</v>
      </c>
      <c r="G14" s="58">
        <v>5131</v>
      </c>
      <c r="H14" s="58">
        <v>5095</v>
      </c>
      <c r="I14" s="58">
        <v>36</v>
      </c>
      <c r="J14" s="58">
        <v>4413</v>
      </c>
      <c r="K14" s="58">
        <v>4342</v>
      </c>
      <c r="L14" s="58">
        <v>4308</v>
      </c>
      <c r="M14" s="58">
        <v>34</v>
      </c>
      <c r="N14" s="58">
        <v>1571</v>
      </c>
      <c r="O14" s="58">
        <v>1633</v>
      </c>
      <c r="P14" s="58">
        <v>1629</v>
      </c>
      <c r="Q14" s="58">
        <v>4</v>
      </c>
      <c r="R14" s="58">
        <v>6110</v>
      </c>
      <c r="S14" s="58">
        <v>6002</v>
      </c>
      <c r="T14" s="58">
        <v>5941</v>
      </c>
      <c r="U14" s="58">
        <v>61</v>
      </c>
      <c r="V14" s="58">
        <v>1848</v>
      </c>
      <c r="W14" s="58">
        <v>1838</v>
      </c>
      <c r="X14" s="58">
        <v>1833</v>
      </c>
      <c r="Y14" s="58">
        <v>5</v>
      </c>
      <c r="Z14" s="58">
        <v>2034</v>
      </c>
      <c r="AA14" s="58">
        <v>2018</v>
      </c>
      <c r="AB14" s="58">
        <v>2006</v>
      </c>
      <c r="AC14" s="58">
        <v>12</v>
      </c>
    </row>
    <row r="15" spans="1:29" x14ac:dyDescent="0.25">
      <c r="A15" s="64" t="s">
        <v>165</v>
      </c>
      <c r="B15" s="58">
        <v>10028</v>
      </c>
      <c r="C15" s="58">
        <v>10075</v>
      </c>
      <c r="D15" s="58">
        <v>10017</v>
      </c>
      <c r="E15" s="58">
        <v>58</v>
      </c>
      <c r="F15" s="58">
        <v>5439</v>
      </c>
      <c r="G15" s="58">
        <v>5543</v>
      </c>
      <c r="H15" s="58">
        <v>5509</v>
      </c>
      <c r="I15" s="58">
        <v>34</v>
      </c>
      <c r="J15" s="58">
        <v>4588</v>
      </c>
      <c r="K15" s="58">
        <v>4531</v>
      </c>
      <c r="L15" s="58">
        <v>4507</v>
      </c>
      <c r="M15" s="58">
        <v>24</v>
      </c>
      <c r="N15" s="58">
        <v>1694</v>
      </c>
      <c r="O15" s="58" t="s">
        <v>152</v>
      </c>
      <c r="P15" s="58">
        <v>1728</v>
      </c>
      <c r="Q15" s="58" t="s">
        <v>152</v>
      </c>
      <c r="R15" s="58">
        <v>6460</v>
      </c>
      <c r="S15" s="58" t="s">
        <v>152</v>
      </c>
      <c r="T15" s="58">
        <v>6419</v>
      </c>
      <c r="U15" s="58" t="s">
        <v>152</v>
      </c>
      <c r="V15" s="58">
        <v>1874</v>
      </c>
      <c r="W15" s="58">
        <v>1870</v>
      </c>
      <c r="X15" s="58">
        <v>1870</v>
      </c>
      <c r="Y15" s="58">
        <v>0</v>
      </c>
      <c r="Z15" s="58">
        <v>2386</v>
      </c>
      <c r="AA15" s="58">
        <v>2420</v>
      </c>
      <c r="AB15" s="58">
        <v>2406</v>
      </c>
      <c r="AC15" s="58">
        <v>14</v>
      </c>
    </row>
    <row r="16" spans="1:29" x14ac:dyDescent="0.25">
      <c r="A16" s="64" t="s">
        <v>166</v>
      </c>
      <c r="B16" s="58">
        <v>10143</v>
      </c>
      <c r="C16" s="58">
        <v>9978</v>
      </c>
      <c r="D16" s="58">
        <v>9908</v>
      </c>
      <c r="E16" s="58">
        <v>70</v>
      </c>
      <c r="F16" s="58">
        <v>5661</v>
      </c>
      <c r="G16" s="58">
        <v>5599</v>
      </c>
      <c r="H16" s="58">
        <v>5570</v>
      </c>
      <c r="I16" s="58">
        <v>29</v>
      </c>
      <c r="J16" s="58">
        <v>4482</v>
      </c>
      <c r="K16" s="58">
        <v>4379</v>
      </c>
      <c r="L16" s="58">
        <v>4338</v>
      </c>
      <c r="M16" s="58">
        <v>41</v>
      </c>
      <c r="N16" s="58">
        <v>1698</v>
      </c>
      <c r="O16" s="58" t="s">
        <v>152</v>
      </c>
      <c r="P16" s="58">
        <v>1682</v>
      </c>
      <c r="Q16" s="58" t="s">
        <v>152</v>
      </c>
      <c r="R16" s="58">
        <v>6571</v>
      </c>
      <c r="S16" s="58">
        <v>6441</v>
      </c>
      <c r="T16" s="58">
        <v>6378</v>
      </c>
      <c r="U16" s="58">
        <v>63</v>
      </c>
      <c r="V16" s="58">
        <v>1874</v>
      </c>
      <c r="W16" s="58" t="s">
        <v>152</v>
      </c>
      <c r="X16" s="58">
        <v>1848</v>
      </c>
      <c r="Y16" s="58" t="s">
        <v>152</v>
      </c>
      <c r="Z16" s="58">
        <v>2594</v>
      </c>
      <c r="AA16" s="58">
        <v>2568</v>
      </c>
      <c r="AB16" s="58">
        <v>2558</v>
      </c>
      <c r="AC16" s="58">
        <v>10</v>
      </c>
    </row>
    <row r="17" spans="1:29" x14ac:dyDescent="0.25">
      <c r="A17" s="64" t="s">
        <v>167</v>
      </c>
      <c r="B17" s="58">
        <v>11417</v>
      </c>
      <c r="C17" s="58">
        <v>11207</v>
      </c>
      <c r="D17" s="58">
        <v>11132</v>
      </c>
      <c r="E17" s="58">
        <v>75</v>
      </c>
      <c r="F17" s="58">
        <v>6465</v>
      </c>
      <c r="G17" s="58">
        <v>6348</v>
      </c>
      <c r="H17" s="58">
        <v>6307</v>
      </c>
      <c r="I17" s="58">
        <v>41</v>
      </c>
      <c r="J17" s="58">
        <v>4950</v>
      </c>
      <c r="K17" s="58">
        <v>4857</v>
      </c>
      <c r="L17" s="58">
        <v>4823</v>
      </c>
      <c r="M17" s="58">
        <v>34</v>
      </c>
      <c r="N17" s="58">
        <v>1687</v>
      </c>
      <c r="O17" s="58" t="s">
        <v>152</v>
      </c>
      <c r="P17" s="58">
        <v>1647</v>
      </c>
      <c r="Q17" s="58" t="s">
        <v>152</v>
      </c>
      <c r="R17" s="58">
        <v>7360</v>
      </c>
      <c r="S17" s="58">
        <v>7209</v>
      </c>
      <c r="T17" s="58">
        <v>7143</v>
      </c>
      <c r="U17" s="58">
        <v>66</v>
      </c>
      <c r="V17" s="58">
        <v>2370</v>
      </c>
      <c r="W17" s="58" t="s">
        <v>152</v>
      </c>
      <c r="X17" s="58">
        <v>2342</v>
      </c>
      <c r="Y17" s="58" t="s">
        <v>152</v>
      </c>
      <c r="Z17" s="58">
        <v>2913</v>
      </c>
      <c r="AA17" s="58">
        <v>2863</v>
      </c>
      <c r="AB17" s="58">
        <v>2849</v>
      </c>
      <c r="AC17" s="58">
        <v>14</v>
      </c>
    </row>
    <row r="18" spans="1:29" x14ac:dyDescent="0.25">
      <c r="A18" s="64" t="s">
        <v>168</v>
      </c>
      <c r="B18" s="58">
        <v>9124</v>
      </c>
      <c r="C18" s="58">
        <v>9003</v>
      </c>
      <c r="D18" s="58">
        <v>8948</v>
      </c>
      <c r="E18" s="58">
        <v>55</v>
      </c>
      <c r="F18" s="58">
        <v>5092</v>
      </c>
      <c r="G18" s="58">
        <v>5059</v>
      </c>
      <c r="H18" s="58">
        <v>5027</v>
      </c>
      <c r="I18" s="58">
        <v>32</v>
      </c>
      <c r="J18" s="58">
        <v>4030</v>
      </c>
      <c r="K18" s="58">
        <v>3943</v>
      </c>
      <c r="L18" s="58">
        <v>3920</v>
      </c>
      <c r="M18" s="58">
        <v>23</v>
      </c>
      <c r="N18" s="58">
        <v>1279</v>
      </c>
      <c r="O18" s="58" t="s">
        <v>152</v>
      </c>
      <c r="P18" s="58">
        <v>1295</v>
      </c>
      <c r="Q18" s="58" t="s">
        <v>152</v>
      </c>
      <c r="R18" s="58">
        <v>5683</v>
      </c>
      <c r="S18" s="58" t="s">
        <v>152</v>
      </c>
      <c r="T18" s="58">
        <v>5508</v>
      </c>
      <c r="U18" s="58" t="s">
        <v>152</v>
      </c>
      <c r="V18" s="58">
        <v>2162</v>
      </c>
      <c r="W18" s="58" t="s">
        <v>152</v>
      </c>
      <c r="X18" s="58">
        <v>2145</v>
      </c>
      <c r="Y18" s="58" t="s">
        <v>152</v>
      </c>
      <c r="Z18" s="58">
        <v>2247</v>
      </c>
      <c r="AA18" s="58">
        <v>2251</v>
      </c>
      <c r="AB18" s="58">
        <v>2244</v>
      </c>
      <c r="AC18" s="58">
        <v>7</v>
      </c>
    </row>
    <row r="19" spans="1:29" x14ac:dyDescent="0.25">
      <c r="A19" s="64" t="s">
        <v>169</v>
      </c>
      <c r="B19" s="58">
        <v>9719</v>
      </c>
      <c r="C19" s="58">
        <v>9639</v>
      </c>
      <c r="D19" s="58">
        <v>9586</v>
      </c>
      <c r="E19" s="58">
        <v>53</v>
      </c>
      <c r="F19" s="58">
        <v>5376</v>
      </c>
      <c r="G19" s="58">
        <v>5382</v>
      </c>
      <c r="H19" s="58">
        <v>5351</v>
      </c>
      <c r="I19" s="58">
        <v>31</v>
      </c>
      <c r="J19" s="58">
        <v>4343</v>
      </c>
      <c r="K19" s="58">
        <v>4257</v>
      </c>
      <c r="L19" s="58">
        <v>4235</v>
      </c>
      <c r="M19" s="58">
        <v>22</v>
      </c>
      <c r="N19" s="58">
        <v>1401</v>
      </c>
      <c r="O19" s="58" t="s">
        <v>152</v>
      </c>
      <c r="P19" s="58">
        <v>1400</v>
      </c>
      <c r="Q19" s="58" t="s">
        <v>152</v>
      </c>
      <c r="R19" s="58">
        <v>6132</v>
      </c>
      <c r="S19" s="58">
        <v>6059</v>
      </c>
      <c r="T19" s="58">
        <v>6017</v>
      </c>
      <c r="U19" s="58">
        <v>42</v>
      </c>
      <c r="V19" s="58">
        <v>2186</v>
      </c>
      <c r="W19" s="58" t="s">
        <v>152</v>
      </c>
      <c r="X19" s="58">
        <v>2169</v>
      </c>
      <c r="Y19" s="58" t="s">
        <v>152</v>
      </c>
      <c r="Z19" s="58">
        <v>2483</v>
      </c>
      <c r="AA19" s="58">
        <v>2485</v>
      </c>
      <c r="AB19" s="58">
        <v>2470</v>
      </c>
      <c r="AC19" s="58">
        <v>15</v>
      </c>
    </row>
    <row r="20" spans="1:29" x14ac:dyDescent="0.25">
      <c r="A20" s="64" t="s">
        <v>170</v>
      </c>
      <c r="B20" s="58">
        <v>10750</v>
      </c>
      <c r="C20" s="58">
        <v>10747</v>
      </c>
      <c r="D20" s="58">
        <v>10681</v>
      </c>
      <c r="E20" s="58">
        <v>66</v>
      </c>
      <c r="F20" s="58">
        <v>5903</v>
      </c>
      <c r="G20" s="58">
        <v>6004</v>
      </c>
      <c r="H20" s="58">
        <v>5966</v>
      </c>
      <c r="I20" s="58">
        <v>38</v>
      </c>
      <c r="J20" s="58">
        <v>4847</v>
      </c>
      <c r="K20" s="58">
        <v>4743</v>
      </c>
      <c r="L20" s="58">
        <v>4715</v>
      </c>
      <c r="M20" s="58">
        <v>28</v>
      </c>
      <c r="N20" s="58">
        <v>1578</v>
      </c>
      <c r="O20" s="58" t="s">
        <v>152</v>
      </c>
      <c r="P20" s="58">
        <v>1613</v>
      </c>
      <c r="Q20" s="58" t="s">
        <v>152</v>
      </c>
      <c r="R20" s="58">
        <v>6727</v>
      </c>
      <c r="S20" s="58">
        <v>6694</v>
      </c>
      <c r="T20" s="58">
        <v>6638</v>
      </c>
      <c r="U20" s="58">
        <v>56</v>
      </c>
      <c r="V20" s="58">
        <v>2445</v>
      </c>
      <c r="W20" s="58" t="s">
        <v>152</v>
      </c>
      <c r="X20" s="58">
        <v>2430</v>
      </c>
      <c r="Y20" s="58" t="s">
        <v>152</v>
      </c>
      <c r="Z20" s="58">
        <v>2935</v>
      </c>
      <c r="AA20" s="58">
        <v>2959</v>
      </c>
      <c r="AB20" s="58">
        <v>2936</v>
      </c>
      <c r="AC20" s="58">
        <v>23</v>
      </c>
    </row>
    <row r="21" spans="1:29" x14ac:dyDescent="0.25">
      <c r="A21" s="64" t="s">
        <v>171</v>
      </c>
      <c r="B21" s="58">
        <v>11297</v>
      </c>
      <c r="C21" s="58">
        <v>11312</v>
      </c>
      <c r="D21" s="58">
        <v>11258</v>
      </c>
      <c r="E21" s="58">
        <v>54</v>
      </c>
      <c r="F21" s="58">
        <v>6342</v>
      </c>
      <c r="G21" s="58">
        <v>6425</v>
      </c>
      <c r="H21" s="58">
        <v>6395</v>
      </c>
      <c r="I21" s="58">
        <v>30</v>
      </c>
      <c r="J21" s="58">
        <v>4955</v>
      </c>
      <c r="K21" s="58">
        <v>4887</v>
      </c>
      <c r="L21" s="58">
        <v>4863</v>
      </c>
      <c r="M21" s="58">
        <v>24</v>
      </c>
      <c r="N21" s="58">
        <v>1607</v>
      </c>
      <c r="O21" s="58" t="s">
        <v>152</v>
      </c>
      <c r="P21" s="58">
        <v>1650</v>
      </c>
      <c r="Q21" s="58" t="s">
        <v>152</v>
      </c>
      <c r="R21" s="58">
        <v>7175</v>
      </c>
      <c r="S21" s="58">
        <v>7138</v>
      </c>
      <c r="T21" s="58">
        <v>7095</v>
      </c>
      <c r="U21" s="58">
        <v>43</v>
      </c>
      <c r="V21" s="58">
        <v>2515</v>
      </c>
      <c r="W21" s="58" t="s">
        <v>152</v>
      </c>
      <c r="X21" s="58">
        <v>2513</v>
      </c>
      <c r="Y21" s="58" t="s">
        <v>152</v>
      </c>
      <c r="Z21" s="58">
        <v>3171</v>
      </c>
      <c r="AA21" s="58">
        <v>3212</v>
      </c>
      <c r="AB21" s="58">
        <v>3199</v>
      </c>
      <c r="AC21" s="58">
        <v>13</v>
      </c>
    </row>
    <row r="22" spans="1:29" x14ac:dyDescent="0.25">
      <c r="A22" s="64" t="s">
        <v>184</v>
      </c>
      <c r="B22" s="58">
        <v>1167</v>
      </c>
      <c r="C22" s="58">
        <v>1167</v>
      </c>
      <c r="D22" s="58">
        <v>1158</v>
      </c>
      <c r="E22" s="58">
        <v>9</v>
      </c>
      <c r="F22" s="58">
        <v>616</v>
      </c>
      <c r="G22" s="58" t="s">
        <v>152</v>
      </c>
      <c r="H22" s="58">
        <v>612</v>
      </c>
      <c r="I22" s="58" t="s">
        <v>152</v>
      </c>
      <c r="J22" s="58">
        <v>551</v>
      </c>
      <c r="K22" s="58" t="s">
        <v>152</v>
      </c>
      <c r="L22" s="58">
        <v>546</v>
      </c>
      <c r="M22" s="58" t="s">
        <v>152</v>
      </c>
      <c r="N22" s="58">
        <v>207</v>
      </c>
      <c r="O22" s="58">
        <v>207</v>
      </c>
      <c r="P22" s="58">
        <v>204</v>
      </c>
      <c r="Q22" s="58">
        <v>3</v>
      </c>
      <c r="R22" s="58">
        <v>823</v>
      </c>
      <c r="S22" s="58">
        <v>823</v>
      </c>
      <c r="T22" s="58">
        <v>817</v>
      </c>
      <c r="U22" s="58">
        <v>6</v>
      </c>
      <c r="V22" s="58">
        <v>137</v>
      </c>
      <c r="W22" s="58">
        <v>137</v>
      </c>
      <c r="X22" s="58">
        <v>137</v>
      </c>
      <c r="Y22" s="58">
        <v>0</v>
      </c>
      <c r="Z22" s="58">
        <v>127</v>
      </c>
      <c r="AA22" s="58">
        <v>127</v>
      </c>
      <c r="AB22" s="58">
        <v>127</v>
      </c>
      <c r="AC22" s="58">
        <v>0</v>
      </c>
    </row>
    <row r="23" spans="1:29" x14ac:dyDescent="0.25">
      <c r="A23" s="64" t="s">
        <v>185</v>
      </c>
      <c r="B23" s="58">
        <v>1010</v>
      </c>
      <c r="C23" s="58">
        <v>1005</v>
      </c>
      <c r="D23" s="58">
        <v>992</v>
      </c>
      <c r="E23" s="58">
        <v>13</v>
      </c>
      <c r="F23" s="58">
        <v>565</v>
      </c>
      <c r="G23" s="58" t="s">
        <v>152</v>
      </c>
      <c r="H23" s="58">
        <v>548</v>
      </c>
      <c r="I23" s="58" t="s">
        <v>152</v>
      </c>
      <c r="J23" s="58">
        <v>445</v>
      </c>
      <c r="K23" s="58" t="s">
        <v>152</v>
      </c>
      <c r="L23" s="58">
        <v>444</v>
      </c>
      <c r="M23" s="58" t="s">
        <v>152</v>
      </c>
      <c r="N23" s="58">
        <v>216</v>
      </c>
      <c r="O23" s="58" t="s">
        <v>152</v>
      </c>
      <c r="P23" s="58">
        <v>213</v>
      </c>
      <c r="Q23" s="58" t="s">
        <v>152</v>
      </c>
      <c r="R23" s="58">
        <v>678</v>
      </c>
      <c r="S23" s="58" t="s">
        <v>152</v>
      </c>
      <c r="T23" s="58">
        <v>663</v>
      </c>
      <c r="U23" s="58" t="s">
        <v>152</v>
      </c>
      <c r="V23" s="58">
        <v>116</v>
      </c>
      <c r="W23" s="58">
        <v>116</v>
      </c>
      <c r="X23" s="58">
        <v>116</v>
      </c>
      <c r="Y23" s="58">
        <v>0</v>
      </c>
      <c r="Z23" s="58">
        <v>115</v>
      </c>
      <c r="AA23" s="58">
        <v>113</v>
      </c>
      <c r="AB23" s="58">
        <v>113</v>
      </c>
      <c r="AC23" s="58">
        <v>0</v>
      </c>
    </row>
    <row r="24" spans="1:29" x14ac:dyDescent="0.25">
      <c r="A24" s="64" t="s">
        <v>186</v>
      </c>
      <c r="B24" s="58">
        <v>1450</v>
      </c>
      <c r="C24" s="58">
        <v>1451</v>
      </c>
      <c r="D24" s="58">
        <v>1447</v>
      </c>
      <c r="E24" s="58">
        <v>4</v>
      </c>
      <c r="F24" s="58">
        <v>842</v>
      </c>
      <c r="G24" s="58" t="s">
        <v>152</v>
      </c>
      <c r="H24" s="58">
        <v>842</v>
      </c>
      <c r="I24" s="58" t="s">
        <v>152</v>
      </c>
      <c r="J24" s="58">
        <v>608</v>
      </c>
      <c r="K24" s="58" t="s">
        <v>152</v>
      </c>
      <c r="L24" s="58">
        <v>605</v>
      </c>
      <c r="M24" s="58" t="s">
        <v>152</v>
      </c>
      <c r="N24" s="58">
        <v>318</v>
      </c>
      <c r="O24" s="58" t="s">
        <v>152</v>
      </c>
      <c r="P24" s="58">
        <v>318</v>
      </c>
      <c r="Q24" s="58" t="s">
        <v>152</v>
      </c>
      <c r="R24" s="58">
        <v>969</v>
      </c>
      <c r="S24" s="58" t="s">
        <v>152</v>
      </c>
      <c r="T24" s="58">
        <v>966</v>
      </c>
      <c r="U24" s="58" t="s">
        <v>152</v>
      </c>
      <c r="V24" s="58">
        <v>163</v>
      </c>
      <c r="W24" s="58">
        <v>163</v>
      </c>
      <c r="X24" s="58">
        <v>163</v>
      </c>
      <c r="Y24" s="58">
        <v>0</v>
      </c>
      <c r="Z24" s="58">
        <v>173</v>
      </c>
      <c r="AA24" s="58" t="s">
        <v>152</v>
      </c>
      <c r="AB24" s="58">
        <v>172</v>
      </c>
      <c r="AC24" s="58" t="s">
        <v>152</v>
      </c>
    </row>
    <row r="25" spans="1:29" x14ac:dyDescent="0.25">
      <c r="A25" s="64" t="s">
        <v>187</v>
      </c>
      <c r="B25" s="58">
        <v>1677</v>
      </c>
      <c r="C25" s="58">
        <v>1680</v>
      </c>
      <c r="D25" s="58">
        <v>1667</v>
      </c>
      <c r="E25" s="58">
        <v>13</v>
      </c>
      <c r="F25" s="58">
        <v>915</v>
      </c>
      <c r="G25" s="58">
        <v>916</v>
      </c>
      <c r="H25" s="58">
        <v>912</v>
      </c>
      <c r="I25" s="58">
        <v>4</v>
      </c>
      <c r="J25" s="58">
        <v>762</v>
      </c>
      <c r="K25" s="58">
        <v>764</v>
      </c>
      <c r="L25" s="58">
        <v>755</v>
      </c>
      <c r="M25" s="58">
        <v>9</v>
      </c>
      <c r="N25" s="58">
        <v>349</v>
      </c>
      <c r="O25" s="58" t="s">
        <v>152</v>
      </c>
      <c r="P25" s="58">
        <v>349</v>
      </c>
      <c r="Q25" s="58" t="s">
        <v>152</v>
      </c>
      <c r="R25" s="58">
        <v>1146</v>
      </c>
      <c r="S25" s="58" t="s">
        <v>152</v>
      </c>
      <c r="T25" s="58">
        <v>1135</v>
      </c>
      <c r="U25" s="58" t="s">
        <v>152</v>
      </c>
      <c r="V25" s="58">
        <v>182</v>
      </c>
      <c r="W25" s="58">
        <v>183</v>
      </c>
      <c r="X25" s="58">
        <v>183</v>
      </c>
      <c r="Y25" s="58">
        <v>0</v>
      </c>
      <c r="Z25" s="58">
        <v>223</v>
      </c>
      <c r="AA25" s="58" t="s">
        <v>152</v>
      </c>
      <c r="AB25" s="58">
        <v>221</v>
      </c>
      <c r="AC25" s="58" t="s">
        <v>152</v>
      </c>
    </row>
    <row r="26" spans="1:29" x14ac:dyDescent="0.25">
      <c r="A26" s="64" t="s">
        <v>188</v>
      </c>
      <c r="B26" s="58">
        <v>1432</v>
      </c>
      <c r="C26" s="58">
        <v>1433</v>
      </c>
      <c r="D26" s="58">
        <v>1423</v>
      </c>
      <c r="E26" s="58">
        <v>10</v>
      </c>
      <c r="F26" s="58">
        <v>865</v>
      </c>
      <c r="G26" s="58">
        <v>875</v>
      </c>
      <c r="H26" s="58">
        <v>868</v>
      </c>
      <c r="I26" s="58">
        <v>7</v>
      </c>
      <c r="J26" s="58">
        <v>567</v>
      </c>
      <c r="K26" s="58">
        <v>558</v>
      </c>
      <c r="L26" s="58">
        <v>555</v>
      </c>
      <c r="M26" s="58">
        <v>3</v>
      </c>
      <c r="N26" s="58">
        <v>296</v>
      </c>
      <c r="O26" s="58">
        <v>300</v>
      </c>
      <c r="P26" s="58">
        <v>294</v>
      </c>
      <c r="Q26" s="58">
        <v>6</v>
      </c>
      <c r="R26" s="58">
        <v>989</v>
      </c>
      <c r="S26" s="58">
        <v>985</v>
      </c>
      <c r="T26" s="58">
        <v>981</v>
      </c>
      <c r="U26" s="58">
        <v>4</v>
      </c>
      <c r="V26" s="58">
        <v>147</v>
      </c>
      <c r="W26" s="58">
        <v>148</v>
      </c>
      <c r="X26" s="58">
        <v>148</v>
      </c>
      <c r="Y26" s="58">
        <v>0</v>
      </c>
      <c r="Z26" s="58">
        <v>132</v>
      </c>
      <c r="AA26" s="58" t="s">
        <v>152</v>
      </c>
      <c r="AB26" s="58">
        <v>131</v>
      </c>
      <c r="AC26" s="58" t="s">
        <v>152</v>
      </c>
    </row>
    <row r="27" spans="1:29" x14ac:dyDescent="0.25">
      <c r="A27" s="64" t="s">
        <v>189</v>
      </c>
      <c r="B27" s="58">
        <v>1197</v>
      </c>
      <c r="C27" s="58">
        <v>1202</v>
      </c>
      <c r="D27" s="58">
        <v>1191</v>
      </c>
      <c r="E27" s="58">
        <v>11</v>
      </c>
      <c r="F27" s="58">
        <v>703</v>
      </c>
      <c r="G27" s="58">
        <v>708</v>
      </c>
      <c r="H27" s="58">
        <v>700</v>
      </c>
      <c r="I27" s="58">
        <v>8</v>
      </c>
      <c r="J27" s="58">
        <v>494</v>
      </c>
      <c r="K27" s="58">
        <v>494</v>
      </c>
      <c r="L27" s="58">
        <v>491</v>
      </c>
      <c r="M27" s="58">
        <v>3</v>
      </c>
      <c r="N27" s="58">
        <v>240</v>
      </c>
      <c r="O27" s="58" t="s">
        <v>152</v>
      </c>
      <c r="P27" s="58">
        <v>240</v>
      </c>
      <c r="Q27" s="58" t="s">
        <v>152</v>
      </c>
      <c r="R27" s="58">
        <v>805</v>
      </c>
      <c r="S27" s="58" t="s">
        <v>152</v>
      </c>
      <c r="T27" s="58">
        <v>799</v>
      </c>
      <c r="U27" s="58" t="s">
        <v>152</v>
      </c>
      <c r="V27" s="58">
        <v>152</v>
      </c>
      <c r="W27" s="58">
        <v>152</v>
      </c>
      <c r="X27" s="58">
        <v>152</v>
      </c>
      <c r="Y27" s="58">
        <v>0</v>
      </c>
      <c r="Z27" s="58">
        <v>132</v>
      </c>
      <c r="AA27" s="58">
        <v>137</v>
      </c>
      <c r="AB27" s="58">
        <v>137</v>
      </c>
      <c r="AC27" s="58">
        <v>0</v>
      </c>
    </row>
    <row r="28" spans="1:29" x14ac:dyDescent="0.25">
      <c r="A28" s="64" t="s">
        <v>190</v>
      </c>
      <c r="B28" s="58">
        <v>1195</v>
      </c>
      <c r="C28" s="58">
        <v>1199</v>
      </c>
      <c r="D28" s="58">
        <v>1155</v>
      </c>
      <c r="E28" s="58">
        <v>44</v>
      </c>
      <c r="F28" s="58">
        <v>690</v>
      </c>
      <c r="G28" s="58">
        <v>690</v>
      </c>
      <c r="H28" s="58">
        <v>661</v>
      </c>
      <c r="I28" s="58">
        <v>29</v>
      </c>
      <c r="J28" s="58">
        <v>505</v>
      </c>
      <c r="K28" s="58">
        <v>509</v>
      </c>
      <c r="L28" s="58">
        <v>494</v>
      </c>
      <c r="M28" s="58">
        <v>15</v>
      </c>
      <c r="N28" s="58">
        <v>221</v>
      </c>
      <c r="O28" s="58">
        <v>230</v>
      </c>
      <c r="P28" s="58">
        <v>220</v>
      </c>
      <c r="Q28" s="58">
        <v>10</v>
      </c>
      <c r="R28" s="58">
        <v>843</v>
      </c>
      <c r="S28" s="58">
        <v>837</v>
      </c>
      <c r="T28" s="58">
        <v>803</v>
      </c>
      <c r="U28" s="58">
        <v>34</v>
      </c>
      <c r="V28" s="58">
        <v>131</v>
      </c>
      <c r="W28" s="58">
        <v>132</v>
      </c>
      <c r="X28" s="58">
        <v>132</v>
      </c>
      <c r="Y28" s="58">
        <v>0</v>
      </c>
      <c r="Z28" s="58">
        <v>101</v>
      </c>
      <c r="AA28" s="58">
        <v>101</v>
      </c>
      <c r="AB28" s="58">
        <v>101</v>
      </c>
      <c r="AC28" s="58">
        <v>0</v>
      </c>
    </row>
    <row r="29" spans="1:29" x14ac:dyDescent="0.25">
      <c r="A29" s="64" t="s">
        <v>191</v>
      </c>
      <c r="B29" s="58">
        <v>1047</v>
      </c>
      <c r="C29" s="58">
        <v>1071</v>
      </c>
      <c r="D29" s="58">
        <v>1054</v>
      </c>
      <c r="E29" s="58">
        <v>17</v>
      </c>
      <c r="F29" s="58">
        <v>563</v>
      </c>
      <c r="G29" s="58">
        <v>577</v>
      </c>
      <c r="H29" s="58">
        <v>566</v>
      </c>
      <c r="I29" s="58">
        <v>11</v>
      </c>
      <c r="J29" s="58">
        <v>484</v>
      </c>
      <c r="K29" s="58">
        <v>494</v>
      </c>
      <c r="L29" s="58">
        <v>488</v>
      </c>
      <c r="M29" s="58">
        <v>6</v>
      </c>
      <c r="N29" s="58">
        <v>242</v>
      </c>
      <c r="O29" s="58">
        <v>253</v>
      </c>
      <c r="P29" s="58">
        <v>249</v>
      </c>
      <c r="Q29" s="58">
        <v>4</v>
      </c>
      <c r="R29" s="58">
        <v>703</v>
      </c>
      <c r="S29" s="58">
        <v>715</v>
      </c>
      <c r="T29" s="58">
        <v>702</v>
      </c>
      <c r="U29" s="58">
        <v>13</v>
      </c>
      <c r="V29" s="58">
        <v>102</v>
      </c>
      <c r="W29" s="58">
        <v>103</v>
      </c>
      <c r="X29" s="58">
        <v>103</v>
      </c>
      <c r="Y29" s="58">
        <v>0</v>
      </c>
      <c r="Z29" s="58">
        <v>116</v>
      </c>
      <c r="AA29" s="58" t="s">
        <v>152</v>
      </c>
      <c r="AB29" s="58">
        <v>119</v>
      </c>
      <c r="AC29" s="58" t="s">
        <v>152</v>
      </c>
    </row>
    <row r="30" spans="1:29" x14ac:dyDescent="0.25">
      <c r="A30" s="64" t="s">
        <v>192</v>
      </c>
      <c r="B30" s="58">
        <v>1273</v>
      </c>
      <c r="C30" s="58">
        <v>1298</v>
      </c>
      <c r="D30" s="58">
        <v>1276</v>
      </c>
      <c r="E30" s="58">
        <v>22</v>
      </c>
      <c r="F30" s="58">
        <v>652</v>
      </c>
      <c r="G30" s="58">
        <v>669</v>
      </c>
      <c r="H30" s="58">
        <v>656</v>
      </c>
      <c r="I30" s="58">
        <v>13</v>
      </c>
      <c r="J30" s="58">
        <v>621</v>
      </c>
      <c r="K30" s="58">
        <v>629</v>
      </c>
      <c r="L30" s="58">
        <v>620</v>
      </c>
      <c r="M30" s="58">
        <v>9</v>
      </c>
      <c r="N30" s="58">
        <v>398</v>
      </c>
      <c r="O30" s="58">
        <v>405</v>
      </c>
      <c r="P30" s="58">
        <v>394</v>
      </c>
      <c r="Q30" s="58">
        <v>11</v>
      </c>
      <c r="R30" s="58">
        <v>754</v>
      </c>
      <c r="S30" s="58">
        <v>770</v>
      </c>
      <c r="T30" s="58">
        <v>759</v>
      </c>
      <c r="U30" s="58">
        <v>11</v>
      </c>
      <c r="V30" s="58">
        <v>121</v>
      </c>
      <c r="W30" s="58">
        <v>123</v>
      </c>
      <c r="X30" s="58">
        <v>123</v>
      </c>
      <c r="Y30" s="58">
        <v>0</v>
      </c>
      <c r="Z30" s="58">
        <v>122</v>
      </c>
      <c r="AA30" s="58" t="s">
        <v>152</v>
      </c>
      <c r="AB30" s="58">
        <v>131</v>
      </c>
      <c r="AC30" s="58" t="s">
        <v>152</v>
      </c>
    </row>
    <row r="31" spans="1:29" x14ac:dyDescent="0.25">
      <c r="A31" s="64" t="s">
        <v>193</v>
      </c>
      <c r="B31" s="58">
        <v>1036</v>
      </c>
      <c r="C31" s="58">
        <v>1053</v>
      </c>
      <c r="D31" s="58">
        <v>1025</v>
      </c>
      <c r="E31" s="58">
        <v>28</v>
      </c>
      <c r="F31" s="58">
        <v>549</v>
      </c>
      <c r="G31" s="58">
        <v>559</v>
      </c>
      <c r="H31" s="58">
        <v>548</v>
      </c>
      <c r="I31" s="58">
        <v>11</v>
      </c>
      <c r="J31" s="58">
        <v>487</v>
      </c>
      <c r="K31" s="58">
        <v>494</v>
      </c>
      <c r="L31" s="58">
        <v>477</v>
      </c>
      <c r="M31" s="58">
        <v>17</v>
      </c>
      <c r="N31" s="58">
        <v>291</v>
      </c>
      <c r="O31" s="58">
        <v>300</v>
      </c>
      <c r="P31" s="58">
        <v>292</v>
      </c>
      <c r="Q31" s="58">
        <v>8</v>
      </c>
      <c r="R31" s="58">
        <v>634</v>
      </c>
      <c r="S31" s="58">
        <v>642</v>
      </c>
      <c r="T31" s="58">
        <v>622</v>
      </c>
      <c r="U31" s="58">
        <v>20</v>
      </c>
      <c r="V31" s="58">
        <v>111</v>
      </c>
      <c r="W31" s="58">
        <v>111</v>
      </c>
      <c r="X31" s="58">
        <v>111</v>
      </c>
      <c r="Y31" s="58">
        <v>0</v>
      </c>
      <c r="Z31" s="58">
        <v>96</v>
      </c>
      <c r="AA31" s="58">
        <v>96</v>
      </c>
      <c r="AB31" s="58">
        <v>96</v>
      </c>
      <c r="AC31" s="58">
        <v>0</v>
      </c>
    </row>
    <row r="32" spans="1:29" x14ac:dyDescent="0.25">
      <c r="A32" s="64" t="s">
        <v>194</v>
      </c>
      <c r="B32" s="58">
        <v>944</v>
      </c>
      <c r="C32" s="58">
        <v>952</v>
      </c>
      <c r="D32" s="58">
        <v>921</v>
      </c>
      <c r="E32" s="58">
        <v>31</v>
      </c>
      <c r="F32" s="58">
        <v>494</v>
      </c>
      <c r="G32" s="58">
        <v>501</v>
      </c>
      <c r="H32" s="58">
        <v>482</v>
      </c>
      <c r="I32" s="58">
        <v>19</v>
      </c>
      <c r="J32" s="58">
        <v>450</v>
      </c>
      <c r="K32" s="58">
        <v>451</v>
      </c>
      <c r="L32" s="58">
        <v>439</v>
      </c>
      <c r="M32" s="58">
        <v>12</v>
      </c>
      <c r="N32" s="58">
        <v>231</v>
      </c>
      <c r="O32" s="58">
        <v>239</v>
      </c>
      <c r="P32" s="58">
        <v>219</v>
      </c>
      <c r="Q32" s="58">
        <v>20</v>
      </c>
      <c r="R32" s="58">
        <v>595</v>
      </c>
      <c r="S32" s="58">
        <v>595</v>
      </c>
      <c r="T32" s="58">
        <v>584</v>
      </c>
      <c r="U32" s="58">
        <v>11</v>
      </c>
      <c r="V32" s="58">
        <v>118</v>
      </c>
      <c r="W32" s="58">
        <v>118</v>
      </c>
      <c r="X32" s="58">
        <v>118</v>
      </c>
      <c r="Y32" s="58">
        <v>0</v>
      </c>
      <c r="Z32" s="58">
        <v>90</v>
      </c>
      <c r="AA32" s="58" t="s">
        <v>152</v>
      </c>
      <c r="AB32" s="58">
        <v>93</v>
      </c>
      <c r="AC32" s="58" t="s">
        <v>152</v>
      </c>
    </row>
    <row r="33" spans="1:29" x14ac:dyDescent="0.25">
      <c r="A33" s="64" t="s">
        <v>195</v>
      </c>
      <c r="B33" s="58">
        <v>810</v>
      </c>
      <c r="C33" s="58">
        <v>805</v>
      </c>
      <c r="D33" s="58">
        <v>790</v>
      </c>
      <c r="E33" s="58">
        <v>15</v>
      </c>
      <c r="F33" s="58">
        <v>417</v>
      </c>
      <c r="G33" s="58">
        <v>416</v>
      </c>
      <c r="H33" s="58">
        <v>408</v>
      </c>
      <c r="I33" s="58">
        <v>8</v>
      </c>
      <c r="J33" s="58">
        <v>393</v>
      </c>
      <c r="K33" s="58">
        <v>389</v>
      </c>
      <c r="L33" s="58">
        <v>382</v>
      </c>
      <c r="M33" s="58">
        <v>7</v>
      </c>
      <c r="N33" s="58">
        <v>193</v>
      </c>
      <c r="O33" s="58" t="s">
        <v>152</v>
      </c>
      <c r="P33" s="58">
        <v>176</v>
      </c>
      <c r="Q33" s="58" t="s">
        <v>152</v>
      </c>
      <c r="R33" s="58">
        <v>513</v>
      </c>
      <c r="S33" s="58" t="s">
        <v>152</v>
      </c>
      <c r="T33" s="58">
        <v>511</v>
      </c>
      <c r="U33" s="58" t="s">
        <v>152</v>
      </c>
      <c r="V33" s="58">
        <v>104</v>
      </c>
      <c r="W33" s="58" t="s">
        <v>152</v>
      </c>
      <c r="X33" s="58">
        <v>103</v>
      </c>
      <c r="Y33" s="58" t="s">
        <v>152</v>
      </c>
      <c r="Z33" s="58">
        <v>77</v>
      </c>
      <c r="AA33" s="58" t="s">
        <v>152</v>
      </c>
      <c r="AB33" s="58">
        <v>74</v>
      </c>
      <c r="AC33" s="58" t="s">
        <v>152</v>
      </c>
    </row>
    <row r="34" spans="1:29" x14ac:dyDescent="0.25">
      <c r="A34" s="64" t="s">
        <v>196</v>
      </c>
      <c r="B34" s="58">
        <v>957</v>
      </c>
      <c r="C34" s="58">
        <v>979</v>
      </c>
      <c r="D34" s="58">
        <v>972</v>
      </c>
      <c r="E34" s="58">
        <v>7</v>
      </c>
      <c r="F34" s="58">
        <v>514</v>
      </c>
      <c r="G34" s="58" t="s">
        <v>152</v>
      </c>
      <c r="H34" s="58">
        <v>532</v>
      </c>
      <c r="I34" s="58" t="s">
        <v>152</v>
      </c>
      <c r="J34" s="58">
        <v>443</v>
      </c>
      <c r="K34" s="58" t="s">
        <v>152</v>
      </c>
      <c r="L34" s="58">
        <v>440</v>
      </c>
      <c r="M34" s="58" t="s">
        <v>152</v>
      </c>
      <c r="N34" s="58">
        <v>171</v>
      </c>
      <c r="O34" s="58" t="s">
        <v>152</v>
      </c>
      <c r="P34" s="58">
        <v>180</v>
      </c>
      <c r="Q34" s="58" t="s">
        <v>152</v>
      </c>
      <c r="R34" s="58">
        <v>664</v>
      </c>
      <c r="S34" s="58" t="s">
        <v>152</v>
      </c>
      <c r="T34" s="58">
        <v>669</v>
      </c>
      <c r="U34" s="58" t="s">
        <v>152</v>
      </c>
      <c r="V34" s="58">
        <v>122</v>
      </c>
      <c r="W34" s="58">
        <v>123</v>
      </c>
      <c r="X34" s="58">
        <v>123</v>
      </c>
      <c r="Y34" s="58">
        <v>0</v>
      </c>
      <c r="Z34" s="58">
        <v>101</v>
      </c>
      <c r="AA34" s="58" t="s">
        <v>152</v>
      </c>
      <c r="AB34" s="58">
        <v>106</v>
      </c>
      <c r="AC34" s="58" t="s">
        <v>152</v>
      </c>
    </row>
    <row r="35" spans="1:29" x14ac:dyDescent="0.25">
      <c r="A35" s="64" t="s">
        <v>197</v>
      </c>
      <c r="B35" s="58">
        <v>838</v>
      </c>
      <c r="C35" s="58">
        <v>852</v>
      </c>
      <c r="D35" s="58">
        <v>843</v>
      </c>
      <c r="E35" s="58">
        <v>9</v>
      </c>
      <c r="F35" s="58">
        <v>477</v>
      </c>
      <c r="G35" s="58" t="s">
        <v>152</v>
      </c>
      <c r="H35" s="58">
        <v>479</v>
      </c>
      <c r="I35" s="58" t="s">
        <v>152</v>
      </c>
      <c r="J35" s="58">
        <v>361</v>
      </c>
      <c r="K35" s="58" t="s">
        <v>152</v>
      </c>
      <c r="L35" s="58">
        <v>364</v>
      </c>
      <c r="M35" s="58" t="s">
        <v>152</v>
      </c>
      <c r="N35" s="58">
        <v>163</v>
      </c>
      <c r="O35" s="58">
        <v>172</v>
      </c>
      <c r="P35" s="58">
        <v>168</v>
      </c>
      <c r="Q35" s="58">
        <v>4</v>
      </c>
      <c r="R35" s="58">
        <v>581</v>
      </c>
      <c r="S35" s="58">
        <v>586</v>
      </c>
      <c r="T35" s="58">
        <v>581</v>
      </c>
      <c r="U35" s="58">
        <v>5</v>
      </c>
      <c r="V35" s="58">
        <v>94</v>
      </c>
      <c r="W35" s="58">
        <v>94</v>
      </c>
      <c r="X35" s="58">
        <v>94</v>
      </c>
      <c r="Y35" s="58">
        <v>0</v>
      </c>
      <c r="Z35" s="58">
        <v>94</v>
      </c>
      <c r="AA35" s="58" t="s">
        <v>152</v>
      </c>
      <c r="AB35" s="58">
        <v>96</v>
      </c>
      <c r="AC35" s="58" t="s">
        <v>152</v>
      </c>
    </row>
    <row r="36" spans="1:29" x14ac:dyDescent="0.25">
      <c r="A36" s="64" t="s">
        <v>198</v>
      </c>
      <c r="B36" s="58">
        <v>1221</v>
      </c>
      <c r="C36" s="58">
        <v>1227</v>
      </c>
      <c r="D36" s="58">
        <v>1222</v>
      </c>
      <c r="E36" s="58">
        <v>5</v>
      </c>
      <c r="F36" s="58">
        <v>689</v>
      </c>
      <c r="G36" s="58" t="s">
        <v>152</v>
      </c>
      <c r="H36" s="58">
        <v>700</v>
      </c>
      <c r="I36" s="58" t="s">
        <v>152</v>
      </c>
      <c r="J36" s="58">
        <v>532</v>
      </c>
      <c r="K36" s="58" t="s">
        <v>152</v>
      </c>
      <c r="L36" s="58">
        <v>522</v>
      </c>
      <c r="M36" s="58" t="s">
        <v>152</v>
      </c>
      <c r="N36" s="58">
        <v>252</v>
      </c>
      <c r="O36" s="58">
        <v>254</v>
      </c>
      <c r="P36" s="58">
        <v>249</v>
      </c>
      <c r="Q36" s="58">
        <v>5</v>
      </c>
      <c r="R36" s="58">
        <v>813</v>
      </c>
      <c r="S36" s="58">
        <v>816</v>
      </c>
      <c r="T36" s="58">
        <v>816</v>
      </c>
      <c r="U36" s="58">
        <v>0</v>
      </c>
      <c r="V36" s="58">
        <v>156</v>
      </c>
      <c r="W36" s="58">
        <v>157</v>
      </c>
      <c r="X36" s="58">
        <v>157</v>
      </c>
      <c r="Y36" s="58">
        <v>0</v>
      </c>
      <c r="Z36" s="58">
        <v>128</v>
      </c>
      <c r="AA36" s="58" t="s">
        <v>152</v>
      </c>
      <c r="AB36" s="58">
        <v>132</v>
      </c>
      <c r="AC36" s="58" t="s">
        <v>152</v>
      </c>
    </row>
    <row r="37" spans="1:29" x14ac:dyDescent="0.25">
      <c r="A37" s="64" t="s">
        <v>199</v>
      </c>
      <c r="B37" s="58">
        <v>1550</v>
      </c>
      <c r="C37" s="58">
        <v>1570</v>
      </c>
      <c r="D37" s="58">
        <v>1563</v>
      </c>
      <c r="E37" s="58">
        <v>7</v>
      </c>
      <c r="F37" s="58">
        <v>796</v>
      </c>
      <c r="G37" s="58" t="s">
        <v>152</v>
      </c>
      <c r="H37" s="58">
        <v>801</v>
      </c>
      <c r="I37" s="58" t="s">
        <v>152</v>
      </c>
      <c r="J37" s="58">
        <v>754</v>
      </c>
      <c r="K37" s="58" t="s">
        <v>152</v>
      </c>
      <c r="L37" s="58">
        <v>762</v>
      </c>
      <c r="M37" s="58" t="s">
        <v>152</v>
      </c>
      <c r="N37" s="58">
        <v>304</v>
      </c>
      <c r="O37" s="58" t="s">
        <v>152</v>
      </c>
      <c r="P37" s="58">
        <v>315</v>
      </c>
      <c r="Q37" s="58" t="s">
        <v>152</v>
      </c>
      <c r="R37" s="58">
        <v>1086</v>
      </c>
      <c r="S37" s="58" t="s">
        <v>152</v>
      </c>
      <c r="T37" s="58">
        <v>1088</v>
      </c>
      <c r="U37" s="58" t="s">
        <v>152</v>
      </c>
      <c r="V37" s="58">
        <v>160</v>
      </c>
      <c r="W37" s="58">
        <v>160</v>
      </c>
      <c r="X37" s="58">
        <v>160</v>
      </c>
      <c r="Y37" s="58">
        <v>0</v>
      </c>
      <c r="Z37" s="58">
        <v>169</v>
      </c>
      <c r="AA37" s="58">
        <v>169</v>
      </c>
      <c r="AB37" s="58">
        <v>169</v>
      </c>
      <c r="AC37" s="58">
        <v>0</v>
      </c>
    </row>
    <row r="38" spans="1:29" x14ac:dyDescent="0.25">
      <c r="A38" s="64" t="s">
        <v>200</v>
      </c>
      <c r="B38" s="58">
        <v>869</v>
      </c>
      <c r="C38" s="58">
        <v>882</v>
      </c>
      <c r="D38" s="58">
        <v>868</v>
      </c>
      <c r="E38" s="58">
        <v>14</v>
      </c>
      <c r="F38" s="58">
        <v>470</v>
      </c>
      <c r="G38" s="58">
        <v>481</v>
      </c>
      <c r="H38" s="58">
        <v>473</v>
      </c>
      <c r="I38" s="58">
        <v>8</v>
      </c>
      <c r="J38" s="58">
        <v>399</v>
      </c>
      <c r="K38" s="58">
        <v>401</v>
      </c>
      <c r="L38" s="58">
        <v>395</v>
      </c>
      <c r="M38" s="58">
        <v>6</v>
      </c>
      <c r="N38" s="58">
        <v>181</v>
      </c>
      <c r="O38" s="58">
        <v>188</v>
      </c>
      <c r="P38" s="58">
        <v>181</v>
      </c>
      <c r="Q38" s="58">
        <v>7</v>
      </c>
      <c r="R38" s="58">
        <v>573</v>
      </c>
      <c r="S38" s="58">
        <v>580</v>
      </c>
      <c r="T38" s="58">
        <v>573</v>
      </c>
      <c r="U38" s="58">
        <v>7</v>
      </c>
      <c r="V38" s="58">
        <v>115</v>
      </c>
      <c r="W38" s="58">
        <v>114</v>
      </c>
      <c r="X38" s="58">
        <v>114</v>
      </c>
      <c r="Y38" s="58">
        <v>0</v>
      </c>
      <c r="Z38" s="58">
        <v>104</v>
      </c>
      <c r="AA38" s="58">
        <v>107</v>
      </c>
      <c r="AB38" s="58">
        <v>107</v>
      </c>
      <c r="AC38" s="58">
        <v>0</v>
      </c>
    </row>
    <row r="39" spans="1:29" x14ac:dyDescent="0.25">
      <c r="A39" s="64" t="s">
        <v>201</v>
      </c>
      <c r="B39" s="58">
        <v>897</v>
      </c>
      <c r="C39" s="58">
        <v>915</v>
      </c>
      <c r="D39" s="58">
        <v>900</v>
      </c>
      <c r="E39" s="58">
        <v>15</v>
      </c>
      <c r="F39" s="58">
        <v>485</v>
      </c>
      <c r="G39" s="58">
        <v>486</v>
      </c>
      <c r="H39" s="58">
        <v>475</v>
      </c>
      <c r="I39" s="58">
        <v>11</v>
      </c>
      <c r="J39" s="58">
        <v>412</v>
      </c>
      <c r="K39" s="58">
        <v>429</v>
      </c>
      <c r="L39" s="58">
        <v>425</v>
      </c>
      <c r="M39" s="58">
        <v>4</v>
      </c>
      <c r="N39" s="58">
        <v>149</v>
      </c>
      <c r="O39" s="58">
        <v>172</v>
      </c>
      <c r="P39" s="58">
        <v>167</v>
      </c>
      <c r="Q39" s="58">
        <v>5</v>
      </c>
      <c r="R39" s="58">
        <v>631</v>
      </c>
      <c r="S39" s="58">
        <v>625</v>
      </c>
      <c r="T39" s="58">
        <v>615</v>
      </c>
      <c r="U39" s="58">
        <v>10</v>
      </c>
      <c r="V39" s="58">
        <v>117</v>
      </c>
      <c r="W39" s="58">
        <v>118</v>
      </c>
      <c r="X39" s="58">
        <v>118</v>
      </c>
      <c r="Y39" s="58">
        <v>0</v>
      </c>
      <c r="Z39" s="58">
        <v>93</v>
      </c>
      <c r="AA39" s="58">
        <v>94</v>
      </c>
      <c r="AB39" s="58">
        <v>94</v>
      </c>
      <c r="AC39" s="58">
        <v>0</v>
      </c>
    </row>
    <row r="40" spans="1:29" x14ac:dyDescent="0.25">
      <c r="A40" s="64" t="s">
        <v>202</v>
      </c>
      <c r="B40" s="58">
        <v>1064</v>
      </c>
      <c r="C40" s="58">
        <v>1061</v>
      </c>
      <c r="D40" s="58">
        <v>1042</v>
      </c>
      <c r="E40" s="58">
        <v>19</v>
      </c>
      <c r="F40" s="58">
        <v>591</v>
      </c>
      <c r="G40" s="58">
        <v>584</v>
      </c>
      <c r="H40" s="58">
        <v>576</v>
      </c>
      <c r="I40" s="58">
        <v>8</v>
      </c>
      <c r="J40" s="58">
        <v>473</v>
      </c>
      <c r="K40" s="58">
        <v>477</v>
      </c>
      <c r="L40" s="58">
        <v>466</v>
      </c>
      <c r="M40" s="58">
        <v>11</v>
      </c>
      <c r="N40" s="58">
        <v>211</v>
      </c>
      <c r="O40" s="58">
        <v>206</v>
      </c>
      <c r="P40" s="58">
        <v>200</v>
      </c>
      <c r="Q40" s="58">
        <v>6</v>
      </c>
      <c r="R40" s="58">
        <v>729</v>
      </c>
      <c r="S40" s="58">
        <v>729</v>
      </c>
      <c r="T40" s="58">
        <v>716</v>
      </c>
      <c r="U40" s="58">
        <v>13</v>
      </c>
      <c r="V40" s="58">
        <v>124</v>
      </c>
      <c r="W40" s="58">
        <v>126</v>
      </c>
      <c r="X40" s="58">
        <v>126</v>
      </c>
      <c r="Y40" s="58">
        <v>0</v>
      </c>
      <c r="Z40" s="58">
        <v>100</v>
      </c>
      <c r="AA40" s="58" t="s">
        <v>152</v>
      </c>
      <c r="AB40" s="58">
        <v>100</v>
      </c>
      <c r="AC40" s="58" t="s">
        <v>152</v>
      </c>
    </row>
    <row r="41" spans="1:29" x14ac:dyDescent="0.25">
      <c r="A41" s="64" t="s">
        <v>203</v>
      </c>
      <c r="B41" s="58">
        <v>892</v>
      </c>
      <c r="C41" s="58">
        <v>914</v>
      </c>
      <c r="D41" s="58">
        <v>896</v>
      </c>
      <c r="E41" s="58">
        <v>18</v>
      </c>
      <c r="F41" s="58">
        <v>459</v>
      </c>
      <c r="G41" s="58">
        <v>469</v>
      </c>
      <c r="H41" s="58">
        <v>462</v>
      </c>
      <c r="I41" s="58">
        <v>7</v>
      </c>
      <c r="J41" s="58">
        <v>433</v>
      </c>
      <c r="K41" s="58">
        <v>445</v>
      </c>
      <c r="L41" s="58">
        <v>434</v>
      </c>
      <c r="M41" s="58">
        <v>11</v>
      </c>
      <c r="N41" s="58">
        <v>186</v>
      </c>
      <c r="O41" s="58">
        <v>202</v>
      </c>
      <c r="P41" s="58">
        <v>196</v>
      </c>
      <c r="Q41" s="58">
        <v>6</v>
      </c>
      <c r="R41" s="58">
        <v>575</v>
      </c>
      <c r="S41" s="58">
        <v>580</v>
      </c>
      <c r="T41" s="58">
        <v>568</v>
      </c>
      <c r="U41" s="58">
        <v>12</v>
      </c>
      <c r="V41" s="58">
        <v>131</v>
      </c>
      <c r="W41" s="58">
        <v>132</v>
      </c>
      <c r="X41" s="58">
        <v>132</v>
      </c>
      <c r="Y41" s="58">
        <v>0</v>
      </c>
      <c r="Z41" s="58">
        <v>89</v>
      </c>
      <c r="AA41" s="58" t="s">
        <v>152</v>
      </c>
      <c r="AB41" s="58">
        <v>90</v>
      </c>
      <c r="AC41" s="58" t="s">
        <v>152</v>
      </c>
    </row>
    <row r="42" spans="1:29" x14ac:dyDescent="0.25">
      <c r="A42" s="64" t="s">
        <v>204</v>
      </c>
      <c r="B42" s="58">
        <v>1120</v>
      </c>
      <c r="C42" s="58">
        <v>1127</v>
      </c>
      <c r="D42" s="58">
        <v>1122</v>
      </c>
      <c r="E42" s="58">
        <v>5</v>
      </c>
      <c r="F42" s="58">
        <v>563</v>
      </c>
      <c r="G42" s="58">
        <v>564</v>
      </c>
      <c r="H42" s="58">
        <v>564</v>
      </c>
      <c r="I42" s="58">
        <v>0</v>
      </c>
      <c r="J42" s="58">
        <v>557</v>
      </c>
      <c r="K42" s="58">
        <v>563</v>
      </c>
      <c r="L42" s="58">
        <v>558</v>
      </c>
      <c r="M42" s="58">
        <v>5</v>
      </c>
      <c r="N42" s="58">
        <v>340</v>
      </c>
      <c r="O42" s="58" t="s">
        <v>152</v>
      </c>
      <c r="P42" s="58">
        <v>344</v>
      </c>
      <c r="Q42" s="58" t="s">
        <v>152</v>
      </c>
      <c r="R42" s="58">
        <v>629</v>
      </c>
      <c r="S42" s="58" t="s">
        <v>152</v>
      </c>
      <c r="T42" s="58">
        <v>629</v>
      </c>
      <c r="U42" s="58" t="s">
        <v>152</v>
      </c>
      <c r="V42" s="58">
        <v>151</v>
      </c>
      <c r="W42" s="58" t="s">
        <v>152</v>
      </c>
      <c r="X42" s="58">
        <v>149</v>
      </c>
      <c r="Y42" s="58" t="s">
        <v>152</v>
      </c>
      <c r="Z42" s="58">
        <v>112</v>
      </c>
      <c r="AA42" s="58">
        <v>120</v>
      </c>
      <c r="AB42" s="58">
        <v>120</v>
      </c>
      <c r="AC42" s="58">
        <v>0</v>
      </c>
    </row>
    <row r="43" spans="1:29" x14ac:dyDescent="0.25">
      <c r="A43" s="64" t="s">
        <v>205</v>
      </c>
      <c r="B43" s="58">
        <v>1065</v>
      </c>
      <c r="C43" s="58">
        <v>1049</v>
      </c>
      <c r="D43" s="58">
        <v>1032</v>
      </c>
      <c r="E43" s="58">
        <v>17</v>
      </c>
      <c r="F43" s="58">
        <v>563</v>
      </c>
      <c r="G43" s="58">
        <v>557</v>
      </c>
      <c r="H43" s="58">
        <v>552</v>
      </c>
      <c r="I43" s="58">
        <v>5</v>
      </c>
      <c r="J43" s="58">
        <v>502</v>
      </c>
      <c r="K43" s="58">
        <v>492</v>
      </c>
      <c r="L43" s="58">
        <v>480</v>
      </c>
      <c r="M43" s="58">
        <v>12</v>
      </c>
      <c r="N43" s="58">
        <v>282</v>
      </c>
      <c r="O43" s="58">
        <v>283</v>
      </c>
      <c r="P43" s="58">
        <v>278</v>
      </c>
      <c r="Q43" s="58">
        <v>5</v>
      </c>
      <c r="R43" s="58">
        <v>642</v>
      </c>
      <c r="S43" s="58">
        <v>624</v>
      </c>
      <c r="T43" s="58">
        <v>612</v>
      </c>
      <c r="U43" s="58">
        <v>12</v>
      </c>
      <c r="V43" s="58">
        <v>141</v>
      </c>
      <c r="W43" s="58">
        <v>142</v>
      </c>
      <c r="X43" s="58">
        <v>142</v>
      </c>
      <c r="Y43" s="58">
        <v>0</v>
      </c>
      <c r="Z43" s="58">
        <v>99</v>
      </c>
      <c r="AA43" s="58">
        <v>103</v>
      </c>
      <c r="AB43" s="58">
        <v>103</v>
      </c>
      <c r="AC43" s="58">
        <v>0</v>
      </c>
    </row>
    <row r="44" spans="1:29" x14ac:dyDescent="0.25">
      <c r="A44" s="64" t="s">
        <v>206</v>
      </c>
      <c r="B44" s="58">
        <v>796</v>
      </c>
      <c r="C44" s="58">
        <v>818</v>
      </c>
      <c r="D44" s="58">
        <v>812</v>
      </c>
      <c r="E44" s="58">
        <v>6</v>
      </c>
      <c r="F44" s="58">
        <v>396</v>
      </c>
      <c r="G44" s="58" t="s">
        <v>152</v>
      </c>
      <c r="H44" s="58">
        <v>404</v>
      </c>
      <c r="I44" s="58" t="s">
        <v>152</v>
      </c>
      <c r="J44" s="58">
        <v>400</v>
      </c>
      <c r="K44" s="58" t="s">
        <v>152</v>
      </c>
      <c r="L44" s="58">
        <v>408</v>
      </c>
      <c r="M44" s="58" t="s">
        <v>152</v>
      </c>
      <c r="N44" s="58">
        <v>144</v>
      </c>
      <c r="O44" s="58" t="s">
        <v>152</v>
      </c>
      <c r="P44" s="58">
        <v>154</v>
      </c>
      <c r="Q44" s="58" t="s">
        <v>152</v>
      </c>
      <c r="R44" s="58">
        <v>480</v>
      </c>
      <c r="S44" s="58" t="s">
        <v>152</v>
      </c>
      <c r="T44" s="58">
        <v>486</v>
      </c>
      <c r="U44" s="58" t="s">
        <v>152</v>
      </c>
      <c r="V44" s="58">
        <v>172</v>
      </c>
      <c r="W44" s="58">
        <v>172</v>
      </c>
      <c r="X44" s="58">
        <v>172</v>
      </c>
      <c r="Y44" s="58">
        <v>0</v>
      </c>
      <c r="Z44" s="58">
        <v>89</v>
      </c>
      <c r="AA44" s="58" t="s">
        <v>152</v>
      </c>
      <c r="AB44" s="58">
        <v>91</v>
      </c>
      <c r="AC44" s="58" t="s">
        <v>152</v>
      </c>
    </row>
    <row r="45" spans="1:29" x14ac:dyDescent="0.25">
      <c r="A45" s="64" t="s">
        <v>207</v>
      </c>
      <c r="B45" s="58">
        <v>758</v>
      </c>
      <c r="C45" s="58">
        <v>758</v>
      </c>
      <c r="D45" s="58">
        <v>744</v>
      </c>
      <c r="E45" s="58">
        <v>14</v>
      </c>
      <c r="F45" s="58">
        <v>395</v>
      </c>
      <c r="G45" s="58">
        <v>399</v>
      </c>
      <c r="H45" s="58">
        <v>392</v>
      </c>
      <c r="I45" s="58">
        <v>7</v>
      </c>
      <c r="J45" s="58">
        <v>363</v>
      </c>
      <c r="K45" s="58">
        <v>359</v>
      </c>
      <c r="L45" s="58">
        <v>352</v>
      </c>
      <c r="M45" s="58">
        <v>7</v>
      </c>
      <c r="N45" s="58">
        <v>156</v>
      </c>
      <c r="O45" s="58">
        <v>159</v>
      </c>
      <c r="P45" s="58">
        <v>150</v>
      </c>
      <c r="Q45" s="58">
        <v>9</v>
      </c>
      <c r="R45" s="58">
        <v>472</v>
      </c>
      <c r="S45" s="58">
        <v>467</v>
      </c>
      <c r="T45" s="58">
        <v>462</v>
      </c>
      <c r="U45" s="58">
        <v>5</v>
      </c>
      <c r="V45" s="58">
        <v>130</v>
      </c>
      <c r="W45" s="58">
        <v>132</v>
      </c>
      <c r="X45" s="58">
        <v>132</v>
      </c>
      <c r="Y45" s="58">
        <v>0</v>
      </c>
      <c r="Z45" s="58">
        <v>72</v>
      </c>
      <c r="AA45" s="58">
        <v>72</v>
      </c>
      <c r="AB45" s="58">
        <v>72</v>
      </c>
      <c r="AC45" s="58">
        <v>0</v>
      </c>
    </row>
    <row r="46" spans="1:29" x14ac:dyDescent="0.25">
      <c r="A46" s="64" t="s">
        <v>208</v>
      </c>
      <c r="B46" s="58">
        <v>890</v>
      </c>
      <c r="C46" s="58">
        <v>905</v>
      </c>
      <c r="D46" s="58">
        <v>901</v>
      </c>
      <c r="E46" s="58">
        <v>4</v>
      </c>
      <c r="F46" s="58">
        <v>439</v>
      </c>
      <c r="G46" s="58" t="s">
        <v>152</v>
      </c>
      <c r="H46" s="58">
        <v>451</v>
      </c>
      <c r="I46" s="58" t="s">
        <v>152</v>
      </c>
      <c r="J46" s="58">
        <v>451</v>
      </c>
      <c r="K46" s="58" t="s">
        <v>152</v>
      </c>
      <c r="L46" s="58">
        <v>450</v>
      </c>
      <c r="M46" s="58" t="s">
        <v>152</v>
      </c>
      <c r="N46" s="58">
        <v>151</v>
      </c>
      <c r="O46" s="58">
        <v>171</v>
      </c>
      <c r="P46" s="58">
        <v>171</v>
      </c>
      <c r="Q46" s="58">
        <v>0</v>
      </c>
      <c r="R46" s="58">
        <v>609</v>
      </c>
      <c r="S46" s="58">
        <v>602</v>
      </c>
      <c r="T46" s="58">
        <v>598</v>
      </c>
      <c r="U46" s="58">
        <v>4</v>
      </c>
      <c r="V46" s="58">
        <v>130</v>
      </c>
      <c r="W46" s="58">
        <v>132</v>
      </c>
      <c r="X46" s="58">
        <v>132</v>
      </c>
      <c r="Y46" s="58">
        <v>0</v>
      </c>
      <c r="Z46" s="58">
        <v>110</v>
      </c>
      <c r="AA46" s="58">
        <v>117</v>
      </c>
      <c r="AB46" s="58">
        <v>117</v>
      </c>
      <c r="AC46" s="58">
        <v>0</v>
      </c>
    </row>
    <row r="47" spans="1:29" x14ac:dyDescent="0.25">
      <c r="A47" s="64" t="s">
        <v>209</v>
      </c>
      <c r="B47" s="58">
        <v>830</v>
      </c>
      <c r="C47" s="58">
        <v>853</v>
      </c>
      <c r="D47" s="58">
        <v>846</v>
      </c>
      <c r="E47" s="58">
        <v>7</v>
      </c>
      <c r="F47" s="58">
        <v>463</v>
      </c>
      <c r="G47" s="58">
        <v>491</v>
      </c>
      <c r="H47" s="58">
        <v>488</v>
      </c>
      <c r="I47" s="58">
        <v>3</v>
      </c>
      <c r="J47" s="58">
        <v>367</v>
      </c>
      <c r="K47" s="58">
        <v>362</v>
      </c>
      <c r="L47" s="58">
        <v>358</v>
      </c>
      <c r="M47" s="58">
        <v>4</v>
      </c>
      <c r="N47" s="58">
        <v>170</v>
      </c>
      <c r="O47" s="58" t="s">
        <v>152</v>
      </c>
      <c r="P47" s="58">
        <v>193</v>
      </c>
      <c r="Q47" s="58" t="s">
        <v>152</v>
      </c>
      <c r="R47" s="58">
        <v>560</v>
      </c>
      <c r="S47" s="58" t="s">
        <v>152</v>
      </c>
      <c r="T47" s="58">
        <v>555</v>
      </c>
      <c r="U47" s="58" t="s">
        <v>152</v>
      </c>
      <c r="V47" s="58">
        <v>100</v>
      </c>
      <c r="W47" s="58">
        <v>98</v>
      </c>
      <c r="X47" s="58">
        <v>98</v>
      </c>
      <c r="Y47" s="58">
        <v>0</v>
      </c>
      <c r="Z47" s="58">
        <v>88</v>
      </c>
      <c r="AA47" s="58">
        <v>91</v>
      </c>
      <c r="AB47" s="58">
        <v>91</v>
      </c>
      <c r="AC47" s="58">
        <v>0</v>
      </c>
    </row>
    <row r="48" spans="1:29" x14ac:dyDescent="0.25">
      <c r="A48" s="64" t="s">
        <v>210</v>
      </c>
      <c r="B48" s="58">
        <v>1221</v>
      </c>
      <c r="C48" s="58">
        <v>1210</v>
      </c>
      <c r="D48" s="58">
        <v>1202</v>
      </c>
      <c r="E48" s="58">
        <v>8</v>
      </c>
      <c r="F48" s="58">
        <v>613</v>
      </c>
      <c r="G48" s="58">
        <v>607</v>
      </c>
      <c r="H48" s="58">
        <v>603</v>
      </c>
      <c r="I48" s="58">
        <v>4</v>
      </c>
      <c r="J48" s="58">
        <v>608</v>
      </c>
      <c r="K48" s="58">
        <v>603</v>
      </c>
      <c r="L48" s="58">
        <v>599</v>
      </c>
      <c r="M48" s="58">
        <v>4</v>
      </c>
      <c r="N48" s="58">
        <v>238</v>
      </c>
      <c r="O48" s="58">
        <v>238</v>
      </c>
      <c r="P48" s="58">
        <v>233</v>
      </c>
      <c r="Q48" s="58">
        <v>5</v>
      </c>
      <c r="R48" s="58">
        <v>799</v>
      </c>
      <c r="S48" s="58">
        <v>788</v>
      </c>
      <c r="T48" s="58">
        <v>785</v>
      </c>
      <c r="U48" s="58">
        <v>3</v>
      </c>
      <c r="V48" s="58">
        <v>184</v>
      </c>
      <c r="W48" s="58">
        <v>184</v>
      </c>
      <c r="X48" s="58">
        <v>184</v>
      </c>
      <c r="Y48" s="58">
        <v>0</v>
      </c>
      <c r="Z48" s="58">
        <v>155</v>
      </c>
      <c r="AA48" s="58">
        <v>153</v>
      </c>
      <c r="AB48" s="58">
        <v>153</v>
      </c>
      <c r="AC48" s="58">
        <v>0</v>
      </c>
    </row>
    <row r="49" spans="1:29" x14ac:dyDescent="0.25">
      <c r="A49" s="64" t="s">
        <v>211</v>
      </c>
      <c r="B49" s="58">
        <v>1170</v>
      </c>
      <c r="C49" s="58">
        <v>1176</v>
      </c>
      <c r="D49" s="58">
        <v>1167</v>
      </c>
      <c r="E49" s="58">
        <v>9</v>
      </c>
      <c r="F49" s="58">
        <v>649</v>
      </c>
      <c r="G49" s="58">
        <v>662</v>
      </c>
      <c r="H49" s="58">
        <v>656</v>
      </c>
      <c r="I49" s="58">
        <v>6</v>
      </c>
      <c r="J49" s="58">
        <v>521</v>
      </c>
      <c r="K49" s="58">
        <v>514</v>
      </c>
      <c r="L49" s="58">
        <v>511</v>
      </c>
      <c r="M49" s="58">
        <v>3</v>
      </c>
      <c r="N49" s="58">
        <v>228</v>
      </c>
      <c r="O49" s="58">
        <v>235</v>
      </c>
      <c r="P49" s="58">
        <v>231</v>
      </c>
      <c r="Q49" s="58">
        <v>4</v>
      </c>
      <c r="R49" s="58">
        <v>788</v>
      </c>
      <c r="S49" s="58">
        <v>787</v>
      </c>
      <c r="T49" s="58">
        <v>782</v>
      </c>
      <c r="U49" s="58">
        <v>5</v>
      </c>
      <c r="V49" s="58">
        <v>154</v>
      </c>
      <c r="W49" s="58">
        <v>154</v>
      </c>
      <c r="X49" s="58">
        <v>154</v>
      </c>
      <c r="Y49" s="58">
        <v>0</v>
      </c>
      <c r="Z49" s="58">
        <v>135</v>
      </c>
      <c r="AA49" s="58">
        <v>134</v>
      </c>
      <c r="AB49" s="58">
        <v>134</v>
      </c>
      <c r="AC49" s="58">
        <v>0</v>
      </c>
    </row>
    <row r="50" spans="1:29" x14ac:dyDescent="0.25">
      <c r="A50" s="64" t="s">
        <v>212</v>
      </c>
      <c r="B50" s="58">
        <v>876</v>
      </c>
      <c r="C50" s="58">
        <v>891</v>
      </c>
      <c r="D50" s="58">
        <v>880</v>
      </c>
      <c r="E50" s="58">
        <v>11</v>
      </c>
      <c r="F50" s="58">
        <v>494</v>
      </c>
      <c r="G50" s="58" t="s">
        <v>152</v>
      </c>
      <c r="H50" s="58">
        <v>499</v>
      </c>
      <c r="I50" s="58" t="s">
        <v>152</v>
      </c>
      <c r="J50" s="58">
        <v>382</v>
      </c>
      <c r="K50" s="58" t="s">
        <v>152</v>
      </c>
      <c r="L50" s="58">
        <v>381</v>
      </c>
      <c r="M50" s="58" t="s">
        <v>152</v>
      </c>
      <c r="N50" s="58">
        <v>168</v>
      </c>
      <c r="O50" s="58">
        <v>180</v>
      </c>
      <c r="P50" s="58">
        <v>172</v>
      </c>
      <c r="Q50" s="58">
        <v>8</v>
      </c>
      <c r="R50" s="58">
        <v>570</v>
      </c>
      <c r="S50" s="58">
        <v>573</v>
      </c>
      <c r="T50" s="58">
        <v>570</v>
      </c>
      <c r="U50" s="58">
        <v>3</v>
      </c>
      <c r="V50" s="58">
        <v>138</v>
      </c>
      <c r="W50" s="58">
        <v>138</v>
      </c>
      <c r="X50" s="58">
        <v>138</v>
      </c>
      <c r="Y50" s="58">
        <v>0</v>
      </c>
      <c r="Z50" s="58">
        <v>99</v>
      </c>
      <c r="AA50" s="58">
        <v>103</v>
      </c>
      <c r="AB50" s="58">
        <v>103</v>
      </c>
      <c r="AC50" s="58">
        <v>0</v>
      </c>
    </row>
    <row r="51" spans="1:29" x14ac:dyDescent="0.25">
      <c r="A51" s="64" t="s">
        <v>213</v>
      </c>
      <c r="B51" s="58">
        <v>784</v>
      </c>
      <c r="C51" s="58">
        <v>794</v>
      </c>
      <c r="D51" s="58">
        <v>788</v>
      </c>
      <c r="E51" s="58">
        <v>6</v>
      </c>
      <c r="F51" s="58">
        <v>443</v>
      </c>
      <c r="G51" s="58">
        <v>451</v>
      </c>
      <c r="H51" s="58">
        <v>448</v>
      </c>
      <c r="I51" s="58">
        <v>3</v>
      </c>
      <c r="J51" s="58">
        <v>341</v>
      </c>
      <c r="K51" s="58">
        <v>343</v>
      </c>
      <c r="L51" s="58">
        <v>340</v>
      </c>
      <c r="M51" s="58">
        <v>3</v>
      </c>
      <c r="N51" s="58">
        <v>136</v>
      </c>
      <c r="O51" s="58" t="s">
        <v>152</v>
      </c>
      <c r="P51" s="58">
        <v>141</v>
      </c>
      <c r="Q51" s="58" t="s">
        <v>152</v>
      </c>
      <c r="R51" s="58">
        <v>514</v>
      </c>
      <c r="S51" s="58" t="s">
        <v>152</v>
      </c>
      <c r="T51" s="58">
        <v>511</v>
      </c>
      <c r="U51" s="58" t="s">
        <v>152</v>
      </c>
      <c r="V51" s="58">
        <v>134</v>
      </c>
      <c r="W51" s="58">
        <v>136</v>
      </c>
      <c r="X51" s="58">
        <v>136</v>
      </c>
      <c r="Y51" s="58">
        <v>0</v>
      </c>
      <c r="Z51" s="58">
        <v>68</v>
      </c>
      <c r="AA51" s="58" t="s">
        <v>152</v>
      </c>
      <c r="AB51" s="58">
        <v>68</v>
      </c>
      <c r="AC51" s="58" t="s">
        <v>152</v>
      </c>
    </row>
    <row r="52" spans="1:29" x14ac:dyDescent="0.25">
      <c r="A52" s="64" t="s">
        <v>214</v>
      </c>
      <c r="B52" s="58">
        <v>840</v>
      </c>
      <c r="C52" s="58">
        <v>839</v>
      </c>
      <c r="D52" s="58">
        <v>827</v>
      </c>
      <c r="E52" s="58">
        <v>12</v>
      </c>
      <c r="F52" s="58">
        <v>456</v>
      </c>
      <c r="G52" s="58">
        <v>456</v>
      </c>
      <c r="H52" s="58">
        <v>448</v>
      </c>
      <c r="I52" s="58">
        <v>8</v>
      </c>
      <c r="J52" s="58">
        <v>384</v>
      </c>
      <c r="K52" s="58">
        <v>383</v>
      </c>
      <c r="L52" s="58">
        <v>379</v>
      </c>
      <c r="M52" s="58">
        <v>4</v>
      </c>
      <c r="N52" s="58">
        <v>136</v>
      </c>
      <c r="O52" s="58">
        <v>141</v>
      </c>
      <c r="P52" s="58">
        <v>137</v>
      </c>
      <c r="Q52" s="58">
        <v>4</v>
      </c>
      <c r="R52" s="58">
        <v>577</v>
      </c>
      <c r="S52" s="58">
        <v>571</v>
      </c>
      <c r="T52" s="58">
        <v>563</v>
      </c>
      <c r="U52" s="58">
        <v>8</v>
      </c>
      <c r="V52" s="58">
        <v>127</v>
      </c>
      <c r="W52" s="58">
        <v>127</v>
      </c>
      <c r="X52" s="58">
        <v>127</v>
      </c>
      <c r="Y52" s="58">
        <v>0</v>
      </c>
      <c r="Z52" s="58">
        <v>92</v>
      </c>
      <c r="AA52" s="58">
        <v>94</v>
      </c>
      <c r="AB52" s="58">
        <v>94</v>
      </c>
      <c r="AC52" s="58">
        <v>0</v>
      </c>
    </row>
    <row r="53" spans="1:29" x14ac:dyDescent="0.25">
      <c r="A53" s="64" t="s">
        <v>215</v>
      </c>
      <c r="B53" s="58">
        <v>842</v>
      </c>
      <c r="C53" s="58">
        <v>847</v>
      </c>
      <c r="D53" s="58">
        <v>834</v>
      </c>
      <c r="E53" s="58">
        <v>13</v>
      </c>
      <c r="F53" s="58">
        <v>461</v>
      </c>
      <c r="G53" s="58">
        <v>460</v>
      </c>
      <c r="H53" s="58">
        <v>452</v>
      </c>
      <c r="I53" s="58">
        <v>8</v>
      </c>
      <c r="J53" s="58">
        <v>381</v>
      </c>
      <c r="K53" s="58">
        <v>387</v>
      </c>
      <c r="L53" s="58">
        <v>382</v>
      </c>
      <c r="M53" s="58">
        <v>5</v>
      </c>
      <c r="N53" s="58">
        <v>211</v>
      </c>
      <c r="O53" s="58">
        <v>212</v>
      </c>
      <c r="P53" s="58">
        <v>206</v>
      </c>
      <c r="Q53" s="58">
        <v>6</v>
      </c>
      <c r="R53" s="58">
        <v>512</v>
      </c>
      <c r="S53" s="58">
        <v>517</v>
      </c>
      <c r="T53" s="58">
        <v>510</v>
      </c>
      <c r="U53" s="58">
        <v>7</v>
      </c>
      <c r="V53" s="58">
        <v>119</v>
      </c>
      <c r="W53" s="58">
        <v>118</v>
      </c>
      <c r="X53" s="58">
        <v>118</v>
      </c>
      <c r="Y53" s="58">
        <v>0</v>
      </c>
      <c r="Z53" s="58">
        <v>80</v>
      </c>
      <c r="AA53" s="58">
        <v>78</v>
      </c>
      <c r="AB53" s="58">
        <v>78</v>
      </c>
      <c r="AC53" s="58">
        <v>0</v>
      </c>
    </row>
    <row r="54" spans="1:29" x14ac:dyDescent="0.25">
      <c r="A54" s="64" t="s">
        <v>216</v>
      </c>
      <c r="B54" s="58">
        <v>1143</v>
      </c>
      <c r="C54" s="58">
        <v>1147</v>
      </c>
      <c r="D54" s="58">
        <v>1141</v>
      </c>
      <c r="E54" s="58">
        <v>6</v>
      </c>
      <c r="F54" s="58">
        <v>568</v>
      </c>
      <c r="G54" s="58">
        <v>564</v>
      </c>
      <c r="H54" s="58">
        <v>561</v>
      </c>
      <c r="I54" s="58">
        <v>3</v>
      </c>
      <c r="J54" s="58">
        <v>575</v>
      </c>
      <c r="K54" s="58">
        <v>583</v>
      </c>
      <c r="L54" s="58">
        <v>580</v>
      </c>
      <c r="M54" s="58">
        <v>3</v>
      </c>
      <c r="N54" s="58">
        <v>349</v>
      </c>
      <c r="O54" s="58">
        <v>357</v>
      </c>
      <c r="P54" s="58">
        <v>354</v>
      </c>
      <c r="Q54" s="58">
        <v>3</v>
      </c>
      <c r="R54" s="58">
        <v>626</v>
      </c>
      <c r="S54" s="58">
        <v>621</v>
      </c>
      <c r="T54" s="58">
        <v>618</v>
      </c>
      <c r="U54" s="58">
        <v>3</v>
      </c>
      <c r="V54" s="58">
        <v>168</v>
      </c>
      <c r="W54" s="58">
        <v>169</v>
      </c>
      <c r="X54" s="58">
        <v>169</v>
      </c>
      <c r="Y54" s="58">
        <v>0</v>
      </c>
      <c r="Z54" s="58">
        <v>109</v>
      </c>
      <c r="AA54" s="58">
        <v>113</v>
      </c>
      <c r="AB54" s="58">
        <v>113</v>
      </c>
      <c r="AC54" s="58">
        <v>0</v>
      </c>
    </row>
    <row r="55" spans="1:29" x14ac:dyDescent="0.25">
      <c r="A55" s="64" t="s">
        <v>217</v>
      </c>
      <c r="B55" s="58">
        <v>984</v>
      </c>
      <c r="C55" s="58">
        <v>991</v>
      </c>
      <c r="D55" s="58">
        <v>972</v>
      </c>
      <c r="E55" s="58">
        <v>19</v>
      </c>
      <c r="F55" s="58">
        <v>505</v>
      </c>
      <c r="G55" s="58">
        <v>515</v>
      </c>
      <c r="H55" s="58">
        <v>510</v>
      </c>
      <c r="I55" s="58">
        <v>5</v>
      </c>
      <c r="J55" s="58">
        <v>479</v>
      </c>
      <c r="K55" s="58">
        <v>476</v>
      </c>
      <c r="L55" s="58">
        <v>462</v>
      </c>
      <c r="M55" s="58">
        <v>14</v>
      </c>
      <c r="N55" s="58">
        <v>256</v>
      </c>
      <c r="O55" s="58">
        <v>270</v>
      </c>
      <c r="P55" s="58">
        <v>264</v>
      </c>
      <c r="Q55" s="58">
        <v>6</v>
      </c>
      <c r="R55" s="58">
        <v>594</v>
      </c>
      <c r="S55" s="58">
        <v>587</v>
      </c>
      <c r="T55" s="58">
        <v>574</v>
      </c>
      <c r="U55" s="58">
        <v>13</v>
      </c>
      <c r="V55" s="58">
        <v>134</v>
      </c>
      <c r="W55" s="58">
        <v>134</v>
      </c>
      <c r="X55" s="58">
        <v>134</v>
      </c>
      <c r="Y55" s="58">
        <v>0</v>
      </c>
      <c r="Z55" s="58">
        <v>89</v>
      </c>
      <c r="AA55" s="58" t="s">
        <v>152</v>
      </c>
      <c r="AB55" s="58">
        <v>90</v>
      </c>
      <c r="AC55" s="58" t="s">
        <v>152</v>
      </c>
    </row>
    <row r="56" spans="1:29" x14ac:dyDescent="0.25">
      <c r="A56" s="64" t="s">
        <v>218</v>
      </c>
      <c r="B56" s="58">
        <v>772</v>
      </c>
      <c r="C56" s="58">
        <v>772</v>
      </c>
      <c r="D56" s="58">
        <v>764</v>
      </c>
      <c r="E56" s="58">
        <v>8</v>
      </c>
      <c r="F56" s="58">
        <v>395</v>
      </c>
      <c r="G56" s="58" t="s">
        <v>152</v>
      </c>
      <c r="H56" s="58">
        <v>395</v>
      </c>
      <c r="I56" s="58" t="s">
        <v>152</v>
      </c>
      <c r="J56" s="58">
        <v>377</v>
      </c>
      <c r="K56" s="58" t="s">
        <v>152</v>
      </c>
      <c r="L56" s="58">
        <v>369</v>
      </c>
      <c r="M56" s="58" t="s">
        <v>152</v>
      </c>
      <c r="N56" s="58">
        <v>158</v>
      </c>
      <c r="O56" s="58">
        <v>161</v>
      </c>
      <c r="P56" s="58">
        <v>157</v>
      </c>
      <c r="Q56" s="58">
        <v>4</v>
      </c>
      <c r="R56" s="58">
        <v>497</v>
      </c>
      <c r="S56" s="58">
        <v>494</v>
      </c>
      <c r="T56" s="58">
        <v>490</v>
      </c>
      <c r="U56" s="58">
        <v>4</v>
      </c>
      <c r="V56" s="58">
        <v>117</v>
      </c>
      <c r="W56" s="58">
        <v>117</v>
      </c>
      <c r="X56" s="58">
        <v>117</v>
      </c>
      <c r="Y56" s="58">
        <v>0</v>
      </c>
      <c r="Z56" s="58">
        <v>90</v>
      </c>
      <c r="AA56" s="58">
        <v>92</v>
      </c>
      <c r="AB56" s="58">
        <v>92</v>
      </c>
      <c r="AC56" s="58">
        <v>0</v>
      </c>
    </row>
    <row r="57" spans="1:29" x14ac:dyDescent="0.25">
      <c r="A57" s="64" t="s">
        <v>219</v>
      </c>
      <c r="B57" s="58">
        <v>686</v>
      </c>
      <c r="C57" s="58">
        <v>679</v>
      </c>
      <c r="D57" s="58">
        <v>672</v>
      </c>
      <c r="E57" s="58">
        <v>7</v>
      </c>
      <c r="F57" s="58">
        <v>332</v>
      </c>
      <c r="G57" s="58">
        <v>333</v>
      </c>
      <c r="H57" s="58">
        <v>329</v>
      </c>
      <c r="I57" s="58">
        <v>4</v>
      </c>
      <c r="J57" s="58">
        <v>354</v>
      </c>
      <c r="K57" s="58">
        <v>346</v>
      </c>
      <c r="L57" s="58">
        <v>343</v>
      </c>
      <c r="M57" s="58">
        <v>3</v>
      </c>
      <c r="N57" s="58">
        <v>136</v>
      </c>
      <c r="O57" s="58">
        <v>137</v>
      </c>
      <c r="P57" s="58">
        <v>133</v>
      </c>
      <c r="Q57" s="58">
        <v>4</v>
      </c>
      <c r="R57" s="58">
        <v>480</v>
      </c>
      <c r="S57" s="58">
        <v>472</v>
      </c>
      <c r="T57" s="58">
        <v>469</v>
      </c>
      <c r="U57" s="58">
        <v>3</v>
      </c>
      <c r="V57" s="58">
        <v>70</v>
      </c>
      <c r="W57" s="58">
        <v>70</v>
      </c>
      <c r="X57" s="58">
        <v>70</v>
      </c>
      <c r="Y57" s="58">
        <v>0</v>
      </c>
      <c r="Z57" s="58">
        <v>83</v>
      </c>
      <c r="AA57" s="58" t="s">
        <v>152</v>
      </c>
      <c r="AB57" s="58">
        <v>80</v>
      </c>
      <c r="AC57" s="58" t="s">
        <v>152</v>
      </c>
    </row>
    <row r="58" spans="1:29" x14ac:dyDescent="0.25">
      <c r="A58" s="64" t="s">
        <v>220</v>
      </c>
      <c r="B58" s="58">
        <v>848</v>
      </c>
      <c r="C58" s="58">
        <v>862</v>
      </c>
      <c r="D58" s="58">
        <v>855</v>
      </c>
      <c r="E58" s="58">
        <v>7</v>
      </c>
      <c r="F58" s="58">
        <v>439</v>
      </c>
      <c r="G58" s="58">
        <v>447</v>
      </c>
      <c r="H58" s="58">
        <v>440</v>
      </c>
      <c r="I58" s="58">
        <v>7</v>
      </c>
      <c r="J58" s="58">
        <v>409</v>
      </c>
      <c r="K58" s="58">
        <v>415</v>
      </c>
      <c r="L58" s="58">
        <v>415</v>
      </c>
      <c r="M58" s="58">
        <v>0</v>
      </c>
      <c r="N58" s="58">
        <v>138</v>
      </c>
      <c r="O58" s="58">
        <v>147</v>
      </c>
      <c r="P58" s="58">
        <v>144</v>
      </c>
      <c r="Q58" s="58">
        <v>3</v>
      </c>
      <c r="R58" s="58">
        <v>565</v>
      </c>
      <c r="S58" s="58">
        <v>567</v>
      </c>
      <c r="T58" s="58">
        <v>563</v>
      </c>
      <c r="U58" s="58">
        <v>4</v>
      </c>
      <c r="V58" s="58">
        <v>145</v>
      </c>
      <c r="W58" s="58">
        <v>148</v>
      </c>
      <c r="X58" s="58">
        <v>148</v>
      </c>
      <c r="Y58" s="58">
        <v>0</v>
      </c>
      <c r="Z58" s="58">
        <v>98</v>
      </c>
      <c r="AA58" s="58" t="s">
        <v>152</v>
      </c>
      <c r="AB58" s="58">
        <v>101</v>
      </c>
      <c r="AC58" s="58" t="s">
        <v>152</v>
      </c>
    </row>
    <row r="59" spans="1:29" x14ac:dyDescent="0.25">
      <c r="A59" s="64" t="s">
        <v>221</v>
      </c>
      <c r="B59" s="58">
        <v>782</v>
      </c>
      <c r="C59" s="58">
        <v>795</v>
      </c>
      <c r="D59" s="58">
        <v>789</v>
      </c>
      <c r="E59" s="58">
        <v>6</v>
      </c>
      <c r="F59" s="58">
        <v>458</v>
      </c>
      <c r="G59" s="58" t="s">
        <v>152</v>
      </c>
      <c r="H59" s="58">
        <v>469</v>
      </c>
      <c r="I59" s="58" t="s">
        <v>152</v>
      </c>
      <c r="J59" s="58">
        <v>324</v>
      </c>
      <c r="K59" s="58" t="s">
        <v>152</v>
      </c>
      <c r="L59" s="58">
        <v>320</v>
      </c>
      <c r="M59" s="58" t="s">
        <v>152</v>
      </c>
      <c r="N59" s="58">
        <v>145</v>
      </c>
      <c r="O59" s="58" t="s">
        <v>152</v>
      </c>
      <c r="P59" s="58">
        <v>162</v>
      </c>
      <c r="Q59" s="58" t="s">
        <v>152</v>
      </c>
      <c r="R59" s="58">
        <v>543</v>
      </c>
      <c r="S59" s="58" t="s">
        <v>152</v>
      </c>
      <c r="T59" s="58">
        <v>534</v>
      </c>
      <c r="U59" s="58" t="s">
        <v>152</v>
      </c>
      <c r="V59" s="58">
        <v>94</v>
      </c>
      <c r="W59" s="58">
        <v>93</v>
      </c>
      <c r="X59" s="58">
        <v>93</v>
      </c>
      <c r="Y59" s="58">
        <v>0</v>
      </c>
      <c r="Z59" s="58">
        <v>82</v>
      </c>
      <c r="AA59" s="58">
        <v>87</v>
      </c>
      <c r="AB59" s="58">
        <v>87</v>
      </c>
      <c r="AC59" s="58">
        <v>0</v>
      </c>
    </row>
    <row r="60" spans="1:29" x14ac:dyDescent="0.25">
      <c r="A60" s="64" t="s">
        <v>222</v>
      </c>
      <c r="B60" s="58">
        <v>976</v>
      </c>
      <c r="C60" s="58" t="s">
        <v>152</v>
      </c>
      <c r="D60" s="58">
        <v>986</v>
      </c>
      <c r="E60" s="58" t="s">
        <v>152</v>
      </c>
      <c r="F60" s="58">
        <v>581</v>
      </c>
      <c r="G60" s="58">
        <v>597</v>
      </c>
      <c r="H60" s="58">
        <v>597</v>
      </c>
      <c r="I60" s="58">
        <v>0</v>
      </c>
      <c r="J60" s="58">
        <v>395</v>
      </c>
      <c r="K60" s="58" t="s">
        <v>152</v>
      </c>
      <c r="L60" s="58">
        <v>389</v>
      </c>
      <c r="M60" s="58" t="s">
        <v>152</v>
      </c>
      <c r="N60" s="58">
        <v>177</v>
      </c>
      <c r="O60" s="58" t="s">
        <v>152</v>
      </c>
      <c r="P60" s="58">
        <v>190</v>
      </c>
      <c r="Q60" s="58" t="s">
        <v>152</v>
      </c>
      <c r="R60" s="58">
        <v>689</v>
      </c>
      <c r="S60" s="58" t="s">
        <v>152</v>
      </c>
      <c r="T60" s="58">
        <v>686</v>
      </c>
      <c r="U60" s="58" t="s">
        <v>152</v>
      </c>
      <c r="V60" s="58">
        <v>110</v>
      </c>
      <c r="W60" s="58">
        <v>110</v>
      </c>
      <c r="X60" s="58">
        <v>110</v>
      </c>
      <c r="Y60" s="58">
        <v>0</v>
      </c>
      <c r="Z60" s="58">
        <v>106</v>
      </c>
      <c r="AA60" s="58">
        <v>107</v>
      </c>
      <c r="AB60" s="58">
        <v>107</v>
      </c>
      <c r="AC60" s="58">
        <v>0</v>
      </c>
    </row>
    <row r="61" spans="1:29" x14ac:dyDescent="0.25">
      <c r="A61" s="64" t="s">
        <v>223</v>
      </c>
      <c r="B61" s="58">
        <v>1613</v>
      </c>
      <c r="C61" s="58">
        <v>1631</v>
      </c>
      <c r="D61" s="58">
        <v>1627</v>
      </c>
      <c r="E61" s="58">
        <v>4</v>
      </c>
      <c r="F61" s="58">
        <v>846</v>
      </c>
      <c r="G61" s="58" t="s">
        <v>152</v>
      </c>
      <c r="H61" s="58">
        <v>859</v>
      </c>
      <c r="I61" s="58" t="s">
        <v>152</v>
      </c>
      <c r="J61" s="58">
        <v>767</v>
      </c>
      <c r="K61" s="58" t="s">
        <v>152</v>
      </c>
      <c r="L61" s="58">
        <v>768</v>
      </c>
      <c r="M61" s="58" t="s">
        <v>152</v>
      </c>
      <c r="N61" s="58">
        <v>292</v>
      </c>
      <c r="O61" s="58" t="s">
        <v>152</v>
      </c>
      <c r="P61" s="58">
        <v>311</v>
      </c>
      <c r="Q61" s="58" t="s">
        <v>152</v>
      </c>
      <c r="R61" s="58">
        <v>1114</v>
      </c>
      <c r="S61" s="58" t="s">
        <v>152</v>
      </c>
      <c r="T61" s="58">
        <v>1109</v>
      </c>
      <c r="U61" s="58" t="s">
        <v>152</v>
      </c>
      <c r="V61" s="58">
        <v>207</v>
      </c>
      <c r="W61" s="58">
        <v>207</v>
      </c>
      <c r="X61" s="58">
        <v>207</v>
      </c>
      <c r="Y61" s="58">
        <v>0</v>
      </c>
      <c r="Z61" s="58">
        <v>192</v>
      </c>
      <c r="AA61" s="58">
        <v>197</v>
      </c>
      <c r="AB61" s="58">
        <v>197</v>
      </c>
      <c r="AC61" s="58">
        <v>0</v>
      </c>
    </row>
    <row r="62" spans="1:29" x14ac:dyDescent="0.25">
      <c r="A62" s="64" t="s">
        <v>224</v>
      </c>
      <c r="B62" s="58">
        <v>1079</v>
      </c>
      <c r="C62" s="58">
        <v>1106</v>
      </c>
      <c r="D62" s="58">
        <v>1096</v>
      </c>
      <c r="E62" s="58">
        <v>10</v>
      </c>
      <c r="F62" s="58">
        <v>621</v>
      </c>
      <c r="G62" s="58" t="s">
        <v>152</v>
      </c>
      <c r="H62" s="58">
        <v>636</v>
      </c>
      <c r="I62" s="58" t="s">
        <v>152</v>
      </c>
      <c r="J62" s="58">
        <v>458</v>
      </c>
      <c r="K62" s="58" t="s">
        <v>152</v>
      </c>
      <c r="L62" s="58">
        <v>460</v>
      </c>
      <c r="M62" s="58" t="s">
        <v>152</v>
      </c>
      <c r="N62" s="58">
        <v>190</v>
      </c>
      <c r="O62" s="58" t="s">
        <v>152</v>
      </c>
      <c r="P62" s="58">
        <v>206</v>
      </c>
      <c r="Q62" s="58" t="s">
        <v>152</v>
      </c>
      <c r="R62" s="58">
        <v>764</v>
      </c>
      <c r="S62" s="58" t="s">
        <v>152</v>
      </c>
      <c r="T62" s="58">
        <v>766</v>
      </c>
      <c r="U62" s="58" t="s">
        <v>152</v>
      </c>
      <c r="V62" s="58">
        <v>125</v>
      </c>
      <c r="W62" s="58">
        <v>124</v>
      </c>
      <c r="X62" s="58">
        <v>124</v>
      </c>
      <c r="Y62" s="58">
        <v>0</v>
      </c>
      <c r="Z62" s="58">
        <v>136</v>
      </c>
      <c r="AA62" s="58" t="s">
        <v>152</v>
      </c>
      <c r="AB62" s="58">
        <v>133</v>
      </c>
      <c r="AC62" s="58" t="s">
        <v>152</v>
      </c>
    </row>
    <row r="63" spans="1:29" x14ac:dyDescent="0.25">
      <c r="A63" s="64" t="s">
        <v>225</v>
      </c>
      <c r="B63" s="58">
        <v>1076</v>
      </c>
      <c r="C63" s="58">
        <v>1118</v>
      </c>
      <c r="D63" s="58">
        <v>1113</v>
      </c>
      <c r="E63" s="58">
        <v>5</v>
      </c>
      <c r="F63" s="58">
        <v>648</v>
      </c>
      <c r="G63" s="58" t="s">
        <v>152</v>
      </c>
      <c r="H63" s="58">
        <v>683</v>
      </c>
      <c r="I63" s="58" t="s">
        <v>152</v>
      </c>
      <c r="J63" s="58">
        <v>428</v>
      </c>
      <c r="K63" s="58" t="s">
        <v>152</v>
      </c>
      <c r="L63" s="58">
        <v>430</v>
      </c>
      <c r="M63" s="58" t="s">
        <v>152</v>
      </c>
      <c r="N63" s="58">
        <v>200</v>
      </c>
      <c r="O63" s="58">
        <v>230</v>
      </c>
      <c r="P63" s="58">
        <v>230</v>
      </c>
      <c r="Q63" s="58">
        <v>0</v>
      </c>
      <c r="R63" s="58">
        <v>757</v>
      </c>
      <c r="S63" s="58">
        <v>767</v>
      </c>
      <c r="T63" s="58">
        <v>762</v>
      </c>
      <c r="U63" s="58">
        <v>5</v>
      </c>
      <c r="V63" s="58">
        <v>119</v>
      </c>
      <c r="W63" s="58">
        <v>121</v>
      </c>
      <c r="X63" s="58">
        <v>121</v>
      </c>
      <c r="Y63" s="58">
        <v>0</v>
      </c>
      <c r="Z63" s="58">
        <v>134</v>
      </c>
      <c r="AA63" s="58" t="s">
        <v>152</v>
      </c>
      <c r="AB63" s="58">
        <v>144</v>
      </c>
      <c r="AC63" s="58" t="s">
        <v>152</v>
      </c>
    </row>
    <row r="64" spans="1:29" x14ac:dyDescent="0.25">
      <c r="A64" s="64" t="s">
        <v>226</v>
      </c>
      <c r="B64" s="58">
        <v>1147</v>
      </c>
      <c r="C64" s="58">
        <v>1173</v>
      </c>
      <c r="D64" s="58">
        <v>1158</v>
      </c>
      <c r="E64" s="58">
        <v>15</v>
      </c>
      <c r="F64" s="58">
        <v>717</v>
      </c>
      <c r="G64" s="58">
        <v>743</v>
      </c>
      <c r="H64" s="58">
        <v>734</v>
      </c>
      <c r="I64" s="58">
        <v>9</v>
      </c>
      <c r="J64" s="58">
        <v>430</v>
      </c>
      <c r="K64" s="58">
        <v>430</v>
      </c>
      <c r="L64" s="58">
        <v>424</v>
      </c>
      <c r="M64" s="58">
        <v>6</v>
      </c>
      <c r="N64" s="58">
        <v>225</v>
      </c>
      <c r="O64" s="58" t="s">
        <v>152</v>
      </c>
      <c r="P64" s="58">
        <v>245</v>
      </c>
      <c r="Q64" s="58" t="s">
        <v>152</v>
      </c>
      <c r="R64" s="58">
        <v>774</v>
      </c>
      <c r="S64" s="58">
        <v>776</v>
      </c>
      <c r="T64" s="58">
        <v>765</v>
      </c>
      <c r="U64" s="58">
        <v>11</v>
      </c>
      <c r="V64" s="58">
        <v>148</v>
      </c>
      <c r="W64" s="58" t="s">
        <v>152</v>
      </c>
      <c r="X64" s="58">
        <v>148</v>
      </c>
      <c r="Y64" s="58" t="s">
        <v>152</v>
      </c>
      <c r="Z64" s="58">
        <v>144</v>
      </c>
      <c r="AA64" s="58">
        <v>147</v>
      </c>
      <c r="AB64" s="58">
        <v>147</v>
      </c>
      <c r="AC64" s="58">
        <v>0</v>
      </c>
    </row>
    <row r="65" spans="1:29" x14ac:dyDescent="0.25">
      <c r="A65" s="64" t="s">
        <v>227</v>
      </c>
      <c r="B65" s="58">
        <v>1130</v>
      </c>
      <c r="C65" s="58">
        <v>1145</v>
      </c>
      <c r="D65" s="58">
        <v>1133</v>
      </c>
      <c r="E65" s="58">
        <v>12</v>
      </c>
      <c r="F65" s="58">
        <v>675</v>
      </c>
      <c r="G65" s="58">
        <v>693</v>
      </c>
      <c r="H65" s="58">
        <v>684</v>
      </c>
      <c r="I65" s="58">
        <v>9</v>
      </c>
      <c r="J65" s="58">
        <v>455</v>
      </c>
      <c r="K65" s="58">
        <v>452</v>
      </c>
      <c r="L65" s="58">
        <v>449</v>
      </c>
      <c r="M65" s="58">
        <v>3</v>
      </c>
      <c r="N65" s="58">
        <v>249</v>
      </c>
      <c r="O65" s="58" t="s">
        <v>152</v>
      </c>
      <c r="P65" s="58">
        <v>255</v>
      </c>
      <c r="Q65" s="58" t="s">
        <v>152</v>
      </c>
      <c r="R65" s="58">
        <v>749</v>
      </c>
      <c r="S65" s="58" t="s">
        <v>152</v>
      </c>
      <c r="T65" s="58">
        <v>745</v>
      </c>
      <c r="U65" s="58" t="s">
        <v>152</v>
      </c>
      <c r="V65" s="58">
        <v>132</v>
      </c>
      <c r="W65" s="58" t="s">
        <v>152</v>
      </c>
      <c r="X65" s="58">
        <v>133</v>
      </c>
      <c r="Y65" s="58" t="s">
        <v>152</v>
      </c>
      <c r="Z65" s="58">
        <v>133</v>
      </c>
      <c r="AA65" s="58" t="s">
        <v>152</v>
      </c>
      <c r="AB65" s="58">
        <v>130</v>
      </c>
      <c r="AC65" s="58" t="s">
        <v>152</v>
      </c>
    </row>
    <row r="66" spans="1:29" x14ac:dyDescent="0.25">
      <c r="A66" s="64" t="s">
        <v>228</v>
      </c>
      <c r="B66" s="58">
        <v>1581</v>
      </c>
      <c r="C66" s="58">
        <v>1583</v>
      </c>
      <c r="D66" s="58">
        <v>1577</v>
      </c>
      <c r="E66" s="58">
        <v>6</v>
      </c>
      <c r="F66" s="58">
        <v>960</v>
      </c>
      <c r="G66" s="58" t="s">
        <v>152</v>
      </c>
      <c r="H66" s="58">
        <v>956</v>
      </c>
      <c r="I66" s="58" t="s">
        <v>152</v>
      </c>
      <c r="J66" s="58">
        <v>621</v>
      </c>
      <c r="K66" s="58" t="s">
        <v>152</v>
      </c>
      <c r="L66" s="58">
        <v>621</v>
      </c>
      <c r="M66" s="58" t="s">
        <v>152</v>
      </c>
      <c r="N66" s="58">
        <v>506</v>
      </c>
      <c r="O66" s="58" t="s">
        <v>152</v>
      </c>
      <c r="P66" s="58">
        <v>509</v>
      </c>
      <c r="Q66" s="58" t="s">
        <v>152</v>
      </c>
      <c r="R66" s="58">
        <v>948</v>
      </c>
      <c r="S66" s="58" t="s">
        <v>152</v>
      </c>
      <c r="T66" s="58">
        <v>940</v>
      </c>
      <c r="U66" s="58" t="s">
        <v>152</v>
      </c>
      <c r="V66" s="58">
        <v>127</v>
      </c>
      <c r="W66" s="58">
        <v>128</v>
      </c>
      <c r="X66" s="58">
        <v>128</v>
      </c>
      <c r="Y66" s="58">
        <v>0</v>
      </c>
      <c r="Z66" s="58">
        <v>196</v>
      </c>
      <c r="AA66" s="58">
        <v>197</v>
      </c>
      <c r="AB66" s="58">
        <v>197</v>
      </c>
      <c r="AC66" s="58">
        <v>0</v>
      </c>
    </row>
    <row r="67" spans="1:29" x14ac:dyDescent="0.25">
      <c r="A67" s="64" t="s">
        <v>229</v>
      </c>
      <c r="B67" s="58">
        <v>1413</v>
      </c>
      <c r="C67" s="58">
        <v>1434</v>
      </c>
      <c r="D67" s="58">
        <v>1425</v>
      </c>
      <c r="E67" s="58">
        <v>9</v>
      </c>
      <c r="F67" s="58">
        <v>811</v>
      </c>
      <c r="G67" s="58">
        <v>832</v>
      </c>
      <c r="H67" s="58">
        <v>827</v>
      </c>
      <c r="I67" s="58">
        <v>5</v>
      </c>
      <c r="J67" s="58">
        <v>602</v>
      </c>
      <c r="K67" s="58">
        <v>602</v>
      </c>
      <c r="L67" s="58">
        <v>598</v>
      </c>
      <c r="M67" s="58">
        <v>4</v>
      </c>
      <c r="N67" s="58">
        <v>401</v>
      </c>
      <c r="O67" s="58">
        <v>424</v>
      </c>
      <c r="P67" s="58">
        <v>421</v>
      </c>
      <c r="Q67" s="58">
        <v>3</v>
      </c>
      <c r="R67" s="58">
        <v>878</v>
      </c>
      <c r="S67" s="58">
        <v>874</v>
      </c>
      <c r="T67" s="58">
        <v>868</v>
      </c>
      <c r="U67" s="58">
        <v>6</v>
      </c>
      <c r="V67" s="58">
        <v>134</v>
      </c>
      <c r="W67" s="58">
        <v>136</v>
      </c>
      <c r="X67" s="58">
        <v>136</v>
      </c>
      <c r="Y67" s="58">
        <v>0</v>
      </c>
      <c r="Z67" s="58">
        <v>145</v>
      </c>
      <c r="AA67" s="58">
        <v>154</v>
      </c>
      <c r="AB67" s="58">
        <v>154</v>
      </c>
      <c r="AC67" s="58">
        <v>0</v>
      </c>
    </row>
    <row r="68" spans="1:29" x14ac:dyDescent="0.25">
      <c r="A68" s="64" t="s">
        <v>230</v>
      </c>
      <c r="B68" s="58">
        <v>1057</v>
      </c>
      <c r="C68" s="58" t="s">
        <v>152</v>
      </c>
      <c r="D68" s="58">
        <v>1071</v>
      </c>
      <c r="E68" s="58" t="s">
        <v>152</v>
      </c>
      <c r="F68" s="58">
        <v>621</v>
      </c>
      <c r="G68" s="58" t="s">
        <v>152</v>
      </c>
      <c r="H68" s="58">
        <v>630</v>
      </c>
      <c r="I68" s="58" t="s">
        <v>152</v>
      </c>
      <c r="J68" s="58">
        <v>436</v>
      </c>
      <c r="K68" s="58">
        <v>441</v>
      </c>
      <c r="L68" s="58">
        <v>441</v>
      </c>
      <c r="M68" s="58">
        <v>0</v>
      </c>
      <c r="N68" s="58">
        <v>235</v>
      </c>
      <c r="O68" s="58" t="s">
        <v>152</v>
      </c>
      <c r="P68" s="58">
        <v>244</v>
      </c>
      <c r="Q68" s="58" t="s">
        <v>152</v>
      </c>
      <c r="R68" s="58">
        <v>685</v>
      </c>
      <c r="S68" s="58" t="s">
        <v>152</v>
      </c>
      <c r="T68" s="58">
        <v>690</v>
      </c>
      <c r="U68" s="58" t="s">
        <v>152</v>
      </c>
      <c r="V68" s="58">
        <v>137</v>
      </c>
      <c r="W68" s="58">
        <v>137</v>
      </c>
      <c r="X68" s="58">
        <v>137</v>
      </c>
      <c r="Y68" s="58">
        <v>0</v>
      </c>
      <c r="Z68" s="58">
        <v>130</v>
      </c>
      <c r="AA68" s="58">
        <v>130</v>
      </c>
      <c r="AB68" s="58">
        <v>130</v>
      </c>
      <c r="AC68" s="58">
        <v>0</v>
      </c>
    </row>
    <row r="69" spans="1:29" x14ac:dyDescent="0.25">
      <c r="A69" s="64" t="s">
        <v>231</v>
      </c>
      <c r="B69" s="58">
        <v>996</v>
      </c>
      <c r="C69" s="58">
        <v>1029</v>
      </c>
      <c r="D69" s="58">
        <v>1024</v>
      </c>
      <c r="E69" s="58">
        <v>5</v>
      </c>
      <c r="F69" s="58">
        <v>560</v>
      </c>
      <c r="G69" s="58">
        <v>586</v>
      </c>
      <c r="H69" s="58">
        <v>581</v>
      </c>
      <c r="I69" s="58">
        <v>5</v>
      </c>
      <c r="J69" s="58">
        <v>436</v>
      </c>
      <c r="K69" s="58">
        <v>443</v>
      </c>
      <c r="L69" s="58">
        <v>443</v>
      </c>
      <c r="M69" s="58">
        <v>0</v>
      </c>
      <c r="N69" s="58">
        <v>185</v>
      </c>
      <c r="O69" s="58" t="s">
        <v>152</v>
      </c>
      <c r="P69" s="58">
        <v>205</v>
      </c>
      <c r="Q69" s="58" t="s">
        <v>152</v>
      </c>
      <c r="R69" s="58">
        <v>688</v>
      </c>
      <c r="S69" s="58" t="s">
        <v>152</v>
      </c>
      <c r="T69" s="58">
        <v>697</v>
      </c>
      <c r="U69" s="58" t="s">
        <v>152</v>
      </c>
      <c r="V69" s="58">
        <v>123</v>
      </c>
      <c r="W69" s="58" t="s">
        <v>152</v>
      </c>
      <c r="X69" s="58">
        <v>122</v>
      </c>
      <c r="Y69" s="58" t="s">
        <v>152</v>
      </c>
      <c r="Z69" s="58">
        <v>113</v>
      </c>
      <c r="AA69" s="58">
        <v>123</v>
      </c>
      <c r="AB69" s="58">
        <v>123</v>
      </c>
      <c r="AC69" s="58">
        <v>0</v>
      </c>
    </row>
    <row r="70" spans="1:29" x14ac:dyDescent="0.25">
      <c r="A70" s="64" t="s">
        <v>232</v>
      </c>
      <c r="B70" s="58">
        <v>1123</v>
      </c>
      <c r="C70" s="58">
        <v>1131</v>
      </c>
      <c r="D70" s="58">
        <v>1128</v>
      </c>
      <c r="E70" s="58">
        <v>3</v>
      </c>
      <c r="F70" s="58">
        <v>666</v>
      </c>
      <c r="G70" s="58">
        <v>673</v>
      </c>
      <c r="H70" s="58">
        <v>670</v>
      </c>
      <c r="I70" s="58">
        <v>3</v>
      </c>
      <c r="J70" s="58">
        <v>457</v>
      </c>
      <c r="K70" s="58">
        <v>458</v>
      </c>
      <c r="L70" s="58">
        <v>458</v>
      </c>
      <c r="M70" s="58">
        <v>0</v>
      </c>
      <c r="N70" s="58">
        <v>201</v>
      </c>
      <c r="O70" s="58">
        <v>217</v>
      </c>
      <c r="P70" s="58">
        <v>217</v>
      </c>
      <c r="Q70" s="58">
        <v>0</v>
      </c>
      <c r="R70" s="58">
        <v>776</v>
      </c>
      <c r="S70" s="58">
        <v>768</v>
      </c>
      <c r="T70" s="58">
        <v>765</v>
      </c>
      <c r="U70" s="58">
        <v>3</v>
      </c>
      <c r="V70" s="58">
        <v>146</v>
      </c>
      <c r="W70" s="58">
        <v>146</v>
      </c>
      <c r="X70" s="58">
        <v>146</v>
      </c>
      <c r="Y70" s="58">
        <v>0</v>
      </c>
      <c r="Z70" s="58">
        <v>125</v>
      </c>
      <c r="AA70" s="58" t="s">
        <v>152</v>
      </c>
      <c r="AB70" s="58">
        <v>126</v>
      </c>
      <c r="AC70" s="58" t="s">
        <v>152</v>
      </c>
    </row>
    <row r="71" spans="1:29" x14ac:dyDescent="0.25">
      <c r="A71" s="64" t="s">
        <v>233</v>
      </c>
      <c r="B71" s="58">
        <v>1107</v>
      </c>
      <c r="C71" s="58" t="s">
        <v>152</v>
      </c>
      <c r="D71" s="58">
        <v>1117</v>
      </c>
      <c r="E71" s="58" t="s">
        <v>152</v>
      </c>
      <c r="F71" s="58">
        <v>659</v>
      </c>
      <c r="G71" s="58" t="s">
        <v>152</v>
      </c>
      <c r="H71" s="58">
        <v>669</v>
      </c>
      <c r="I71" s="58" t="s">
        <v>152</v>
      </c>
      <c r="J71" s="58">
        <v>448</v>
      </c>
      <c r="K71" s="58">
        <v>448</v>
      </c>
      <c r="L71" s="58">
        <v>448</v>
      </c>
      <c r="M71" s="58">
        <v>0</v>
      </c>
      <c r="N71" s="58">
        <v>219</v>
      </c>
      <c r="O71" s="58">
        <v>228</v>
      </c>
      <c r="P71" s="58">
        <v>228</v>
      </c>
      <c r="Q71" s="58">
        <v>0</v>
      </c>
      <c r="R71" s="58">
        <v>784</v>
      </c>
      <c r="S71" s="58" t="s">
        <v>152</v>
      </c>
      <c r="T71" s="58">
        <v>784</v>
      </c>
      <c r="U71" s="58" t="s">
        <v>152</v>
      </c>
      <c r="V71" s="58">
        <v>104</v>
      </c>
      <c r="W71" s="58">
        <v>105</v>
      </c>
      <c r="X71" s="58">
        <v>105</v>
      </c>
      <c r="Y71" s="58">
        <v>0</v>
      </c>
      <c r="Z71" s="58">
        <v>134</v>
      </c>
      <c r="AA71" s="58" t="s">
        <v>152</v>
      </c>
      <c r="AB71" s="58">
        <v>141</v>
      </c>
      <c r="AC71" s="58" t="s">
        <v>152</v>
      </c>
    </row>
    <row r="72" spans="1:29" x14ac:dyDescent="0.25">
      <c r="A72" s="64" t="s">
        <v>234</v>
      </c>
      <c r="B72" s="58">
        <v>1396</v>
      </c>
      <c r="C72" s="58">
        <v>1396</v>
      </c>
      <c r="D72" s="58">
        <v>1387</v>
      </c>
      <c r="E72" s="58">
        <v>9</v>
      </c>
      <c r="F72" s="58">
        <v>912</v>
      </c>
      <c r="G72" s="58">
        <v>907</v>
      </c>
      <c r="H72" s="58">
        <v>898</v>
      </c>
      <c r="I72" s="58">
        <v>9</v>
      </c>
      <c r="J72" s="58">
        <v>484</v>
      </c>
      <c r="K72" s="58">
        <v>489</v>
      </c>
      <c r="L72" s="58">
        <v>489</v>
      </c>
      <c r="M72" s="58">
        <v>0</v>
      </c>
      <c r="N72" s="58">
        <v>310</v>
      </c>
      <c r="O72" s="58" t="s">
        <v>152</v>
      </c>
      <c r="P72" s="58">
        <v>317</v>
      </c>
      <c r="Q72" s="58" t="s">
        <v>152</v>
      </c>
      <c r="R72" s="58">
        <v>912</v>
      </c>
      <c r="S72" s="58" t="s">
        <v>152</v>
      </c>
      <c r="T72" s="58">
        <v>898</v>
      </c>
      <c r="U72" s="58" t="s">
        <v>152</v>
      </c>
      <c r="V72" s="58">
        <v>174</v>
      </c>
      <c r="W72" s="58">
        <v>172</v>
      </c>
      <c r="X72" s="58">
        <v>172</v>
      </c>
      <c r="Y72" s="58">
        <v>0</v>
      </c>
      <c r="Z72" s="58">
        <v>161</v>
      </c>
      <c r="AA72" s="58">
        <v>154</v>
      </c>
      <c r="AB72" s="58">
        <v>154</v>
      </c>
      <c r="AC72" s="58">
        <v>0</v>
      </c>
    </row>
    <row r="73" spans="1:29" x14ac:dyDescent="0.25">
      <c r="A73" s="64" t="s">
        <v>235</v>
      </c>
      <c r="B73" s="58">
        <v>2022</v>
      </c>
      <c r="C73" s="58" t="s">
        <v>152</v>
      </c>
      <c r="D73" s="58">
        <v>2028</v>
      </c>
      <c r="E73" s="58" t="s">
        <v>152</v>
      </c>
      <c r="F73" s="58">
        <v>1124</v>
      </c>
      <c r="G73" s="58" t="s">
        <v>152</v>
      </c>
      <c r="H73" s="58">
        <v>1126</v>
      </c>
      <c r="I73" s="58" t="s">
        <v>152</v>
      </c>
      <c r="J73" s="58">
        <v>898</v>
      </c>
      <c r="K73" s="58">
        <v>902</v>
      </c>
      <c r="L73" s="58">
        <v>902</v>
      </c>
      <c r="M73" s="58">
        <v>0</v>
      </c>
      <c r="N73" s="58">
        <v>354</v>
      </c>
      <c r="O73" s="58">
        <v>373</v>
      </c>
      <c r="P73" s="58">
        <v>373</v>
      </c>
      <c r="Q73" s="58">
        <v>0</v>
      </c>
      <c r="R73" s="58">
        <v>1393</v>
      </c>
      <c r="S73" s="58" t="s">
        <v>152</v>
      </c>
      <c r="T73" s="58">
        <v>1379</v>
      </c>
      <c r="U73" s="58" t="s">
        <v>152</v>
      </c>
      <c r="V73" s="58">
        <v>275</v>
      </c>
      <c r="W73" s="58">
        <v>276</v>
      </c>
      <c r="X73" s="58">
        <v>276</v>
      </c>
      <c r="Y73" s="58">
        <v>0</v>
      </c>
      <c r="Z73" s="58">
        <v>269</v>
      </c>
      <c r="AA73" s="58">
        <v>271</v>
      </c>
      <c r="AB73" s="58">
        <v>271</v>
      </c>
      <c r="AC73" s="58">
        <v>0</v>
      </c>
    </row>
    <row r="74" spans="1:29" x14ac:dyDescent="0.25">
      <c r="A74" s="64" t="s">
        <v>236</v>
      </c>
      <c r="B74" s="58">
        <v>1222</v>
      </c>
      <c r="C74" s="58">
        <v>1252</v>
      </c>
      <c r="D74" s="58">
        <v>1247</v>
      </c>
      <c r="E74" s="58">
        <v>5</v>
      </c>
      <c r="F74" s="58">
        <v>741</v>
      </c>
      <c r="G74" s="58">
        <v>762</v>
      </c>
      <c r="H74" s="58">
        <v>757</v>
      </c>
      <c r="I74" s="58">
        <v>5</v>
      </c>
      <c r="J74" s="58">
        <v>481</v>
      </c>
      <c r="K74" s="58">
        <v>490</v>
      </c>
      <c r="L74" s="58">
        <v>490</v>
      </c>
      <c r="M74" s="58">
        <v>0</v>
      </c>
      <c r="N74" s="58">
        <v>244</v>
      </c>
      <c r="O74" s="58">
        <v>261</v>
      </c>
      <c r="P74" s="58">
        <v>261</v>
      </c>
      <c r="Q74" s="58">
        <v>0</v>
      </c>
      <c r="R74" s="58">
        <v>831</v>
      </c>
      <c r="S74" s="58">
        <v>844</v>
      </c>
      <c r="T74" s="58">
        <v>839</v>
      </c>
      <c r="U74" s="58">
        <v>5</v>
      </c>
      <c r="V74" s="58">
        <v>147</v>
      </c>
      <c r="W74" s="58">
        <v>147</v>
      </c>
      <c r="X74" s="58">
        <v>147</v>
      </c>
      <c r="Y74" s="58">
        <v>0</v>
      </c>
      <c r="Z74" s="58">
        <v>132</v>
      </c>
      <c r="AA74" s="58">
        <v>134</v>
      </c>
      <c r="AB74" s="58">
        <v>134</v>
      </c>
      <c r="AC74" s="58">
        <v>0</v>
      </c>
    </row>
    <row r="75" spans="1:29" x14ac:dyDescent="0.25">
      <c r="A75" s="64" t="s">
        <v>237</v>
      </c>
      <c r="B75" s="58">
        <v>1169</v>
      </c>
      <c r="C75" s="58">
        <v>1182</v>
      </c>
      <c r="D75" s="58">
        <v>1170</v>
      </c>
      <c r="E75" s="58">
        <v>12</v>
      </c>
      <c r="F75" s="58">
        <v>696</v>
      </c>
      <c r="G75" s="58" t="s">
        <v>152</v>
      </c>
      <c r="H75" s="58">
        <v>695</v>
      </c>
      <c r="I75" s="58" t="s">
        <v>152</v>
      </c>
      <c r="J75" s="58">
        <v>473</v>
      </c>
      <c r="K75" s="58" t="s">
        <v>152</v>
      </c>
      <c r="L75" s="58">
        <v>475</v>
      </c>
      <c r="M75" s="58" t="s">
        <v>152</v>
      </c>
      <c r="N75" s="58">
        <v>207</v>
      </c>
      <c r="O75" s="58">
        <v>222</v>
      </c>
      <c r="P75" s="58">
        <v>219</v>
      </c>
      <c r="Q75" s="58">
        <v>3</v>
      </c>
      <c r="R75" s="58">
        <v>820</v>
      </c>
      <c r="S75" s="58">
        <v>819</v>
      </c>
      <c r="T75" s="58">
        <v>810</v>
      </c>
      <c r="U75" s="58">
        <v>9</v>
      </c>
      <c r="V75" s="58">
        <v>142</v>
      </c>
      <c r="W75" s="58">
        <v>141</v>
      </c>
      <c r="X75" s="58">
        <v>141</v>
      </c>
      <c r="Y75" s="58">
        <v>0</v>
      </c>
      <c r="Z75" s="58">
        <v>135</v>
      </c>
      <c r="AA75" s="58" t="s">
        <v>152</v>
      </c>
      <c r="AB75" s="58">
        <v>133</v>
      </c>
      <c r="AC75" s="58" t="s">
        <v>152</v>
      </c>
    </row>
    <row r="76" spans="1:29" x14ac:dyDescent="0.25">
      <c r="A76" s="64" t="s">
        <v>238</v>
      </c>
      <c r="B76" s="58">
        <v>1025</v>
      </c>
      <c r="C76" s="58">
        <v>1026</v>
      </c>
      <c r="D76" s="58">
        <v>1015</v>
      </c>
      <c r="E76" s="58">
        <v>11</v>
      </c>
      <c r="F76" s="58">
        <v>625</v>
      </c>
      <c r="G76" s="58">
        <v>625</v>
      </c>
      <c r="H76" s="58">
        <v>619</v>
      </c>
      <c r="I76" s="58">
        <v>6</v>
      </c>
      <c r="J76" s="58">
        <v>400</v>
      </c>
      <c r="K76" s="58">
        <v>401</v>
      </c>
      <c r="L76" s="58">
        <v>396</v>
      </c>
      <c r="M76" s="58">
        <v>5</v>
      </c>
      <c r="N76" s="58">
        <v>174</v>
      </c>
      <c r="O76" s="58" t="s">
        <v>152</v>
      </c>
      <c r="P76" s="58">
        <v>182</v>
      </c>
      <c r="Q76" s="58" t="s">
        <v>152</v>
      </c>
      <c r="R76" s="58">
        <v>707</v>
      </c>
      <c r="S76" s="58" t="s">
        <v>152</v>
      </c>
      <c r="T76" s="58">
        <v>689</v>
      </c>
      <c r="U76" s="58" t="s">
        <v>152</v>
      </c>
      <c r="V76" s="58">
        <v>144</v>
      </c>
      <c r="W76" s="58">
        <v>144</v>
      </c>
      <c r="X76" s="58">
        <v>144</v>
      </c>
      <c r="Y76" s="58">
        <v>0</v>
      </c>
      <c r="Z76" s="58">
        <v>117</v>
      </c>
      <c r="AA76" s="58" t="s">
        <v>152</v>
      </c>
      <c r="AB76" s="58">
        <v>115</v>
      </c>
      <c r="AC76" s="58" t="s">
        <v>152</v>
      </c>
    </row>
    <row r="77" spans="1:29" x14ac:dyDescent="0.25">
      <c r="A77" s="64" t="s">
        <v>239</v>
      </c>
      <c r="B77" s="58">
        <v>1093</v>
      </c>
      <c r="C77" s="58">
        <v>1099</v>
      </c>
      <c r="D77" s="58">
        <v>1090</v>
      </c>
      <c r="E77" s="58">
        <v>9</v>
      </c>
      <c r="F77" s="58">
        <v>602</v>
      </c>
      <c r="G77" s="58" t="s">
        <v>152</v>
      </c>
      <c r="H77" s="58">
        <v>596</v>
      </c>
      <c r="I77" s="58" t="s">
        <v>152</v>
      </c>
      <c r="J77" s="58">
        <v>491</v>
      </c>
      <c r="K77" s="58" t="s">
        <v>152</v>
      </c>
      <c r="L77" s="58">
        <v>494</v>
      </c>
      <c r="M77" s="58" t="s">
        <v>152</v>
      </c>
      <c r="N77" s="58">
        <v>274</v>
      </c>
      <c r="O77" s="58" t="s">
        <v>152</v>
      </c>
      <c r="P77" s="58">
        <v>283</v>
      </c>
      <c r="Q77" s="58" t="s">
        <v>152</v>
      </c>
      <c r="R77" s="58">
        <v>684</v>
      </c>
      <c r="S77" s="58" t="s">
        <v>152</v>
      </c>
      <c r="T77" s="58">
        <v>673</v>
      </c>
      <c r="U77" s="58" t="s">
        <v>152</v>
      </c>
      <c r="V77" s="58">
        <v>135</v>
      </c>
      <c r="W77" s="58">
        <v>134</v>
      </c>
      <c r="X77" s="58">
        <v>134</v>
      </c>
      <c r="Y77" s="58">
        <v>0</v>
      </c>
      <c r="Z77" s="58">
        <v>101</v>
      </c>
      <c r="AA77" s="58">
        <v>102</v>
      </c>
      <c r="AB77" s="58">
        <v>102</v>
      </c>
      <c r="AC77" s="58">
        <v>0</v>
      </c>
    </row>
    <row r="78" spans="1:29" x14ac:dyDescent="0.25">
      <c r="A78" s="64" t="s">
        <v>240</v>
      </c>
      <c r="B78" s="58">
        <v>1266</v>
      </c>
      <c r="C78" s="58">
        <v>1247</v>
      </c>
      <c r="D78" s="58">
        <v>1241</v>
      </c>
      <c r="E78" s="58">
        <v>6</v>
      </c>
      <c r="F78" s="58">
        <v>693</v>
      </c>
      <c r="G78" s="58">
        <v>676</v>
      </c>
      <c r="H78" s="58">
        <v>670</v>
      </c>
      <c r="I78" s="58">
        <v>6</v>
      </c>
      <c r="J78" s="58">
        <v>573</v>
      </c>
      <c r="K78" s="58">
        <v>571</v>
      </c>
      <c r="L78" s="58">
        <v>571</v>
      </c>
      <c r="M78" s="58">
        <v>0</v>
      </c>
      <c r="N78" s="58">
        <v>445</v>
      </c>
      <c r="O78" s="58" t="s">
        <v>152</v>
      </c>
      <c r="P78" s="58">
        <v>440</v>
      </c>
      <c r="Q78" s="58" t="s">
        <v>152</v>
      </c>
      <c r="R78" s="58">
        <v>703</v>
      </c>
      <c r="S78" s="58" t="s">
        <v>152</v>
      </c>
      <c r="T78" s="58">
        <v>683</v>
      </c>
      <c r="U78" s="58" t="s">
        <v>152</v>
      </c>
      <c r="V78" s="58">
        <v>118</v>
      </c>
      <c r="W78" s="58">
        <v>118</v>
      </c>
      <c r="X78" s="58">
        <v>118</v>
      </c>
      <c r="Y78" s="58">
        <v>0</v>
      </c>
      <c r="Z78" s="58">
        <v>114</v>
      </c>
      <c r="AA78" s="58">
        <v>114</v>
      </c>
      <c r="AB78" s="58">
        <v>114</v>
      </c>
      <c r="AC78" s="58">
        <v>0</v>
      </c>
    </row>
    <row r="79" spans="1:29" x14ac:dyDescent="0.25">
      <c r="A79" s="64" t="s">
        <v>241</v>
      </c>
      <c r="B79" s="58">
        <v>1095</v>
      </c>
      <c r="C79" s="58">
        <v>1099</v>
      </c>
      <c r="D79" s="58">
        <v>1093</v>
      </c>
      <c r="E79" s="58">
        <v>6</v>
      </c>
      <c r="F79" s="58">
        <v>616</v>
      </c>
      <c r="G79" s="58">
        <v>621</v>
      </c>
      <c r="H79" s="58">
        <v>618</v>
      </c>
      <c r="I79" s="58">
        <v>3</v>
      </c>
      <c r="J79" s="58">
        <v>479</v>
      </c>
      <c r="K79" s="58">
        <v>478</v>
      </c>
      <c r="L79" s="58">
        <v>475</v>
      </c>
      <c r="M79" s="58">
        <v>3</v>
      </c>
      <c r="N79" s="58">
        <v>337</v>
      </c>
      <c r="O79" s="58">
        <v>348</v>
      </c>
      <c r="P79" s="58">
        <v>348</v>
      </c>
      <c r="Q79" s="58">
        <v>0</v>
      </c>
      <c r="R79" s="58">
        <v>620</v>
      </c>
      <c r="S79" s="58">
        <v>614</v>
      </c>
      <c r="T79" s="58">
        <v>608</v>
      </c>
      <c r="U79" s="58">
        <v>6</v>
      </c>
      <c r="V79" s="58">
        <v>138</v>
      </c>
      <c r="W79" s="58">
        <v>137</v>
      </c>
      <c r="X79" s="58">
        <v>137</v>
      </c>
      <c r="Y79" s="58">
        <v>0</v>
      </c>
      <c r="Z79" s="58">
        <v>80</v>
      </c>
      <c r="AA79" s="58">
        <v>84</v>
      </c>
      <c r="AB79" s="58">
        <v>84</v>
      </c>
      <c r="AC79" s="58">
        <v>0</v>
      </c>
    </row>
    <row r="80" spans="1:29" x14ac:dyDescent="0.25">
      <c r="A80" s="64" t="s">
        <v>242</v>
      </c>
      <c r="B80" s="58">
        <v>983</v>
      </c>
      <c r="C80" s="58">
        <v>962</v>
      </c>
      <c r="D80" s="58">
        <v>956</v>
      </c>
      <c r="E80" s="58">
        <v>6</v>
      </c>
      <c r="F80" s="58">
        <v>537</v>
      </c>
      <c r="G80" s="58" t="s">
        <v>152</v>
      </c>
      <c r="H80" s="58">
        <v>520</v>
      </c>
      <c r="I80" s="58" t="s">
        <v>152</v>
      </c>
      <c r="J80" s="58">
        <v>446</v>
      </c>
      <c r="K80" s="58" t="s">
        <v>152</v>
      </c>
      <c r="L80" s="58">
        <v>436</v>
      </c>
      <c r="M80" s="58" t="s">
        <v>152</v>
      </c>
      <c r="N80" s="58">
        <v>211</v>
      </c>
      <c r="O80" s="58">
        <v>212</v>
      </c>
      <c r="P80" s="58">
        <v>212</v>
      </c>
      <c r="Q80" s="58">
        <v>0</v>
      </c>
      <c r="R80" s="58">
        <v>651</v>
      </c>
      <c r="S80" s="58">
        <v>633</v>
      </c>
      <c r="T80" s="58">
        <v>627</v>
      </c>
      <c r="U80" s="58">
        <v>6</v>
      </c>
      <c r="V80" s="58">
        <v>121</v>
      </c>
      <c r="W80" s="58">
        <v>117</v>
      </c>
      <c r="X80" s="58">
        <v>117</v>
      </c>
      <c r="Y80" s="58">
        <v>0</v>
      </c>
      <c r="Z80" s="58">
        <v>95</v>
      </c>
      <c r="AA80" s="58" t="s">
        <v>152</v>
      </c>
      <c r="AB80" s="58">
        <v>95</v>
      </c>
      <c r="AC80" s="58" t="s">
        <v>152</v>
      </c>
    </row>
    <row r="81" spans="1:29" x14ac:dyDescent="0.25">
      <c r="A81" s="64" t="s">
        <v>243</v>
      </c>
      <c r="B81" s="58">
        <v>840</v>
      </c>
      <c r="C81" s="58">
        <v>846</v>
      </c>
      <c r="D81" s="58">
        <v>837</v>
      </c>
      <c r="E81" s="58">
        <v>9</v>
      </c>
      <c r="F81" s="58">
        <v>431</v>
      </c>
      <c r="G81" s="58">
        <v>434</v>
      </c>
      <c r="H81" s="58">
        <v>429</v>
      </c>
      <c r="I81" s="58">
        <v>5</v>
      </c>
      <c r="J81" s="58">
        <v>409</v>
      </c>
      <c r="K81" s="58">
        <v>412</v>
      </c>
      <c r="L81" s="58">
        <v>408</v>
      </c>
      <c r="M81" s="58">
        <v>4</v>
      </c>
      <c r="N81" s="58">
        <v>189</v>
      </c>
      <c r="O81" s="58" t="s">
        <v>152</v>
      </c>
      <c r="P81" s="58">
        <v>189</v>
      </c>
      <c r="Q81" s="58" t="s">
        <v>152</v>
      </c>
      <c r="R81" s="58">
        <v>521</v>
      </c>
      <c r="S81" s="58" t="s">
        <v>152</v>
      </c>
      <c r="T81" s="58">
        <v>515</v>
      </c>
      <c r="U81" s="58" t="s">
        <v>152</v>
      </c>
      <c r="V81" s="58">
        <v>130</v>
      </c>
      <c r="W81" s="58" t="s">
        <v>152</v>
      </c>
      <c r="X81" s="58">
        <v>133</v>
      </c>
      <c r="Y81" s="58" t="s">
        <v>152</v>
      </c>
      <c r="Z81" s="58">
        <v>95</v>
      </c>
      <c r="AA81" s="58">
        <v>94</v>
      </c>
      <c r="AB81" s="58">
        <v>94</v>
      </c>
      <c r="AC81" s="58">
        <v>0</v>
      </c>
    </row>
    <row r="82" spans="1:29" x14ac:dyDescent="0.25">
      <c r="A82" s="64" t="s">
        <v>244</v>
      </c>
      <c r="B82" s="58">
        <v>955</v>
      </c>
      <c r="C82" s="58">
        <v>956</v>
      </c>
      <c r="D82" s="58">
        <v>952</v>
      </c>
      <c r="E82" s="58">
        <v>4</v>
      </c>
      <c r="F82" s="58">
        <v>545</v>
      </c>
      <c r="G82" s="58">
        <v>552</v>
      </c>
      <c r="H82" s="58">
        <v>548</v>
      </c>
      <c r="I82" s="58">
        <v>4</v>
      </c>
      <c r="J82" s="58">
        <v>410</v>
      </c>
      <c r="K82" s="58">
        <v>404</v>
      </c>
      <c r="L82" s="58">
        <v>404</v>
      </c>
      <c r="M82" s="58">
        <v>0</v>
      </c>
      <c r="N82" s="58">
        <v>147</v>
      </c>
      <c r="O82" s="58" t="s">
        <v>152</v>
      </c>
      <c r="P82" s="58">
        <v>156</v>
      </c>
      <c r="Q82" s="58" t="s">
        <v>152</v>
      </c>
      <c r="R82" s="58">
        <v>638</v>
      </c>
      <c r="S82" s="58" t="s">
        <v>152</v>
      </c>
      <c r="T82" s="58">
        <v>630</v>
      </c>
      <c r="U82" s="58" t="s">
        <v>152</v>
      </c>
      <c r="V82" s="58">
        <v>170</v>
      </c>
      <c r="W82" s="58">
        <v>166</v>
      </c>
      <c r="X82" s="58">
        <v>166</v>
      </c>
      <c r="Y82" s="58">
        <v>0</v>
      </c>
      <c r="Z82" s="58">
        <v>99</v>
      </c>
      <c r="AA82" s="58" t="s">
        <v>152</v>
      </c>
      <c r="AB82" s="58">
        <v>99</v>
      </c>
      <c r="AC82" s="58" t="s">
        <v>152</v>
      </c>
    </row>
    <row r="83" spans="1:29" x14ac:dyDescent="0.25">
      <c r="A83" s="64" t="s">
        <v>245</v>
      </c>
      <c r="B83" s="58">
        <v>875</v>
      </c>
      <c r="C83" s="58">
        <v>884</v>
      </c>
      <c r="D83" s="58">
        <v>879</v>
      </c>
      <c r="E83" s="58">
        <v>5</v>
      </c>
      <c r="F83" s="58">
        <v>517</v>
      </c>
      <c r="G83" s="58" t="s">
        <v>152</v>
      </c>
      <c r="H83" s="58">
        <v>523</v>
      </c>
      <c r="I83" s="58" t="s">
        <v>152</v>
      </c>
      <c r="J83" s="58">
        <v>358</v>
      </c>
      <c r="K83" s="58" t="s">
        <v>152</v>
      </c>
      <c r="L83" s="58">
        <v>356</v>
      </c>
      <c r="M83" s="58" t="s">
        <v>152</v>
      </c>
      <c r="N83" s="58">
        <v>174</v>
      </c>
      <c r="O83" s="58" t="s">
        <v>152</v>
      </c>
      <c r="P83" s="58">
        <v>182</v>
      </c>
      <c r="Q83" s="58" t="s">
        <v>152</v>
      </c>
      <c r="R83" s="58">
        <v>582</v>
      </c>
      <c r="S83" s="58" t="s">
        <v>152</v>
      </c>
      <c r="T83" s="58">
        <v>580</v>
      </c>
      <c r="U83" s="58" t="s">
        <v>152</v>
      </c>
      <c r="V83" s="58">
        <v>119</v>
      </c>
      <c r="W83" s="58">
        <v>117</v>
      </c>
      <c r="X83" s="58">
        <v>117</v>
      </c>
      <c r="Y83" s="58">
        <v>0</v>
      </c>
      <c r="Z83" s="58">
        <v>104</v>
      </c>
      <c r="AA83" s="58">
        <v>105</v>
      </c>
      <c r="AB83" s="58">
        <v>105</v>
      </c>
      <c r="AC83" s="58">
        <v>0</v>
      </c>
    </row>
    <row r="84" spans="1:29" x14ac:dyDescent="0.25">
      <c r="A84" s="64" t="s">
        <v>246</v>
      </c>
      <c r="B84" s="58">
        <v>1089</v>
      </c>
      <c r="C84" s="58" t="s">
        <v>152</v>
      </c>
      <c r="D84" s="58">
        <v>1086</v>
      </c>
      <c r="E84" s="58" t="s">
        <v>152</v>
      </c>
      <c r="F84" s="58">
        <v>644</v>
      </c>
      <c r="G84" s="58">
        <v>649</v>
      </c>
      <c r="H84" s="58">
        <v>649</v>
      </c>
      <c r="I84" s="58">
        <v>0</v>
      </c>
      <c r="J84" s="58">
        <v>445</v>
      </c>
      <c r="K84" s="58" t="s">
        <v>152</v>
      </c>
      <c r="L84" s="58">
        <v>437</v>
      </c>
      <c r="M84" s="58" t="s">
        <v>152</v>
      </c>
      <c r="N84" s="58">
        <v>197</v>
      </c>
      <c r="O84" s="58">
        <v>204</v>
      </c>
      <c r="P84" s="58">
        <v>204</v>
      </c>
      <c r="Q84" s="58">
        <v>0</v>
      </c>
      <c r="R84" s="58">
        <v>734</v>
      </c>
      <c r="S84" s="58" t="s">
        <v>152</v>
      </c>
      <c r="T84" s="58">
        <v>726</v>
      </c>
      <c r="U84" s="58" t="s">
        <v>152</v>
      </c>
      <c r="V84" s="58">
        <v>158</v>
      </c>
      <c r="W84" s="58">
        <v>156</v>
      </c>
      <c r="X84" s="58">
        <v>156</v>
      </c>
      <c r="Y84" s="58">
        <v>0</v>
      </c>
      <c r="Z84" s="58">
        <v>116</v>
      </c>
      <c r="AA84" s="58">
        <v>115</v>
      </c>
      <c r="AB84" s="58">
        <v>115</v>
      </c>
      <c r="AC84" s="58">
        <v>0</v>
      </c>
    </row>
    <row r="85" spans="1:29" x14ac:dyDescent="0.25">
      <c r="A85" s="64" t="s">
        <v>247</v>
      </c>
      <c r="B85" s="58">
        <v>1445</v>
      </c>
      <c r="C85" s="58">
        <v>1449</v>
      </c>
      <c r="D85" s="58">
        <v>1444</v>
      </c>
      <c r="E85" s="58">
        <v>5</v>
      </c>
      <c r="F85" s="58">
        <v>688</v>
      </c>
      <c r="G85" s="58">
        <v>702</v>
      </c>
      <c r="H85" s="58">
        <v>702</v>
      </c>
      <c r="I85" s="58">
        <v>0</v>
      </c>
      <c r="J85" s="58">
        <v>757</v>
      </c>
      <c r="K85" s="58">
        <v>747</v>
      </c>
      <c r="L85" s="58">
        <v>742</v>
      </c>
      <c r="M85" s="58">
        <v>5</v>
      </c>
      <c r="N85" s="58">
        <v>202</v>
      </c>
      <c r="O85" s="58" t="s">
        <v>152</v>
      </c>
      <c r="P85" s="58">
        <v>214</v>
      </c>
      <c r="Q85" s="58" t="s">
        <v>152</v>
      </c>
      <c r="R85" s="58">
        <v>962</v>
      </c>
      <c r="S85" s="58" t="s">
        <v>152</v>
      </c>
      <c r="T85" s="58">
        <v>953</v>
      </c>
      <c r="U85" s="58" t="s">
        <v>152</v>
      </c>
      <c r="V85" s="58">
        <v>281</v>
      </c>
      <c r="W85" s="58">
        <v>277</v>
      </c>
      <c r="X85" s="58">
        <v>277</v>
      </c>
      <c r="Y85" s="58">
        <v>0</v>
      </c>
      <c r="Z85" s="58">
        <v>189</v>
      </c>
      <c r="AA85" s="58">
        <v>194</v>
      </c>
      <c r="AB85" s="58">
        <v>194</v>
      </c>
      <c r="AC85" s="58">
        <v>0</v>
      </c>
    </row>
    <row r="86" spans="1:29" x14ac:dyDescent="0.25">
      <c r="A86" s="64" t="s">
        <v>248</v>
      </c>
      <c r="B86" s="58">
        <v>963</v>
      </c>
      <c r="C86" s="58">
        <v>954</v>
      </c>
      <c r="D86" s="58">
        <v>948</v>
      </c>
      <c r="E86" s="58">
        <v>6</v>
      </c>
      <c r="F86" s="58">
        <v>508</v>
      </c>
      <c r="G86" s="58" t="s">
        <v>152</v>
      </c>
      <c r="H86" s="58">
        <v>492</v>
      </c>
      <c r="I86" s="58" t="s">
        <v>152</v>
      </c>
      <c r="J86" s="58">
        <v>455</v>
      </c>
      <c r="K86" s="58" t="s">
        <v>152</v>
      </c>
      <c r="L86" s="58">
        <v>456</v>
      </c>
      <c r="M86" s="58" t="s">
        <v>152</v>
      </c>
      <c r="N86" s="58">
        <v>159</v>
      </c>
      <c r="O86" s="58">
        <v>165</v>
      </c>
      <c r="P86" s="58">
        <v>165</v>
      </c>
      <c r="Q86" s="58">
        <v>0</v>
      </c>
      <c r="R86" s="58">
        <v>650</v>
      </c>
      <c r="S86" s="58">
        <v>637</v>
      </c>
      <c r="T86" s="58">
        <v>631</v>
      </c>
      <c r="U86" s="58">
        <v>6</v>
      </c>
      <c r="V86" s="58">
        <v>154</v>
      </c>
      <c r="W86" s="58">
        <v>152</v>
      </c>
      <c r="X86" s="58">
        <v>152</v>
      </c>
      <c r="Y86" s="58">
        <v>0</v>
      </c>
      <c r="Z86" s="58">
        <v>129</v>
      </c>
      <c r="AA86" s="58" t="s">
        <v>152</v>
      </c>
      <c r="AB86" s="58">
        <v>125</v>
      </c>
      <c r="AC86" s="58" t="s">
        <v>152</v>
      </c>
    </row>
    <row r="87" spans="1:29" x14ac:dyDescent="0.25">
      <c r="A87" s="64" t="s">
        <v>249</v>
      </c>
      <c r="B87" s="58">
        <v>899</v>
      </c>
      <c r="C87" s="58">
        <v>911</v>
      </c>
      <c r="D87" s="58">
        <v>904</v>
      </c>
      <c r="E87" s="58">
        <v>7</v>
      </c>
      <c r="F87" s="58">
        <v>508</v>
      </c>
      <c r="G87" s="58" t="s">
        <v>152</v>
      </c>
      <c r="H87" s="58">
        <v>517</v>
      </c>
      <c r="I87" s="58" t="s">
        <v>152</v>
      </c>
      <c r="J87" s="58">
        <v>391</v>
      </c>
      <c r="K87" s="58" t="s">
        <v>152</v>
      </c>
      <c r="L87" s="58">
        <v>387</v>
      </c>
      <c r="M87" s="58" t="s">
        <v>152</v>
      </c>
      <c r="N87" s="58">
        <v>153</v>
      </c>
      <c r="O87" s="58" t="s">
        <v>152</v>
      </c>
      <c r="P87" s="58">
        <v>157</v>
      </c>
      <c r="Q87" s="58" t="s">
        <v>152</v>
      </c>
      <c r="R87" s="58">
        <v>593</v>
      </c>
      <c r="S87" s="58" t="s">
        <v>152</v>
      </c>
      <c r="T87" s="58">
        <v>593</v>
      </c>
      <c r="U87" s="58" t="s">
        <v>152</v>
      </c>
      <c r="V87" s="58">
        <v>153</v>
      </c>
      <c r="W87" s="58">
        <v>154</v>
      </c>
      <c r="X87" s="58">
        <v>154</v>
      </c>
      <c r="Y87" s="58">
        <v>0</v>
      </c>
      <c r="Z87" s="58">
        <v>120</v>
      </c>
      <c r="AA87" s="58" t="s">
        <v>152</v>
      </c>
      <c r="AB87" s="58">
        <v>119</v>
      </c>
      <c r="AC87" s="58" t="s">
        <v>152</v>
      </c>
    </row>
    <row r="88" spans="1:29" x14ac:dyDescent="0.25">
      <c r="A88" s="64" t="s">
        <v>250</v>
      </c>
      <c r="B88" s="58">
        <v>673</v>
      </c>
      <c r="C88" s="58">
        <v>687</v>
      </c>
      <c r="D88" s="58">
        <v>667</v>
      </c>
      <c r="E88" s="58">
        <v>20</v>
      </c>
      <c r="F88" s="58">
        <v>349</v>
      </c>
      <c r="G88" s="58" t="s">
        <v>152</v>
      </c>
      <c r="H88" s="58">
        <v>336</v>
      </c>
      <c r="I88" s="58" t="s">
        <v>152</v>
      </c>
      <c r="J88" s="58">
        <v>324</v>
      </c>
      <c r="K88" s="58" t="s">
        <v>152</v>
      </c>
      <c r="L88" s="58">
        <v>331</v>
      </c>
      <c r="M88" s="58" t="s">
        <v>152</v>
      </c>
      <c r="N88" s="58">
        <v>90</v>
      </c>
      <c r="O88" s="58">
        <v>109</v>
      </c>
      <c r="P88" s="58">
        <v>109</v>
      </c>
      <c r="Q88" s="58">
        <v>0</v>
      </c>
      <c r="R88" s="58">
        <v>464</v>
      </c>
      <c r="S88" s="58">
        <v>456</v>
      </c>
      <c r="T88" s="58">
        <v>436</v>
      </c>
      <c r="U88" s="58">
        <v>20</v>
      </c>
      <c r="V88" s="58">
        <v>119</v>
      </c>
      <c r="W88" s="58">
        <v>122</v>
      </c>
      <c r="X88" s="58">
        <v>122</v>
      </c>
      <c r="Y88" s="58">
        <v>0</v>
      </c>
      <c r="Z88" s="58">
        <v>57</v>
      </c>
      <c r="AA88" s="58" t="s">
        <v>152</v>
      </c>
      <c r="AB88" s="58">
        <v>66</v>
      </c>
      <c r="AC88" s="58" t="s">
        <v>152</v>
      </c>
    </row>
    <row r="89" spans="1:29" x14ac:dyDescent="0.25">
      <c r="A89" s="64" t="s">
        <v>251</v>
      </c>
      <c r="B89" s="58">
        <v>958</v>
      </c>
      <c r="C89" s="58">
        <v>954</v>
      </c>
      <c r="D89" s="58">
        <v>945</v>
      </c>
      <c r="E89" s="58">
        <v>9</v>
      </c>
      <c r="F89" s="58">
        <v>500</v>
      </c>
      <c r="G89" s="58" t="s">
        <v>152</v>
      </c>
      <c r="H89" s="58">
        <v>498</v>
      </c>
      <c r="I89" s="58" t="s">
        <v>152</v>
      </c>
      <c r="J89" s="58">
        <v>458</v>
      </c>
      <c r="K89" s="58" t="s">
        <v>152</v>
      </c>
      <c r="L89" s="58">
        <v>447</v>
      </c>
      <c r="M89" s="58" t="s">
        <v>152</v>
      </c>
      <c r="N89" s="58">
        <v>267</v>
      </c>
      <c r="O89" s="58" t="s">
        <v>152</v>
      </c>
      <c r="P89" s="58">
        <v>274</v>
      </c>
      <c r="Q89" s="58" t="s">
        <v>152</v>
      </c>
      <c r="R89" s="58">
        <v>536</v>
      </c>
      <c r="S89" s="58" t="s">
        <v>152</v>
      </c>
      <c r="T89" s="58">
        <v>517</v>
      </c>
      <c r="U89" s="58" t="s">
        <v>152</v>
      </c>
      <c r="V89" s="58">
        <v>155</v>
      </c>
      <c r="W89" s="58">
        <v>154</v>
      </c>
      <c r="X89" s="58">
        <v>154</v>
      </c>
      <c r="Y89" s="58">
        <v>0</v>
      </c>
      <c r="Z89" s="58">
        <v>103</v>
      </c>
      <c r="AA89" s="58">
        <v>103</v>
      </c>
      <c r="AB89" s="58">
        <v>100</v>
      </c>
      <c r="AC89" s="58">
        <v>3</v>
      </c>
    </row>
    <row r="90" spans="1:29" x14ac:dyDescent="0.25">
      <c r="A90" s="64" t="s">
        <v>252</v>
      </c>
      <c r="B90" s="58">
        <v>1087</v>
      </c>
      <c r="C90" s="58">
        <v>1070</v>
      </c>
      <c r="D90" s="58">
        <v>1066</v>
      </c>
      <c r="E90" s="58">
        <v>4</v>
      </c>
      <c r="F90" s="58">
        <v>583</v>
      </c>
      <c r="G90" s="58" t="s">
        <v>152</v>
      </c>
      <c r="H90" s="58">
        <v>570</v>
      </c>
      <c r="I90" s="58" t="s">
        <v>152</v>
      </c>
      <c r="J90" s="58">
        <v>504</v>
      </c>
      <c r="K90" s="58" t="s">
        <v>152</v>
      </c>
      <c r="L90" s="58">
        <v>496</v>
      </c>
      <c r="M90" s="58" t="s">
        <v>152</v>
      </c>
      <c r="N90" s="58">
        <v>367</v>
      </c>
      <c r="O90" s="58">
        <v>353</v>
      </c>
      <c r="P90" s="58">
        <v>353</v>
      </c>
      <c r="Q90" s="58">
        <v>0</v>
      </c>
      <c r="R90" s="58">
        <v>590</v>
      </c>
      <c r="S90" s="58" t="s">
        <v>152</v>
      </c>
      <c r="T90" s="58">
        <v>585</v>
      </c>
      <c r="U90" s="58" t="s">
        <v>152</v>
      </c>
      <c r="V90" s="58">
        <v>130</v>
      </c>
      <c r="W90" s="58" t="s">
        <v>152</v>
      </c>
      <c r="X90" s="58">
        <v>128</v>
      </c>
      <c r="Y90" s="58" t="s">
        <v>152</v>
      </c>
      <c r="Z90" s="58">
        <v>102</v>
      </c>
      <c r="AA90" s="58" t="s">
        <v>152</v>
      </c>
      <c r="AB90" s="58">
        <v>101</v>
      </c>
      <c r="AC90" s="58" t="s">
        <v>152</v>
      </c>
    </row>
    <row r="91" spans="1:29" x14ac:dyDescent="0.25">
      <c r="A91" s="64" t="s">
        <v>253</v>
      </c>
      <c r="B91" s="58">
        <v>848</v>
      </c>
      <c r="C91" s="58">
        <v>860</v>
      </c>
      <c r="D91" s="58">
        <v>853</v>
      </c>
      <c r="E91" s="58">
        <v>7</v>
      </c>
      <c r="F91" s="58">
        <v>453</v>
      </c>
      <c r="G91" s="58">
        <v>472</v>
      </c>
      <c r="H91" s="58">
        <v>469</v>
      </c>
      <c r="I91" s="58">
        <v>3</v>
      </c>
      <c r="J91" s="58">
        <v>395</v>
      </c>
      <c r="K91" s="58">
        <v>388</v>
      </c>
      <c r="L91" s="58">
        <v>384</v>
      </c>
      <c r="M91" s="58">
        <v>4</v>
      </c>
      <c r="N91" s="58">
        <v>269</v>
      </c>
      <c r="O91" s="58">
        <v>280</v>
      </c>
      <c r="P91" s="58">
        <v>280</v>
      </c>
      <c r="Q91" s="58">
        <v>0</v>
      </c>
      <c r="R91" s="58">
        <v>466</v>
      </c>
      <c r="S91" s="58">
        <v>468</v>
      </c>
      <c r="T91" s="58">
        <v>461</v>
      </c>
      <c r="U91" s="58">
        <v>7</v>
      </c>
      <c r="V91" s="58">
        <v>113</v>
      </c>
      <c r="W91" s="58">
        <v>112</v>
      </c>
      <c r="X91" s="58">
        <v>112</v>
      </c>
      <c r="Y91" s="58">
        <v>0</v>
      </c>
      <c r="Z91" s="58">
        <v>97</v>
      </c>
      <c r="AA91" s="58">
        <v>101</v>
      </c>
      <c r="AB91" s="58">
        <v>97</v>
      </c>
      <c r="AC91" s="58">
        <v>4</v>
      </c>
    </row>
    <row r="92" spans="1:29" x14ac:dyDescent="0.25">
      <c r="A92" s="64" t="s">
        <v>254</v>
      </c>
      <c r="B92" s="58">
        <v>873</v>
      </c>
      <c r="C92" s="58">
        <v>878</v>
      </c>
      <c r="D92" s="58">
        <v>869</v>
      </c>
      <c r="E92" s="58">
        <v>9</v>
      </c>
      <c r="F92" s="58">
        <v>438</v>
      </c>
      <c r="G92" s="58">
        <v>444</v>
      </c>
      <c r="H92" s="58">
        <v>438</v>
      </c>
      <c r="I92" s="58">
        <v>6</v>
      </c>
      <c r="J92" s="58">
        <v>435</v>
      </c>
      <c r="K92" s="58">
        <v>434</v>
      </c>
      <c r="L92" s="58">
        <v>431</v>
      </c>
      <c r="M92" s="58">
        <v>3</v>
      </c>
      <c r="N92" s="58">
        <v>176</v>
      </c>
      <c r="O92" s="58" t="s">
        <v>152</v>
      </c>
      <c r="P92" s="58">
        <v>188</v>
      </c>
      <c r="Q92" s="58" t="s">
        <v>152</v>
      </c>
      <c r="R92" s="58">
        <v>581</v>
      </c>
      <c r="S92" s="58" t="s">
        <v>152</v>
      </c>
      <c r="T92" s="58">
        <v>565</v>
      </c>
      <c r="U92" s="58" t="s">
        <v>152</v>
      </c>
      <c r="V92" s="58">
        <v>116</v>
      </c>
      <c r="W92" s="58">
        <v>116</v>
      </c>
      <c r="X92" s="58">
        <v>116</v>
      </c>
      <c r="Y92" s="58">
        <v>0</v>
      </c>
      <c r="Z92" s="58">
        <v>96</v>
      </c>
      <c r="AA92" s="58" t="s">
        <v>152</v>
      </c>
      <c r="AB92" s="58">
        <v>96</v>
      </c>
      <c r="AC92" s="58" t="s">
        <v>152</v>
      </c>
    </row>
    <row r="93" spans="1:29" x14ac:dyDescent="0.25">
      <c r="A93" s="64" t="s">
        <v>255</v>
      </c>
      <c r="B93" s="58">
        <v>628</v>
      </c>
      <c r="C93" s="58" t="s">
        <v>152</v>
      </c>
      <c r="D93" s="58">
        <v>626</v>
      </c>
      <c r="E93" s="58" t="s">
        <v>152</v>
      </c>
      <c r="F93" s="58">
        <v>326</v>
      </c>
      <c r="G93" s="58" t="s">
        <v>152</v>
      </c>
      <c r="H93" s="58">
        <v>321</v>
      </c>
      <c r="I93" s="58" t="s">
        <v>152</v>
      </c>
      <c r="J93" s="58">
        <v>302</v>
      </c>
      <c r="K93" s="58">
        <v>305</v>
      </c>
      <c r="L93" s="58">
        <v>305</v>
      </c>
      <c r="M93" s="58">
        <v>0</v>
      </c>
      <c r="N93" s="58">
        <v>123</v>
      </c>
      <c r="O93" s="58">
        <v>136</v>
      </c>
      <c r="P93" s="58">
        <v>136</v>
      </c>
      <c r="Q93" s="58">
        <v>0</v>
      </c>
      <c r="R93" s="58">
        <v>408</v>
      </c>
      <c r="S93" s="58" t="s">
        <v>152</v>
      </c>
      <c r="T93" s="58">
        <v>392</v>
      </c>
      <c r="U93" s="58" t="s">
        <v>152</v>
      </c>
      <c r="V93" s="58">
        <v>97</v>
      </c>
      <c r="W93" s="58">
        <v>98</v>
      </c>
      <c r="X93" s="58">
        <v>98</v>
      </c>
      <c r="Y93" s="58">
        <v>0</v>
      </c>
      <c r="Z93" s="58">
        <v>62</v>
      </c>
      <c r="AA93" s="58">
        <v>63</v>
      </c>
      <c r="AB93" s="58">
        <v>63</v>
      </c>
      <c r="AC93" s="58">
        <v>0</v>
      </c>
    </row>
    <row r="94" spans="1:29" x14ac:dyDescent="0.25">
      <c r="A94" s="64" t="s">
        <v>256</v>
      </c>
      <c r="B94" s="58">
        <v>771</v>
      </c>
      <c r="C94" s="58">
        <v>780</v>
      </c>
      <c r="D94" s="58">
        <v>775</v>
      </c>
      <c r="E94" s="58">
        <v>5</v>
      </c>
      <c r="F94" s="58">
        <v>377</v>
      </c>
      <c r="G94" s="58" t="s">
        <v>152</v>
      </c>
      <c r="H94" s="58">
        <v>383</v>
      </c>
      <c r="I94" s="58" t="s">
        <v>152</v>
      </c>
      <c r="J94" s="58">
        <v>394</v>
      </c>
      <c r="K94" s="58" t="s">
        <v>152</v>
      </c>
      <c r="L94" s="58">
        <v>392</v>
      </c>
      <c r="M94" s="58" t="s">
        <v>152</v>
      </c>
      <c r="N94" s="58">
        <v>124</v>
      </c>
      <c r="O94" s="58">
        <v>133</v>
      </c>
      <c r="P94" s="58">
        <v>133</v>
      </c>
      <c r="Q94" s="58">
        <v>0</v>
      </c>
      <c r="R94" s="58">
        <v>505</v>
      </c>
      <c r="S94" s="58">
        <v>503</v>
      </c>
      <c r="T94" s="58">
        <v>498</v>
      </c>
      <c r="U94" s="58">
        <v>5</v>
      </c>
      <c r="V94" s="58">
        <v>142</v>
      </c>
      <c r="W94" s="58">
        <v>144</v>
      </c>
      <c r="X94" s="58">
        <v>144</v>
      </c>
      <c r="Y94" s="58">
        <v>0</v>
      </c>
      <c r="Z94" s="58">
        <v>82</v>
      </c>
      <c r="AA94" s="58" t="s">
        <v>152</v>
      </c>
      <c r="AB94" s="58">
        <v>84</v>
      </c>
      <c r="AC94" s="58" t="s">
        <v>152</v>
      </c>
    </row>
    <row r="95" spans="1:29" x14ac:dyDescent="0.25">
      <c r="A95" s="64" t="s">
        <v>257</v>
      </c>
      <c r="B95" s="58">
        <v>630</v>
      </c>
      <c r="C95" s="58" t="s">
        <v>152</v>
      </c>
      <c r="D95" s="58">
        <v>637</v>
      </c>
      <c r="E95" s="58" t="s">
        <v>152</v>
      </c>
      <c r="F95" s="58">
        <v>365</v>
      </c>
      <c r="G95" s="58" t="s">
        <v>152</v>
      </c>
      <c r="H95" s="58">
        <v>371</v>
      </c>
      <c r="I95" s="58" t="s">
        <v>152</v>
      </c>
      <c r="J95" s="58">
        <v>265</v>
      </c>
      <c r="K95" s="58">
        <v>266</v>
      </c>
      <c r="L95" s="58">
        <v>266</v>
      </c>
      <c r="M95" s="58">
        <v>0</v>
      </c>
      <c r="N95" s="58">
        <v>132</v>
      </c>
      <c r="O95" s="58">
        <v>140</v>
      </c>
      <c r="P95" s="58">
        <v>140</v>
      </c>
      <c r="Q95" s="58">
        <v>0</v>
      </c>
      <c r="R95" s="58">
        <v>402</v>
      </c>
      <c r="S95" s="58" t="s">
        <v>152</v>
      </c>
      <c r="T95" s="58">
        <v>401</v>
      </c>
      <c r="U95" s="58" t="s">
        <v>152</v>
      </c>
      <c r="V95" s="58">
        <v>96</v>
      </c>
      <c r="W95" s="58">
        <v>96</v>
      </c>
      <c r="X95" s="58">
        <v>96</v>
      </c>
      <c r="Y95" s="58">
        <v>0</v>
      </c>
      <c r="Z95" s="58">
        <v>71</v>
      </c>
      <c r="AA95" s="58">
        <v>71</v>
      </c>
      <c r="AB95" s="58">
        <v>71</v>
      </c>
      <c r="AC95" s="58">
        <v>0</v>
      </c>
    </row>
    <row r="96" spans="1:29" x14ac:dyDescent="0.25">
      <c r="A96" s="64" t="s">
        <v>258</v>
      </c>
      <c r="B96" s="58">
        <v>1017</v>
      </c>
      <c r="C96" s="58" t="s">
        <v>152</v>
      </c>
      <c r="D96" s="58">
        <v>1020</v>
      </c>
      <c r="E96" s="58" t="s">
        <v>152</v>
      </c>
      <c r="F96" s="58">
        <v>613</v>
      </c>
      <c r="G96" s="58" t="s">
        <v>152</v>
      </c>
      <c r="H96" s="58">
        <v>615</v>
      </c>
      <c r="I96" s="58" t="s">
        <v>152</v>
      </c>
      <c r="J96" s="58">
        <v>404</v>
      </c>
      <c r="K96" s="58">
        <v>405</v>
      </c>
      <c r="L96" s="58">
        <v>405</v>
      </c>
      <c r="M96" s="58">
        <v>0</v>
      </c>
      <c r="N96" s="58">
        <v>155</v>
      </c>
      <c r="O96" s="58">
        <v>159</v>
      </c>
      <c r="P96" s="58">
        <v>159</v>
      </c>
      <c r="Q96" s="58">
        <v>0</v>
      </c>
      <c r="R96" s="58">
        <v>694</v>
      </c>
      <c r="S96" s="58" t="s">
        <v>152</v>
      </c>
      <c r="T96" s="58">
        <v>695</v>
      </c>
      <c r="U96" s="58" t="s">
        <v>152</v>
      </c>
      <c r="V96" s="58">
        <v>168</v>
      </c>
      <c r="W96" s="58">
        <v>166</v>
      </c>
      <c r="X96" s="58">
        <v>166</v>
      </c>
      <c r="Y96" s="58">
        <v>0</v>
      </c>
      <c r="Z96" s="58">
        <v>140</v>
      </c>
      <c r="AA96" s="58">
        <v>142</v>
      </c>
      <c r="AB96" s="58">
        <v>142</v>
      </c>
      <c r="AC96" s="58">
        <v>0</v>
      </c>
    </row>
    <row r="97" spans="1:29" x14ac:dyDescent="0.25">
      <c r="A97" s="64" t="s">
        <v>259</v>
      </c>
      <c r="B97" s="58">
        <v>1294</v>
      </c>
      <c r="C97" s="58">
        <v>1289</v>
      </c>
      <c r="D97" s="58">
        <v>1285</v>
      </c>
      <c r="E97" s="58">
        <v>4</v>
      </c>
      <c r="F97" s="58">
        <v>600</v>
      </c>
      <c r="G97" s="58" t="s">
        <v>152</v>
      </c>
      <c r="H97" s="58">
        <v>593</v>
      </c>
      <c r="I97" s="58" t="s">
        <v>152</v>
      </c>
      <c r="J97" s="58">
        <v>694</v>
      </c>
      <c r="K97" s="58" t="s">
        <v>152</v>
      </c>
      <c r="L97" s="58">
        <v>692</v>
      </c>
      <c r="M97" s="58" t="s">
        <v>152</v>
      </c>
      <c r="N97" s="58">
        <v>190</v>
      </c>
      <c r="O97" s="58" t="s">
        <v>152</v>
      </c>
      <c r="P97" s="58">
        <v>199</v>
      </c>
      <c r="Q97" s="58" t="s">
        <v>152</v>
      </c>
      <c r="R97" s="58">
        <v>848</v>
      </c>
      <c r="S97" s="58" t="s">
        <v>152</v>
      </c>
      <c r="T97" s="58">
        <v>832</v>
      </c>
      <c r="U97" s="58" t="s">
        <v>152</v>
      </c>
      <c r="V97" s="58">
        <v>256</v>
      </c>
      <c r="W97" s="58" t="s">
        <v>152</v>
      </c>
      <c r="X97" s="58">
        <v>254</v>
      </c>
      <c r="Y97" s="58" t="s">
        <v>152</v>
      </c>
      <c r="Z97" s="58">
        <v>213</v>
      </c>
      <c r="AA97" s="58" t="s">
        <v>152</v>
      </c>
      <c r="AB97" s="58">
        <v>211</v>
      </c>
      <c r="AC97" s="58" t="s">
        <v>152</v>
      </c>
    </row>
    <row r="98" spans="1:29" x14ac:dyDescent="0.25">
      <c r="A98" s="64" t="s">
        <v>260</v>
      </c>
      <c r="B98" s="58">
        <v>866</v>
      </c>
      <c r="C98" s="58">
        <v>869</v>
      </c>
      <c r="D98" s="58">
        <v>865</v>
      </c>
      <c r="E98" s="58">
        <v>4</v>
      </c>
      <c r="F98" s="58">
        <v>479</v>
      </c>
      <c r="G98" s="58">
        <v>488</v>
      </c>
      <c r="H98" s="58">
        <v>484</v>
      </c>
      <c r="I98" s="58">
        <v>4</v>
      </c>
      <c r="J98" s="58">
        <v>387</v>
      </c>
      <c r="K98" s="58">
        <v>381</v>
      </c>
      <c r="L98" s="58">
        <v>381</v>
      </c>
      <c r="M98" s="58">
        <v>0</v>
      </c>
      <c r="N98" s="58">
        <v>139</v>
      </c>
      <c r="O98" s="58">
        <v>148</v>
      </c>
      <c r="P98" s="58">
        <v>148</v>
      </c>
      <c r="Q98" s="58">
        <v>0</v>
      </c>
      <c r="R98" s="58">
        <v>587</v>
      </c>
      <c r="S98" s="58">
        <v>584</v>
      </c>
      <c r="T98" s="58">
        <v>580</v>
      </c>
      <c r="U98" s="58">
        <v>4</v>
      </c>
      <c r="V98" s="58">
        <v>140</v>
      </c>
      <c r="W98" s="58">
        <v>137</v>
      </c>
      <c r="X98" s="58">
        <v>137</v>
      </c>
      <c r="Y98" s="58">
        <v>0</v>
      </c>
      <c r="Z98" s="58">
        <v>106</v>
      </c>
      <c r="AA98" s="58">
        <v>112</v>
      </c>
      <c r="AB98" s="58">
        <v>112</v>
      </c>
      <c r="AC98" s="58">
        <v>0</v>
      </c>
    </row>
    <row r="99" spans="1:29" x14ac:dyDescent="0.25">
      <c r="A99" s="64" t="s">
        <v>261</v>
      </c>
      <c r="B99" s="58">
        <v>691</v>
      </c>
      <c r="C99" s="58">
        <v>690</v>
      </c>
      <c r="D99" s="58">
        <v>685</v>
      </c>
      <c r="E99" s="58">
        <v>5</v>
      </c>
      <c r="F99" s="58">
        <v>379</v>
      </c>
      <c r="G99" s="58" t="s">
        <v>152</v>
      </c>
      <c r="H99" s="58">
        <v>371</v>
      </c>
      <c r="I99" s="58" t="s">
        <v>152</v>
      </c>
      <c r="J99" s="58">
        <v>312</v>
      </c>
      <c r="K99" s="58" t="s">
        <v>152</v>
      </c>
      <c r="L99" s="58">
        <v>314</v>
      </c>
      <c r="M99" s="58" t="s">
        <v>152</v>
      </c>
      <c r="N99" s="58">
        <v>97</v>
      </c>
      <c r="O99" s="58">
        <v>105</v>
      </c>
      <c r="P99" s="58">
        <v>105</v>
      </c>
      <c r="Q99" s="58">
        <v>0</v>
      </c>
      <c r="R99" s="58">
        <v>480</v>
      </c>
      <c r="S99" s="58">
        <v>470</v>
      </c>
      <c r="T99" s="58">
        <v>465</v>
      </c>
      <c r="U99" s="58">
        <v>5</v>
      </c>
      <c r="V99" s="58">
        <v>114</v>
      </c>
      <c r="W99" s="58">
        <v>115</v>
      </c>
      <c r="X99" s="58">
        <v>115</v>
      </c>
      <c r="Y99" s="58">
        <v>0</v>
      </c>
      <c r="Z99" s="58">
        <v>72</v>
      </c>
      <c r="AA99" s="58">
        <v>71</v>
      </c>
      <c r="AB99" s="58">
        <v>71</v>
      </c>
      <c r="AC99" s="58">
        <v>0</v>
      </c>
    </row>
    <row r="100" spans="1:29" x14ac:dyDescent="0.25">
      <c r="A100" s="64" t="s">
        <v>262</v>
      </c>
      <c r="B100" s="58">
        <v>721</v>
      </c>
      <c r="C100" s="58">
        <v>715</v>
      </c>
      <c r="D100" s="58">
        <v>707</v>
      </c>
      <c r="E100" s="58">
        <v>8</v>
      </c>
      <c r="F100" s="58">
        <v>426</v>
      </c>
      <c r="G100" s="58">
        <v>424</v>
      </c>
      <c r="H100" s="58">
        <v>419</v>
      </c>
      <c r="I100" s="58">
        <v>5</v>
      </c>
      <c r="J100" s="58">
        <v>295</v>
      </c>
      <c r="K100" s="58">
        <v>291</v>
      </c>
      <c r="L100" s="58">
        <v>288</v>
      </c>
      <c r="M100" s="58">
        <v>3</v>
      </c>
      <c r="N100" s="58">
        <v>106</v>
      </c>
      <c r="O100" s="58" t="s">
        <v>152</v>
      </c>
      <c r="P100" s="58">
        <v>107</v>
      </c>
      <c r="Q100" s="58" t="s">
        <v>152</v>
      </c>
      <c r="R100" s="58">
        <v>484</v>
      </c>
      <c r="S100" s="58" t="s">
        <v>152</v>
      </c>
      <c r="T100" s="58">
        <v>470</v>
      </c>
      <c r="U100" s="58" t="s">
        <v>152</v>
      </c>
      <c r="V100" s="58">
        <v>131</v>
      </c>
      <c r="W100" s="58">
        <v>130</v>
      </c>
      <c r="X100" s="58">
        <v>130</v>
      </c>
      <c r="Y100" s="58">
        <v>0</v>
      </c>
      <c r="Z100" s="58">
        <v>88</v>
      </c>
      <c r="AA100" s="58">
        <v>90</v>
      </c>
      <c r="AB100" s="58">
        <v>90</v>
      </c>
      <c r="AC100" s="58">
        <v>0</v>
      </c>
    </row>
    <row r="101" spans="1:29" x14ac:dyDescent="0.25">
      <c r="A101" s="64" t="s">
        <v>263</v>
      </c>
      <c r="B101" s="58">
        <v>844</v>
      </c>
      <c r="C101" s="58">
        <v>844</v>
      </c>
      <c r="D101" s="58">
        <v>835</v>
      </c>
      <c r="E101" s="58">
        <v>9</v>
      </c>
      <c r="F101" s="58">
        <v>440</v>
      </c>
      <c r="G101" s="58">
        <v>444</v>
      </c>
      <c r="H101" s="58">
        <v>438</v>
      </c>
      <c r="I101" s="58">
        <v>6</v>
      </c>
      <c r="J101" s="58">
        <v>404</v>
      </c>
      <c r="K101" s="58">
        <v>400</v>
      </c>
      <c r="L101" s="58">
        <v>397</v>
      </c>
      <c r="M101" s="58">
        <v>3</v>
      </c>
      <c r="N101" s="58">
        <v>206</v>
      </c>
      <c r="O101" s="58">
        <v>208</v>
      </c>
      <c r="P101" s="58">
        <v>208</v>
      </c>
      <c r="Q101" s="58">
        <v>0</v>
      </c>
      <c r="R101" s="58">
        <v>519</v>
      </c>
      <c r="S101" s="58">
        <v>518</v>
      </c>
      <c r="T101" s="58">
        <v>509</v>
      </c>
      <c r="U101" s="58">
        <v>9</v>
      </c>
      <c r="V101" s="58">
        <v>119</v>
      </c>
      <c r="W101" s="58">
        <v>118</v>
      </c>
      <c r="X101" s="58">
        <v>118</v>
      </c>
      <c r="Y101" s="58">
        <v>0</v>
      </c>
      <c r="Z101" s="58">
        <v>101</v>
      </c>
      <c r="AA101" s="58">
        <v>101</v>
      </c>
      <c r="AB101" s="58">
        <v>101</v>
      </c>
      <c r="AC101" s="58">
        <v>0</v>
      </c>
    </row>
    <row r="102" spans="1:29" x14ac:dyDescent="0.25">
      <c r="A102" s="64" t="s">
        <v>264</v>
      </c>
      <c r="B102" s="58">
        <v>1156</v>
      </c>
      <c r="C102" s="58">
        <v>1150</v>
      </c>
      <c r="D102" s="58">
        <v>1140</v>
      </c>
      <c r="E102" s="58">
        <v>10</v>
      </c>
      <c r="F102" s="58">
        <v>592</v>
      </c>
      <c r="G102" s="58">
        <v>582</v>
      </c>
      <c r="H102" s="58">
        <v>577</v>
      </c>
      <c r="I102" s="58">
        <v>5</v>
      </c>
      <c r="J102" s="58">
        <v>564</v>
      </c>
      <c r="K102" s="58">
        <v>568</v>
      </c>
      <c r="L102" s="58">
        <v>563</v>
      </c>
      <c r="M102" s="58">
        <v>5</v>
      </c>
      <c r="N102" s="58">
        <v>371</v>
      </c>
      <c r="O102" s="58">
        <v>370</v>
      </c>
      <c r="P102" s="58">
        <v>370</v>
      </c>
      <c r="Q102" s="58">
        <v>0</v>
      </c>
      <c r="R102" s="58">
        <v>637</v>
      </c>
      <c r="S102" s="58">
        <v>635</v>
      </c>
      <c r="T102" s="58">
        <v>625</v>
      </c>
      <c r="U102" s="58">
        <v>10</v>
      </c>
      <c r="V102" s="58">
        <v>148</v>
      </c>
      <c r="W102" s="58">
        <v>145</v>
      </c>
      <c r="X102" s="58">
        <v>145</v>
      </c>
      <c r="Y102" s="58">
        <v>0</v>
      </c>
      <c r="Z102" s="58">
        <v>121</v>
      </c>
      <c r="AA102" s="58" t="s">
        <v>152</v>
      </c>
      <c r="AB102" s="58">
        <v>121</v>
      </c>
      <c r="AC102" s="58" t="s">
        <v>152</v>
      </c>
    </row>
    <row r="103" spans="1:29" x14ac:dyDescent="0.25">
      <c r="A103" s="64" t="s">
        <v>265</v>
      </c>
      <c r="B103" s="58">
        <v>915</v>
      </c>
      <c r="C103" s="58" t="s">
        <v>152</v>
      </c>
      <c r="D103" s="58">
        <v>910</v>
      </c>
      <c r="E103" s="58" t="s">
        <v>152</v>
      </c>
      <c r="F103" s="58">
        <v>481</v>
      </c>
      <c r="G103" s="58" t="s">
        <v>152</v>
      </c>
      <c r="H103" s="58">
        <v>481</v>
      </c>
      <c r="I103" s="58" t="s">
        <v>152</v>
      </c>
      <c r="J103" s="58">
        <v>434</v>
      </c>
      <c r="K103" s="58">
        <v>429</v>
      </c>
      <c r="L103" s="58">
        <v>429</v>
      </c>
      <c r="M103" s="58">
        <v>0</v>
      </c>
      <c r="N103" s="58">
        <v>229</v>
      </c>
      <c r="O103" s="58" t="s">
        <v>152</v>
      </c>
      <c r="P103" s="58">
        <v>237</v>
      </c>
      <c r="Q103" s="58" t="s">
        <v>152</v>
      </c>
      <c r="R103" s="58">
        <v>553</v>
      </c>
      <c r="S103" s="58" t="s">
        <v>152</v>
      </c>
      <c r="T103" s="58">
        <v>543</v>
      </c>
      <c r="U103" s="58" t="s">
        <v>152</v>
      </c>
      <c r="V103" s="58">
        <v>133</v>
      </c>
      <c r="W103" s="58">
        <v>130</v>
      </c>
      <c r="X103" s="58">
        <v>130</v>
      </c>
      <c r="Y103" s="58">
        <v>0</v>
      </c>
      <c r="Z103" s="58">
        <v>97</v>
      </c>
      <c r="AA103" s="58">
        <v>98</v>
      </c>
      <c r="AB103" s="58">
        <v>98</v>
      </c>
      <c r="AC103" s="58">
        <v>0</v>
      </c>
    </row>
    <row r="104" spans="1:29" x14ac:dyDescent="0.25">
      <c r="A104" s="64" t="s">
        <v>266</v>
      </c>
      <c r="B104" s="58">
        <v>692</v>
      </c>
      <c r="C104" s="58" t="s">
        <v>152</v>
      </c>
      <c r="D104" s="58">
        <v>703</v>
      </c>
      <c r="E104" s="58" t="s">
        <v>152</v>
      </c>
      <c r="F104" s="58">
        <v>348</v>
      </c>
      <c r="G104" s="58" t="s">
        <v>152</v>
      </c>
      <c r="H104" s="58">
        <v>358</v>
      </c>
      <c r="I104" s="58" t="s">
        <v>152</v>
      </c>
      <c r="J104" s="58">
        <v>344</v>
      </c>
      <c r="K104" s="58" t="s">
        <v>152</v>
      </c>
      <c r="L104" s="58">
        <v>345</v>
      </c>
      <c r="M104" s="58" t="s">
        <v>152</v>
      </c>
      <c r="N104" s="58">
        <v>143</v>
      </c>
      <c r="O104" s="58">
        <v>157</v>
      </c>
      <c r="P104" s="58">
        <v>157</v>
      </c>
      <c r="Q104" s="58">
        <v>0</v>
      </c>
      <c r="R104" s="58">
        <v>451</v>
      </c>
      <c r="S104" s="58" t="s">
        <v>152</v>
      </c>
      <c r="T104" s="58">
        <v>448</v>
      </c>
      <c r="U104" s="58" t="s">
        <v>152</v>
      </c>
      <c r="V104" s="58">
        <v>98</v>
      </c>
      <c r="W104" s="58">
        <v>98</v>
      </c>
      <c r="X104" s="58">
        <v>98</v>
      </c>
      <c r="Y104" s="58">
        <v>0</v>
      </c>
      <c r="Z104" s="58">
        <v>77</v>
      </c>
      <c r="AA104" s="58">
        <v>80</v>
      </c>
      <c r="AB104" s="58">
        <v>80</v>
      </c>
      <c r="AC104" s="58">
        <v>0</v>
      </c>
    </row>
    <row r="105" spans="1:29" x14ac:dyDescent="0.25">
      <c r="A105" s="64" t="s">
        <v>267</v>
      </c>
      <c r="B105" s="58">
        <v>671</v>
      </c>
      <c r="C105" s="58">
        <v>676</v>
      </c>
      <c r="D105" s="58">
        <v>672</v>
      </c>
      <c r="E105" s="58">
        <v>4</v>
      </c>
      <c r="F105" s="58">
        <v>345</v>
      </c>
      <c r="G105" s="58" t="s">
        <v>152</v>
      </c>
      <c r="H105" s="58">
        <v>349</v>
      </c>
      <c r="I105" s="58" t="s">
        <v>152</v>
      </c>
      <c r="J105" s="58">
        <v>326</v>
      </c>
      <c r="K105" s="58" t="s">
        <v>152</v>
      </c>
      <c r="L105" s="58">
        <v>323</v>
      </c>
      <c r="M105" s="58" t="s">
        <v>152</v>
      </c>
      <c r="N105" s="58">
        <v>121</v>
      </c>
      <c r="O105" s="58">
        <v>137</v>
      </c>
      <c r="P105" s="58">
        <v>137</v>
      </c>
      <c r="Q105" s="58">
        <v>0</v>
      </c>
      <c r="R105" s="58">
        <v>451</v>
      </c>
      <c r="S105" s="58">
        <v>441</v>
      </c>
      <c r="T105" s="58">
        <v>437</v>
      </c>
      <c r="U105" s="58">
        <v>4</v>
      </c>
      <c r="V105" s="58">
        <v>99</v>
      </c>
      <c r="W105" s="58">
        <v>98</v>
      </c>
      <c r="X105" s="58">
        <v>98</v>
      </c>
      <c r="Y105" s="58">
        <v>0</v>
      </c>
      <c r="Z105" s="58">
        <v>84</v>
      </c>
      <c r="AA105" s="58" t="s">
        <v>152</v>
      </c>
      <c r="AB105" s="58">
        <v>81</v>
      </c>
      <c r="AC105" s="58" t="s">
        <v>152</v>
      </c>
    </row>
    <row r="106" spans="1:29" x14ac:dyDescent="0.25">
      <c r="A106" s="64" t="s">
        <v>268</v>
      </c>
      <c r="B106" s="58">
        <v>814</v>
      </c>
      <c r="C106" s="58">
        <v>829</v>
      </c>
      <c r="D106" s="58">
        <v>821</v>
      </c>
      <c r="E106" s="58">
        <v>8</v>
      </c>
      <c r="F106" s="58">
        <v>460</v>
      </c>
      <c r="G106" s="58">
        <v>474</v>
      </c>
      <c r="H106" s="58">
        <v>469</v>
      </c>
      <c r="I106" s="58">
        <v>5</v>
      </c>
      <c r="J106" s="58">
        <v>354</v>
      </c>
      <c r="K106" s="58">
        <v>355</v>
      </c>
      <c r="L106" s="58">
        <v>352</v>
      </c>
      <c r="M106" s="58">
        <v>3</v>
      </c>
      <c r="N106" s="58">
        <v>125</v>
      </c>
      <c r="O106" s="58">
        <v>137</v>
      </c>
      <c r="P106" s="58">
        <v>137</v>
      </c>
      <c r="Q106" s="58">
        <v>0</v>
      </c>
      <c r="R106" s="58">
        <v>545</v>
      </c>
      <c r="S106" s="58">
        <v>548</v>
      </c>
      <c r="T106" s="58">
        <v>540</v>
      </c>
      <c r="U106" s="58">
        <v>8</v>
      </c>
      <c r="V106" s="58">
        <v>144</v>
      </c>
      <c r="W106" s="58">
        <v>144</v>
      </c>
      <c r="X106" s="58">
        <v>144</v>
      </c>
      <c r="Y106" s="58">
        <v>0</v>
      </c>
      <c r="Z106" s="58">
        <v>100</v>
      </c>
      <c r="AA106" s="58" t="s">
        <v>152</v>
      </c>
      <c r="AB106" s="58">
        <v>104</v>
      </c>
      <c r="AC106" s="58" t="s">
        <v>152</v>
      </c>
    </row>
    <row r="107" spans="1:29" x14ac:dyDescent="0.25">
      <c r="A107" s="64" t="s">
        <v>269</v>
      </c>
      <c r="B107" s="58">
        <v>718</v>
      </c>
      <c r="C107" s="58">
        <v>715</v>
      </c>
      <c r="D107" s="58">
        <v>711</v>
      </c>
      <c r="E107" s="58">
        <v>4</v>
      </c>
      <c r="F107" s="58">
        <v>419</v>
      </c>
      <c r="G107" s="58">
        <v>422</v>
      </c>
      <c r="H107" s="58">
        <v>418</v>
      </c>
      <c r="I107" s="58">
        <v>4</v>
      </c>
      <c r="J107" s="58">
        <v>299</v>
      </c>
      <c r="K107" s="58">
        <v>293</v>
      </c>
      <c r="L107" s="58">
        <v>293</v>
      </c>
      <c r="M107" s="58">
        <v>0</v>
      </c>
      <c r="N107" s="58">
        <v>112</v>
      </c>
      <c r="O107" s="58" t="s">
        <v>152</v>
      </c>
      <c r="P107" s="58">
        <v>116</v>
      </c>
      <c r="Q107" s="58" t="s">
        <v>152</v>
      </c>
      <c r="R107" s="58">
        <v>494</v>
      </c>
      <c r="S107" s="58" t="s">
        <v>152</v>
      </c>
      <c r="T107" s="58">
        <v>482</v>
      </c>
      <c r="U107" s="58" t="s">
        <v>152</v>
      </c>
      <c r="V107" s="58">
        <v>112</v>
      </c>
      <c r="W107" s="58">
        <v>113</v>
      </c>
      <c r="X107" s="58">
        <v>113</v>
      </c>
      <c r="Y107" s="58">
        <v>0</v>
      </c>
      <c r="Z107" s="58">
        <v>110</v>
      </c>
      <c r="AA107" s="58" t="s">
        <v>152</v>
      </c>
      <c r="AB107" s="58">
        <v>114</v>
      </c>
      <c r="AC107" s="58" t="s">
        <v>152</v>
      </c>
    </row>
    <row r="108" spans="1:29" x14ac:dyDescent="0.25">
      <c r="A108" s="64" t="s">
        <v>270</v>
      </c>
      <c r="B108" s="58">
        <v>1101</v>
      </c>
      <c r="C108" s="58">
        <v>1109</v>
      </c>
      <c r="D108" s="58">
        <v>1102</v>
      </c>
      <c r="E108" s="58">
        <v>7</v>
      </c>
      <c r="F108" s="58">
        <v>634</v>
      </c>
      <c r="G108" s="58" t="s">
        <v>152</v>
      </c>
      <c r="H108" s="58">
        <v>640</v>
      </c>
      <c r="I108" s="58" t="s">
        <v>152</v>
      </c>
      <c r="J108" s="58">
        <v>467</v>
      </c>
      <c r="K108" s="58" t="s">
        <v>152</v>
      </c>
      <c r="L108" s="58">
        <v>462</v>
      </c>
      <c r="M108" s="58" t="s">
        <v>152</v>
      </c>
      <c r="N108" s="58">
        <v>212</v>
      </c>
      <c r="O108" s="58">
        <v>223</v>
      </c>
      <c r="P108" s="58">
        <v>223</v>
      </c>
      <c r="Q108" s="58">
        <v>0</v>
      </c>
      <c r="R108" s="58">
        <v>722</v>
      </c>
      <c r="S108" s="58">
        <v>717</v>
      </c>
      <c r="T108" s="58">
        <v>710</v>
      </c>
      <c r="U108" s="58">
        <v>7</v>
      </c>
      <c r="V108" s="58">
        <v>167</v>
      </c>
      <c r="W108" s="58">
        <v>169</v>
      </c>
      <c r="X108" s="58">
        <v>169</v>
      </c>
      <c r="Y108" s="58">
        <v>0</v>
      </c>
      <c r="Z108" s="58">
        <v>129</v>
      </c>
      <c r="AA108" s="58">
        <v>131</v>
      </c>
      <c r="AB108" s="58">
        <v>131</v>
      </c>
      <c r="AC108" s="58">
        <v>0</v>
      </c>
    </row>
    <row r="109" spans="1:29" x14ac:dyDescent="0.25">
      <c r="A109" s="64" t="s">
        <v>271</v>
      </c>
      <c r="B109" s="58">
        <v>1478</v>
      </c>
      <c r="C109" s="58">
        <v>1491</v>
      </c>
      <c r="D109" s="58">
        <v>1486</v>
      </c>
      <c r="E109" s="58">
        <v>5</v>
      </c>
      <c r="F109" s="58">
        <v>728</v>
      </c>
      <c r="G109" s="58" t="s">
        <v>152</v>
      </c>
      <c r="H109" s="58">
        <v>736</v>
      </c>
      <c r="I109" s="58" t="s">
        <v>152</v>
      </c>
      <c r="J109" s="58">
        <v>750</v>
      </c>
      <c r="K109" s="58" t="s">
        <v>152</v>
      </c>
      <c r="L109" s="58">
        <v>750</v>
      </c>
      <c r="M109" s="58" t="s">
        <v>152</v>
      </c>
      <c r="N109" s="58">
        <v>216</v>
      </c>
      <c r="O109" s="58">
        <v>231</v>
      </c>
      <c r="P109" s="58">
        <v>231</v>
      </c>
      <c r="Q109" s="58">
        <v>0</v>
      </c>
      <c r="R109" s="58">
        <v>964</v>
      </c>
      <c r="S109" s="58">
        <v>963</v>
      </c>
      <c r="T109" s="58">
        <v>958</v>
      </c>
      <c r="U109" s="58">
        <v>5</v>
      </c>
      <c r="V109" s="58">
        <v>298</v>
      </c>
      <c r="W109" s="58">
        <v>297</v>
      </c>
      <c r="X109" s="58">
        <v>297</v>
      </c>
      <c r="Y109" s="58">
        <v>0</v>
      </c>
      <c r="Z109" s="58">
        <v>255</v>
      </c>
      <c r="AA109" s="58">
        <v>261</v>
      </c>
      <c r="AB109" s="58">
        <v>261</v>
      </c>
      <c r="AC109" s="58">
        <v>0</v>
      </c>
    </row>
    <row r="110" spans="1:29" x14ac:dyDescent="0.25">
      <c r="A110" s="64" t="s">
        <v>272</v>
      </c>
      <c r="B110" s="58">
        <v>1012</v>
      </c>
      <c r="C110" s="58">
        <v>1017</v>
      </c>
      <c r="D110" s="58">
        <v>1009</v>
      </c>
      <c r="E110" s="58">
        <v>8</v>
      </c>
      <c r="F110" s="58">
        <v>560</v>
      </c>
      <c r="G110" s="58">
        <v>566</v>
      </c>
      <c r="H110" s="58">
        <v>563</v>
      </c>
      <c r="I110" s="58">
        <v>3</v>
      </c>
      <c r="J110" s="58">
        <v>452</v>
      </c>
      <c r="K110" s="58">
        <v>451</v>
      </c>
      <c r="L110" s="58">
        <v>446</v>
      </c>
      <c r="M110" s="58">
        <v>5</v>
      </c>
      <c r="N110" s="58">
        <v>167</v>
      </c>
      <c r="O110" s="58">
        <v>181</v>
      </c>
      <c r="P110" s="58">
        <v>181</v>
      </c>
      <c r="Q110" s="58">
        <v>0</v>
      </c>
      <c r="R110" s="58">
        <v>694</v>
      </c>
      <c r="S110" s="58" t="s">
        <v>152</v>
      </c>
      <c r="T110" s="58">
        <v>681</v>
      </c>
      <c r="U110" s="58" t="s">
        <v>152</v>
      </c>
      <c r="V110" s="58">
        <v>151</v>
      </c>
      <c r="W110" s="58" t="s">
        <v>152</v>
      </c>
      <c r="X110" s="58">
        <v>147</v>
      </c>
      <c r="Y110" s="58" t="s">
        <v>152</v>
      </c>
      <c r="Z110" s="58">
        <v>128</v>
      </c>
      <c r="AA110" s="58">
        <v>123</v>
      </c>
      <c r="AB110" s="58">
        <v>123</v>
      </c>
      <c r="AC110" s="58">
        <v>0</v>
      </c>
    </row>
    <row r="111" spans="1:29" x14ac:dyDescent="0.25">
      <c r="A111" s="64" t="s">
        <v>273</v>
      </c>
      <c r="B111" s="58">
        <v>838</v>
      </c>
      <c r="C111" s="58">
        <v>869</v>
      </c>
      <c r="D111" s="58">
        <v>863</v>
      </c>
      <c r="E111" s="58">
        <v>6</v>
      </c>
      <c r="F111" s="58">
        <v>496</v>
      </c>
      <c r="G111" s="58" t="s">
        <v>152</v>
      </c>
      <c r="H111" s="58">
        <v>512</v>
      </c>
      <c r="I111" s="58" t="s">
        <v>152</v>
      </c>
      <c r="J111" s="58">
        <v>342</v>
      </c>
      <c r="K111" s="58" t="s">
        <v>152</v>
      </c>
      <c r="L111" s="58">
        <v>351</v>
      </c>
      <c r="M111" s="58" t="s">
        <v>152</v>
      </c>
      <c r="N111" s="58">
        <v>124</v>
      </c>
      <c r="O111" s="58">
        <v>142</v>
      </c>
      <c r="P111" s="58">
        <v>142</v>
      </c>
      <c r="Q111" s="58">
        <v>0</v>
      </c>
      <c r="R111" s="58">
        <v>583</v>
      </c>
      <c r="S111" s="58">
        <v>597</v>
      </c>
      <c r="T111" s="58">
        <v>591</v>
      </c>
      <c r="U111" s="58">
        <v>6</v>
      </c>
      <c r="V111" s="58">
        <v>131</v>
      </c>
      <c r="W111" s="58">
        <v>130</v>
      </c>
      <c r="X111" s="58">
        <v>130</v>
      </c>
      <c r="Y111" s="58">
        <v>0</v>
      </c>
      <c r="Z111" s="58">
        <v>90</v>
      </c>
      <c r="AA111" s="58" t="s">
        <v>152</v>
      </c>
      <c r="AB111" s="58">
        <v>100</v>
      </c>
      <c r="AC111" s="58" t="s">
        <v>152</v>
      </c>
    </row>
    <row r="112" spans="1:29" x14ac:dyDescent="0.25">
      <c r="A112" s="64" t="s">
        <v>274</v>
      </c>
      <c r="B112" s="58">
        <v>837</v>
      </c>
      <c r="C112" s="58">
        <v>861</v>
      </c>
      <c r="D112" s="58">
        <v>848</v>
      </c>
      <c r="E112" s="58">
        <v>13</v>
      </c>
      <c r="F112" s="58">
        <v>484</v>
      </c>
      <c r="G112" s="58">
        <v>502</v>
      </c>
      <c r="H112" s="58">
        <v>497</v>
      </c>
      <c r="I112" s="58">
        <v>5</v>
      </c>
      <c r="J112" s="58">
        <v>353</v>
      </c>
      <c r="K112" s="58">
        <v>359</v>
      </c>
      <c r="L112" s="58">
        <v>351</v>
      </c>
      <c r="M112" s="58">
        <v>8</v>
      </c>
      <c r="N112" s="58">
        <v>133</v>
      </c>
      <c r="O112" s="58">
        <v>156</v>
      </c>
      <c r="P112" s="58">
        <v>156</v>
      </c>
      <c r="Q112" s="58">
        <v>0</v>
      </c>
      <c r="R112" s="58">
        <v>567</v>
      </c>
      <c r="S112" s="58">
        <v>565</v>
      </c>
      <c r="T112" s="58">
        <v>552</v>
      </c>
      <c r="U112" s="58">
        <v>13</v>
      </c>
      <c r="V112" s="58">
        <v>137</v>
      </c>
      <c r="W112" s="58">
        <v>140</v>
      </c>
      <c r="X112" s="58">
        <v>140</v>
      </c>
      <c r="Y112" s="58">
        <v>0</v>
      </c>
      <c r="Z112" s="58">
        <v>113</v>
      </c>
      <c r="AA112" s="58" t="s">
        <v>152</v>
      </c>
      <c r="AB112" s="58">
        <v>115</v>
      </c>
      <c r="AC112" s="58" t="s">
        <v>152</v>
      </c>
    </row>
    <row r="113" spans="1:29" x14ac:dyDescent="0.25">
      <c r="A113" s="64" t="s">
        <v>275</v>
      </c>
      <c r="B113" s="58">
        <v>943</v>
      </c>
      <c r="C113" s="58">
        <v>955</v>
      </c>
      <c r="D113" s="58">
        <v>934</v>
      </c>
      <c r="E113" s="58">
        <v>21</v>
      </c>
      <c r="F113" s="58">
        <v>504</v>
      </c>
      <c r="G113" s="58">
        <v>514</v>
      </c>
      <c r="H113" s="58">
        <v>496</v>
      </c>
      <c r="I113" s="58">
        <v>18</v>
      </c>
      <c r="J113" s="58">
        <v>439</v>
      </c>
      <c r="K113" s="58">
        <v>441</v>
      </c>
      <c r="L113" s="58">
        <v>438</v>
      </c>
      <c r="M113" s="58">
        <v>3</v>
      </c>
      <c r="N113" s="58">
        <v>221</v>
      </c>
      <c r="O113" s="58" t="s">
        <v>152</v>
      </c>
      <c r="P113" s="58">
        <v>224</v>
      </c>
      <c r="Q113" s="58" t="s">
        <v>152</v>
      </c>
      <c r="R113" s="58">
        <v>588</v>
      </c>
      <c r="S113" s="58">
        <v>592</v>
      </c>
      <c r="T113" s="58">
        <v>578</v>
      </c>
      <c r="U113" s="58">
        <v>14</v>
      </c>
      <c r="V113" s="58">
        <v>134</v>
      </c>
      <c r="W113" s="58" t="s">
        <v>152</v>
      </c>
      <c r="X113" s="58">
        <v>132</v>
      </c>
      <c r="Y113" s="58" t="s">
        <v>152</v>
      </c>
      <c r="Z113" s="58">
        <v>111</v>
      </c>
      <c r="AA113" s="58" t="s">
        <v>152</v>
      </c>
      <c r="AB113" s="58">
        <v>112</v>
      </c>
      <c r="AC113" s="58" t="s">
        <v>152</v>
      </c>
    </row>
    <row r="114" spans="1:29" x14ac:dyDescent="0.25">
      <c r="A114" s="64" t="s">
        <v>276</v>
      </c>
      <c r="B114" s="58">
        <v>1195</v>
      </c>
      <c r="C114" s="58">
        <v>1170</v>
      </c>
      <c r="D114" s="58">
        <v>1166</v>
      </c>
      <c r="E114" s="58">
        <v>4</v>
      </c>
      <c r="F114" s="58">
        <v>670</v>
      </c>
      <c r="G114" s="58" t="s">
        <v>152</v>
      </c>
      <c r="H114" s="58">
        <v>661</v>
      </c>
      <c r="I114" s="58" t="s">
        <v>152</v>
      </c>
      <c r="J114" s="58">
        <v>525</v>
      </c>
      <c r="K114" s="58" t="s">
        <v>152</v>
      </c>
      <c r="L114" s="58">
        <v>505</v>
      </c>
      <c r="M114" s="58" t="s">
        <v>152</v>
      </c>
      <c r="N114" s="58">
        <v>380</v>
      </c>
      <c r="O114" s="58">
        <v>365</v>
      </c>
      <c r="P114" s="58">
        <v>365</v>
      </c>
      <c r="Q114" s="58">
        <v>0</v>
      </c>
      <c r="R114" s="58">
        <v>666</v>
      </c>
      <c r="S114" s="58">
        <v>655</v>
      </c>
      <c r="T114" s="58">
        <v>651</v>
      </c>
      <c r="U114" s="58">
        <v>4</v>
      </c>
      <c r="V114" s="58">
        <v>149</v>
      </c>
      <c r="W114" s="58">
        <v>150</v>
      </c>
      <c r="X114" s="58">
        <v>150</v>
      </c>
      <c r="Y114" s="58">
        <v>0</v>
      </c>
      <c r="Z114" s="58">
        <v>138</v>
      </c>
      <c r="AA114" s="58" t="s">
        <v>152</v>
      </c>
      <c r="AB114" s="58">
        <v>139</v>
      </c>
      <c r="AC114" s="58" t="s">
        <v>152</v>
      </c>
    </row>
    <row r="115" spans="1:29" x14ac:dyDescent="0.25">
      <c r="A115" s="64" t="s">
        <v>277</v>
      </c>
      <c r="B115" s="58">
        <v>1012</v>
      </c>
      <c r="C115" s="58">
        <v>1020</v>
      </c>
      <c r="D115" s="58">
        <v>1015</v>
      </c>
      <c r="E115" s="58">
        <v>5</v>
      </c>
      <c r="F115" s="58">
        <v>558</v>
      </c>
      <c r="G115" s="58" t="s">
        <v>152</v>
      </c>
      <c r="H115" s="58">
        <v>575</v>
      </c>
      <c r="I115" s="58" t="s">
        <v>152</v>
      </c>
      <c r="J115" s="58">
        <v>454</v>
      </c>
      <c r="K115" s="58" t="s">
        <v>152</v>
      </c>
      <c r="L115" s="58">
        <v>440</v>
      </c>
      <c r="M115" s="58" t="s">
        <v>152</v>
      </c>
      <c r="N115" s="58">
        <v>265</v>
      </c>
      <c r="O115" s="58">
        <v>281</v>
      </c>
      <c r="P115" s="58">
        <v>281</v>
      </c>
      <c r="Q115" s="58">
        <v>0</v>
      </c>
      <c r="R115" s="58">
        <v>617</v>
      </c>
      <c r="S115" s="58">
        <v>609</v>
      </c>
      <c r="T115" s="58">
        <v>604</v>
      </c>
      <c r="U115" s="58">
        <v>5</v>
      </c>
      <c r="V115" s="58">
        <v>130</v>
      </c>
      <c r="W115" s="58">
        <v>130</v>
      </c>
      <c r="X115" s="58">
        <v>130</v>
      </c>
      <c r="Y115" s="58">
        <v>0</v>
      </c>
      <c r="Z115" s="58">
        <v>108</v>
      </c>
      <c r="AA115" s="58" t="s">
        <v>152</v>
      </c>
      <c r="AB115" s="58">
        <v>111</v>
      </c>
      <c r="AC115" s="58" t="s">
        <v>152</v>
      </c>
    </row>
    <row r="116" spans="1:29" x14ac:dyDescent="0.25">
      <c r="A116" s="64" t="s">
        <v>278</v>
      </c>
      <c r="B116" s="58">
        <v>783</v>
      </c>
      <c r="C116" s="58">
        <v>786</v>
      </c>
      <c r="D116" s="58">
        <v>783</v>
      </c>
      <c r="E116" s="58">
        <v>3</v>
      </c>
      <c r="F116" s="58">
        <v>434</v>
      </c>
      <c r="G116" s="58" t="s">
        <v>152</v>
      </c>
      <c r="H116" s="58">
        <v>444</v>
      </c>
      <c r="I116" s="58" t="s">
        <v>152</v>
      </c>
      <c r="J116" s="58">
        <v>349</v>
      </c>
      <c r="K116" s="58" t="s">
        <v>152</v>
      </c>
      <c r="L116" s="58">
        <v>339</v>
      </c>
      <c r="M116" s="58" t="s">
        <v>152</v>
      </c>
      <c r="N116" s="58">
        <v>153</v>
      </c>
      <c r="O116" s="58">
        <v>151</v>
      </c>
      <c r="P116" s="58">
        <v>151</v>
      </c>
      <c r="Q116" s="58">
        <v>0</v>
      </c>
      <c r="R116" s="58">
        <v>497</v>
      </c>
      <c r="S116" s="58">
        <v>504</v>
      </c>
      <c r="T116" s="58">
        <v>501</v>
      </c>
      <c r="U116" s="58">
        <v>3</v>
      </c>
      <c r="V116" s="58">
        <v>133</v>
      </c>
      <c r="W116" s="58">
        <v>131</v>
      </c>
      <c r="X116" s="58">
        <v>131</v>
      </c>
      <c r="Y116" s="58">
        <v>0</v>
      </c>
      <c r="Z116" s="58">
        <v>108</v>
      </c>
      <c r="AA116" s="58">
        <v>107</v>
      </c>
      <c r="AB116" s="58">
        <v>107</v>
      </c>
      <c r="AC116" s="58">
        <v>0</v>
      </c>
    </row>
    <row r="117" spans="1:29" x14ac:dyDescent="0.25">
      <c r="A117" s="64" t="s">
        <v>279</v>
      </c>
      <c r="B117" s="58">
        <v>737</v>
      </c>
      <c r="C117" s="58">
        <v>724</v>
      </c>
      <c r="D117" s="58">
        <v>720</v>
      </c>
      <c r="E117" s="58">
        <v>4</v>
      </c>
      <c r="F117" s="58">
        <v>403</v>
      </c>
      <c r="G117" s="58" t="s">
        <v>152</v>
      </c>
      <c r="H117" s="58">
        <v>397</v>
      </c>
      <c r="I117" s="58" t="s">
        <v>152</v>
      </c>
      <c r="J117" s="58">
        <v>334</v>
      </c>
      <c r="K117" s="58" t="s">
        <v>152</v>
      </c>
      <c r="L117" s="58">
        <v>323</v>
      </c>
      <c r="M117" s="58" t="s">
        <v>152</v>
      </c>
      <c r="N117" s="58">
        <v>114</v>
      </c>
      <c r="O117" s="58">
        <v>116</v>
      </c>
      <c r="P117" s="58">
        <v>116</v>
      </c>
      <c r="Q117" s="58">
        <v>0</v>
      </c>
      <c r="R117" s="58">
        <v>518</v>
      </c>
      <c r="S117" s="58">
        <v>502</v>
      </c>
      <c r="T117" s="58">
        <v>498</v>
      </c>
      <c r="U117" s="58">
        <v>4</v>
      </c>
      <c r="V117" s="58">
        <v>105</v>
      </c>
      <c r="W117" s="58">
        <v>106</v>
      </c>
      <c r="X117" s="58">
        <v>106</v>
      </c>
      <c r="Y117" s="58">
        <v>0</v>
      </c>
      <c r="Z117" s="58">
        <v>98</v>
      </c>
      <c r="AA117" s="58" t="s">
        <v>152</v>
      </c>
      <c r="AB117" s="58">
        <v>98</v>
      </c>
      <c r="AC117" s="58" t="s">
        <v>152</v>
      </c>
    </row>
    <row r="118" spans="1:29" x14ac:dyDescent="0.25">
      <c r="A118" s="64" t="s">
        <v>280</v>
      </c>
      <c r="B118" s="58">
        <v>791</v>
      </c>
      <c r="C118" s="58">
        <v>800</v>
      </c>
      <c r="D118" s="58">
        <v>796</v>
      </c>
      <c r="E118" s="58">
        <v>4</v>
      </c>
      <c r="F118" s="58">
        <v>403</v>
      </c>
      <c r="G118" s="58" t="s">
        <v>152</v>
      </c>
      <c r="H118" s="58">
        <v>416</v>
      </c>
      <c r="I118" s="58" t="s">
        <v>152</v>
      </c>
      <c r="J118" s="58">
        <v>388</v>
      </c>
      <c r="K118" s="58" t="s">
        <v>152</v>
      </c>
      <c r="L118" s="58">
        <v>380</v>
      </c>
      <c r="M118" s="58" t="s">
        <v>152</v>
      </c>
      <c r="N118" s="58">
        <v>106</v>
      </c>
      <c r="O118" s="58">
        <v>121</v>
      </c>
      <c r="P118" s="58">
        <v>121</v>
      </c>
      <c r="Q118" s="58">
        <v>0</v>
      </c>
      <c r="R118" s="58">
        <v>544</v>
      </c>
      <c r="S118" s="58">
        <v>538</v>
      </c>
      <c r="T118" s="58">
        <v>534</v>
      </c>
      <c r="U118" s="58">
        <v>4</v>
      </c>
      <c r="V118" s="58">
        <v>141</v>
      </c>
      <c r="W118" s="58">
        <v>141</v>
      </c>
      <c r="X118" s="58">
        <v>141</v>
      </c>
      <c r="Y118" s="58">
        <v>0</v>
      </c>
      <c r="Z118" s="58">
        <v>111</v>
      </c>
      <c r="AA118" s="58" t="s">
        <v>152</v>
      </c>
      <c r="AB118" s="58">
        <v>108</v>
      </c>
      <c r="AC118" s="58" t="s">
        <v>152</v>
      </c>
    </row>
    <row r="119" spans="1:29" x14ac:dyDescent="0.25">
      <c r="A119" s="64" t="s">
        <v>281</v>
      </c>
      <c r="B119" s="58">
        <v>759</v>
      </c>
      <c r="C119" s="58">
        <v>766</v>
      </c>
      <c r="D119" s="58">
        <v>757</v>
      </c>
      <c r="E119" s="58">
        <v>9</v>
      </c>
      <c r="F119" s="58">
        <v>412</v>
      </c>
      <c r="G119" s="58">
        <v>426</v>
      </c>
      <c r="H119" s="58">
        <v>420</v>
      </c>
      <c r="I119" s="58">
        <v>6</v>
      </c>
      <c r="J119" s="58">
        <v>347</v>
      </c>
      <c r="K119" s="58">
        <v>340</v>
      </c>
      <c r="L119" s="58">
        <v>337</v>
      </c>
      <c r="M119" s="58">
        <v>3</v>
      </c>
      <c r="N119" s="58">
        <v>129</v>
      </c>
      <c r="O119" s="58">
        <v>138</v>
      </c>
      <c r="P119" s="58">
        <v>138</v>
      </c>
      <c r="Q119" s="58">
        <v>0</v>
      </c>
      <c r="R119" s="58">
        <v>503</v>
      </c>
      <c r="S119" s="58">
        <v>502</v>
      </c>
      <c r="T119" s="58">
        <v>493</v>
      </c>
      <c r="U119" s="58">
        <v>9</v>
      </c>
      <c r="V119" s="58">
        <v>127</v>
      </c>
      <c r="W119" s="58">
        <v>126</v>
      </c>
      <c r="X119" s="58">
        <v>126</v>
      </c>
      <c r="Y119" s="58">
        <v>0</v>
      </c>
      <c r="Z119" s="58">
        <v>110</v>
      </c>
      <c r="AA119" s="58">
        <v>111</v>
      </c>
      <c r="AB119" s="58">
        <v>111</v>
      </c>
      <c r="AC119" s="58">
        <v>0</v>
      </c>
    </row>
    <row r="120" spans="1:29" x14ac:dyDescent="0.25">
      <c r="A120" s="64" t="s">
        <v>282</v>
      </c>
      <c r="B120" s="58">
        <v>956</v>
      </c>
      <c r="C120" s="58">
        <v>963</v>
      </c>
      <c r="D120" s="58">
        <v>957</v>
      </c>
      <c r="E120" s="58">
        <v>6</v>
      </c>
      <c r="F120" s="58">
        <v>574</v>
      </c>
      <c r="G120" s="58" t="s">
        <v>152</v>
      </c>
      <c r="H120" s="58">
        <v>580</v>
      </c>
      <c r="I120" s="58" t="s">
        <v>152</v>
      </c>
      <c r="J120" s="58">
        <v>382</v>
      </c>
      <c r="K120" s="58" t="s">
        <v>152</v>
      </c>
      <c r="L120" s="58">
        <v>377</v>
      </c>
      <c r="M120" s="58" t="s">
        <v>152</v>
      </c>
      <c r="N120" s="58">
        <v>161</v>
      </c>
      <c r="O120" s="58">
        <v>171</v>
      </c>
      <c r="P120" s="58">
        <v>171</v>
      </c>
      <c r="Q120" s="58">
        <v>0</v>
      </c>
      <c r="R120" s="58">
        <v>638</v>
      </c>
      <c r="S120" s="58">
        <v>635</v>
      </c>
      <c r="T120" s="58">
        <v>629</v>
      </c>
      <c r="U120" s="58">
        <v>6</v>
      </c>
      <c r="V120" s="58">
        <v>157</v>
      </c>
      <c r="W120" s="58">
        <v>157</v>
      </c>
      <c r="X120" s="58">
        <v>157</v>
      </c>
      <c r="Y120" s="58">
        <v>0</v>
      </c>
      <c r="Z120" s="58">
        <v>134</v>
      </c>
      <c r="AA120" s="58" t="s">
        <v>152</v>
      </c>
      <c r="AB120" s="58">
        <v>137</v>
      </c>
      <c r="AC120" s="58" t="s">
        <v>152</v>
      </c>
    </row>
    <row r="121" spans="1:29" x14ac:dyDescent="0.25">
      <c r="A121" s="64" t="s">
        <v>283</v>
      </c>
      <c r="B121" s="58">
        <v>1496</v>
      </c>
      <c r="C121" s="58" t="s">
        <v>152</v>
      </c>
      <c r="D121" s="58">
        <v>1500</v>
      </c>
      <c r="E121" s="58" t="s">
        <v>152</v>
      </c>
      <c r="F121" s="58">
        <v>727</v>
      </c>
      <c r="G121" s="58">
        <v>733</v>
      </c>
      <c r="H121" s="58">
        <v>733</v>
      </c>
      <c r="I121" s="58">
        <v>0</v>
      </c>
      <c r="J121" s="58">
        <v>769</v>
      </c>
      <c r="K121" s="58" t="s">
        <v>152</v>
      </c>
      <c r="L121" s="58">
        <v>767</v>
      </c>
      <c r="M121" s="58" t="s">
        <v>152</v>
      </c>
      <c r="N121" s="58">
        <v>186</v>
      </c>
      <c r="O121" s="58">
        <v>194</v>
      </c>
      <c r="P121" s="58">
        <v>194</v>
      </c>
      <c r="Q121" s="58">
        <v>0</v>
      </c>
      <c r="R121" s="58">
        <v>1006</v>
      </c>
      <c r="S121" s="58" t="s">
        <v>152</v>
      </c>
      <c r="T121" s="58">
        <v>1005</v>
      </c>
      <c r="U121" s="58" t="s">
        <v>152</v>
      </c>
      <c r="V121" s="58">
        <v>304</v>
      </c>
      <c r="W121" s="58">
        <v>301</v>
      </c>
      <c r="X121" s="58">
        <v>301</v>
      </c>
      <c r="Y121" s="58">
        <v>0</v>
      </c>
      <c r="Z121" s="58">
        <v>269</v>
      </c>
      <c r="AA121" s="58">
        <v>270</v>
      </c>
      <c r="AB121" s="58">
        <v>270</v>
      </c>
      <c r="AC121" s="58">
        <v>0</v>
      </c>
    </row>
    <row r="122" spans="1:29" x14ac:dyDescent="0.25">
      <c r="A122" s="64" t="s">
        <v>284</v>
      </c>
      <c r="B122" s="58">
        <v>896</v>
      </c>
      <c r="C122" s="58">
        <v>904</v>
      </c>
      <c r="D122" s="58">
        <v>898</v>
      </c>
      <c r="E122" s="58">
        <v>6</v>
      </c>
      <c r="F122" s="58">
        <v>512</v>
      </c>
      <c r="G122" s="58" t="s">
        <v>152</v>
      </c>
      <c r="H122" s="58">
        <v>515</v>
      </c>
      <c r="I122" s="58" t="s">
        <v>152</v>
      </c>
      <c r="J122" s="58">
        <v>384</v>
      </c>
      <c r="K122" s="58" t="s">
        <v>152</v>
      </c>
      <c r="L122" s="58">
        <v>383</v>
      </c>
      <c r="M122" s="58" t="s">
        <v>152</v>
      </c>
      <c r="N122" s="58">
        <v>133</v>
      </c>
      <c r="O122" s="58" t="s">
        <v>152</v>
      </c>
      <c r="P122" s="58">
        <v>151</v>
      </c>
      <c r="Q122" s="58" t="s">
        <v>152</v>
      </c>
      <c r="R122" s="58">
        <v>607</v>
      </c>
      <c r="S122" s="58" t="s">
        <v>152</v>
      </c>
      <c r="T122" s="58">
        <v>593</v>
      </c>
      <c r="U122" s="58" t="s">
        <v>152</v>
      </c>
      <c r="V122" s="58">
        <v>156</v>
      </c>
      <c r="W122" s="58">
        <v>154</v>
      </c>
      <c r="X122" s="58">
        <v>154</v>
      </c>
      <c r="Y122" s="58">
        <v>0</v>
      </c>
      <c r="Z122" s="58">
        <v>146</v>
      </c>
      <c r="AA122" s="58" t="s">
        <v>152</v>
      </c>
      <c r="AB122" s="58">
        <v>143</v>
      </c>
      <c r="AC122" s="58" t="s">
        <v>152</v>
      </c>
    </row>
    <row r="123" spans="1:29" x14ac:dyDescent="0.25">
      <c r="A123" s="64" t="s">
        <v>285</v>
      </c>
      <c r="B123" s="58">
        <v>767</v>
      </c>
      <c r="C123" s="58">
        <v>764</v>
      </c>
      <c r="D123" s="58">
        <v>758</v>
      </c>
      <c r="E123" s="58">
        <v>6</v>
      </c>
      <c r="F123" s="58">
        <v>438</v>
      </c>
      <c r="G123" s="58" t="s">
        <v>152</v>
      </c>
      <c r="H123" s="58">
        <v>429</v>
      </c>
      <c r="I123" s="58" t="s">
        <v>152</v>
      </c>
      <c r="J123" s="58">
        <v>329</v>
      </c>
      <c r="K123" s="58" t="s">
        <v>152</v>
      </c>
      <c r="L123" s="58">
        <v>329</v>
      </c>
      <c r="M123" s="58" t="s">
        <v>152</v>
      </c>
      <c r="N123" s="58">
        <v>127</v>
      </c>
      <c r="O123" s="58" t="s">
        <v>152</v>
      </c>
      <c r="P123" s="58">
        <v>131</v>
      </c>
      <c r="Q123" s="58" t="s">
        <v>152</v>
      </c>
      <c r="R123" s="58">
        <v>508</v>
      </c>
      <c r="S123" s="58">
        <v>498</v>
      </c>
      <c r="T123" s="58">
        <v>495</v>
      </c>
      <c r="U123" s="58">
        <v>3</v>
      </c>
      <c r="V123" s="58">
        <v>132</v>
      </c>
      <c r="W123" s="58" t="s">
        <v>152</v>
      </c>
      <c r="X123" s="58">
        <v>132</v>
      </c>
      <c r="Y123" s="58" t="s">
        <v>152</v>
      </c>
      <c r="Z123" s="58">
        <v>107</v>
      </c>
      <c r="AA123" s="58" t="s">
        <v>152</v>
      </c>
      <c r="AB123" s="58">
        <v>108</v>
      </c>
      <c r="AC123" s="58" t="s">
        <v>152</v>
      </c>
    </row>
    <row r="124" spans="1:29" x14ac:dyDescent="0.25">
      <c r="A124" s="64" t="s">
        <v>286</v>
      </c>
      <c r="B124" s="58">
        <v>795</v>
      </c>
      <c r="C124" s="58">
        <v>789</v>
      </c>
      <c r="D124" s="58">
        <v>779</v>
      </c>
      <c r="E124" s="58">
        <v>10</v>
      </c>
      <c r="F124" s="58">
        <v>452</v>
      </c>
      <c r="G124" s="58">
        <v>447</v>
      </c>
      <c r="H124" s="58">
        <v>441</v>
      </c>
      <c r="I124" s="58">
        <v>6</v>
      </c>
      <c r="J124" s="58">
        <v>343</v>
      </c>
      <c r="K124" s="58">
        <v>342</v>
      </c>
      <c r="L124" s="58">
        <v>338</v>
      </c>
      <c r="M124" s="58">
        <v>4</v>
      </c>
      <c r="N124" s="58">
        <v>102</v>
      </c>
      <c r="O124" s="58">
        <v>103</v>
      </c>
      <c r="P124" s="58">
        <v>103</v>
      </c>
      <c r="Q124" s="58">
        <v>0</v>
      </c>
      <c r="R124" s="58">
        <v>539</v>
      </c>
      <c r="S124" s="58">
        <v>535</v>
      </c>
      <c r="T124" s="58">
        <v>525</v>
      </c>
      <c r="U124" s="58">
        <v>10</v>
      </c>
      <c r="V124" s="58">
        <v>154</v>
      </c>
      <c r="W124" s="58">
        <v>151</v>
      </c>
      <c r="X124" s="58">
        <v>151</v>
      </c>
      <c r="Y124" s="58">
        <v>0</v>
      </c>
      <c r="Z124" s="58">
        <v>109</v>
      </c>
      <c r="AA124" s="58" t="s">
        <v>152</v>
      </c>
      <c r="AB124" s="58">
        <v>107</v>
      </c>
      <c r="AC124" s="58" t="s">
        <v>152</v>
      </c>
    </row>
    <row r="125" spans="1:29" x14ac:dyDescent="0.25">
      <c r="A125" s="64" t="s">
        <v>287</v>
      </c>
      <c r="B125" s="58">
        <v>812</v>
      </c>
      <c r="C125" s="58">
        <v>815</v>
      </c>
      <c r="D125" s="58">
        <v>803</v>
      </c>
      <c r="E125" s="58">
        <v>12</v>
      </c>
      <c r="F125" s="58">
        <v>456</v>
      </c>
      <c r="G125" s="58">
        <v>462</v>
      </c>
      <c r="H125" s="58">
        <v>455</v>
      </c>
      <c r="I125" s="58">
        <v>7</v>
      </c>
      <c r="J125" s="58">
        <v>356</v>
      </c>
      <c r="K125" s="58">
        <v>353</v>
      </c>
      <c r="L125" s="58">
        <v>348</v>
      </c>
      <c r="M125" s="58">
        <v>5</v>
      </c>
      <c r="N125" s="58">
        <v>175</v>
      </c>
      <c r="O125" s="58" t="s">
        <v>152</v>
      </c>
      <c r="P125" s="58">
        <v>186</v>
      </c>
      <c r="Q125" s="58" t="s">
        <v>152</v>
      </c>
      <c r="R125" s="58">
        <v>514</v>
      </c>
      <c r="S125" s="58" t="s">
        <v>152</v>
      </c>
      <c r="T125" s="58">
        <v>495</v>
      </c>
      <c r="U125" s="58" t="s">
        <v>152</v>
      </c>
      <c r="V125" s="58">
        <v>123</v>
      </c>
      <c r="W125" s="58">
        <v>122</v>
      </c>
      <c r="X125" s="58">
        <v>122</v>
      </c>
      <c r="Y125" s="58">
        <v>0</v>
      </c>
      <c r="Z125" s="58">
        <v>100</v>
      </c>
      <c r="AA125" s="58" t="s">
        <v>152</v>
      </c>
      <c r="AB125" s="58">
        <v>101</v>
      </c>
      <c r="AC125" s="58" t="s">
        <v>152</v>
      </c>
    </row>
    <row r="126" spans="1:29" x14ac:dyDescent="0.25">
      <c r="A126" s="64" t="s">
        <v>288</v>
      </c>
      <c r="B126" s="58">
        <v>940</v>
      </c>
      <c r="C126" s="58" t="s">
        <v>152</v>
      </c>
      <c r="D126" s="58">
        <v>912</v>
      </c>
      <c r="E126" s="58" t="s">
        <v>152</v>
      </c>
      <c r="F126" s="58">
        <v>526</v>
      </c>
      <c r="G126" s="58" t="s">
        <v>152</v>
      </c>
      <c r="H126" s="58">
        <v>501</v>
      </c>
      <c r="I126" s="58" t="s">
        <v>152</v>
      </c>
      <c r="J126" s="58">
        <v>414</v>
      </c>
      <c r="K126" s="58" t="s">
        <v>152</v>
      </c>
      <c r="L126" s="58">
        <v>411</v>
      </c>
      <c r="M126" s="58" t="s">
        <v>152</v>
      </c>
      <c r="N126" s="58">
        <v>242</v>
      </c>
      <c r="O126" s="58" t="s">
        <v>152</v>
      </c>
      <c r="P126" s="58">
        <v>232</v>
      </c>
      <c r="Q126" s="58" t="s">
        <v>152</v>
      </c>
      <c r="R126" s="58">
        <v>546</v>
      </c>
      <c r="S126" s="58" t="s">
        <v>152</v>
      </c>
      <c r="T126" s="58">
        <v>529</v>
      </c>
      <c r="U126" s="58" t="s">
        <v>152</v>
      </c>
      <c r="V126" s="58">
        <v>152</v>
      </c>
      <c r="W126" s="58">
        <v>151</v>
      </c>
      <c r="X126" s="58">
        <v>151</v>
      </c>
      <c r="Y126" s="58">
        <v>0</v>
      </c>
      <c r="Z126" s="58">
        <v>144</v>
      </c>
      <c r="AA126" s="58">
        <v>140</v>
      </c>
      <c r="AB126" s="58">
        <v>140</v>
      </c>
      <c r="AC126" s="58">
        <v>0</v>
      </c>
    </row>
    <row r="127" spans="1:29" x14ac:dyDescent="0.25">
      <c r="A127" s="64" t="s">
        <v>289</v>
      </c>
      <c r="B127" s="58">
        <v>1188</v>
      </c>
      <c r="C127" s="58">
        <v>1158</v>
      </c>
      <c r="D127" s="58">
        <v>1151</v>
      </c>
      <c r="E127" s="58">
        <v>7</v>
      </c>
      <c r="F127" s="58">
        <v>662</v>
      </c>
      <c r="G127" s="58">
        <v>644</v>
      </c>
      <c r="H127" s="58">
        <v>641</v>
      </c>
      <c r="I127" s="58">
        <v>3</v>
      </c>
      <c r="J127" s="58">
        <v>526</v>
      </c>
      <c r="K127" s="58">
        <v>514</v>
      </c>
      <c r="L127" s="58">
        <v>510</v>
      </c>
      <c r="M127" s="58">
        <v>4</v>
      </c>
      <c r="N127" s="58">
        <v>354</v>
      </c>
      <c r="O127" s="58">
        <v>342</v>
      </c>
      <c r="P127" s="58">
        <v>342</v>
      </c>
      <c r="Q127" s="58">
        <v>0</v>
      </c>
      <c r="R127" s="58">
        <v>666</v>
      </c>
      <c r="S127" s="58">
        <v>647</v>
      </c>
      <c r="T127" s="58">
        <v>640</v>
      </c>
      <c r="U127" s="58">
        <v>7</v>
      </c>
      <c r="V127" s="58">
        <v>168</v>
      </c>
      <c r="W127" s="58">
        <v>169</v>
      </c>
      <c r="X127" s="58">
        <v>169</v>
      </c>
      <c r="Y127" s="58">
        <v>0</v>
      </c>
      <c r="Z127" s="58">
        <v>140</v>
      </c>
      <c r="AA127" s="58" t="s">
        <v>152</v>
      </c>
      <c r="AB127" s="58">
        <v>133</v>
      </c>
      <c r="AC127" s="58" t="s">
        <v>152</v>
      </c>
    </row>
    <row r="128" spans="1:29" x14ac:dyDescent="0.25">
      <c r="A128" s="64" t="s">
        <v>290</v>
      </c>
      <c r="B128" s="58">
        <v>708</v>
      </c>
      <c r="C128" s="58">
        <v>701</v>
      </c>
      <c r="D128" s="58">
        <v>692</v>
      </c>
      <c r="E128" s="58">
        <v>9</v>
      </c>
      <c r="F128" s="58">
        <v>365</v>
      </c>
      <c r="G128" s="58">
        <v>363</v>
      </c>
      <c r="H128" s="58">
        <v>359</v>
      </c>
      <c r="I128" s="58">
        <v>4</v>
      </c>
      <c r="J128" s="58">
        <v>343</v>
      </c>
      <c r="K128" s="58">
        <v>338</v>
      </c>
      <c r="L128" s="58">
        <v>333</v>
      </c>
      <c r="M128" s="58">
        <v>5</v>
      </c>
      <c r="N128" s="58">
        <v>105</v>
      </c>
      <c r="O128" s="58">
        <v>115</v>
      </c>
      <c r="P128" s="58">
        <v>115</v>
      </c>
      <c r="Q128" s="58">
        <v>0</v>
      </c>
      <c r="R128" s="58">
        <v>467</v>
      </c>
      <c r="S128" s="58" t="s">
        <v>152</v>
      </c>
      <c r="T128" s="58">
        <v>445</v>
      </c>
      <c r="U128" s="58" t="s">
        <v>152</v>
      </c>
      <c r="V128" s="58">
        <v>136</v>
      </c>
      <c r="W128" s="58" t="s">
        <v>152</v>
      </c>
      <c r="X128" s="58">
        <v>132</v>
      </c>
      <c r="Y128" s="58" t="s">
        <v>152</v>
      </c>
      <c r="Z128" s="58">
        <v>92</v>
      </c>
      <c r="AA128" s="58" t="s">
        <v>152</v>
      </c>
      <c r="AB128" s="58">
        <v>91</v>
      </c>
      <c r="AC128" s="58" t="s">
        <v>152</v>
      </c>
    </row>
    <row r="129" spans="1:29" x14ac:dyDescent="0.25">
      <c r="A129" s="64" t="s">
        <v>291</v>
      </c>
      <c r="B129" s="58">
        <v>662</v>
      </c>
      <c r="C129" s="58">
        <v>659</v>
      </c>
      <c r="D129" s="58">
        <v>654</v>
      </c>
      <c r="E129" s="58">
        <v>5</v>
      </c>
      <c r="F129" s="58">
        <v>329</v>
      </c>
      <c r="G129" s="58">
        <v>333</v>
      </c>
      <c r="H129" s="58">
        <v>333</v>
      </c>
      <c r="I129" s="58">
        <v>0</v>
      </c>
      <c r="J129" s="58">
        <v>333</v>
      </c>
      <c r="K129" s="58">
        <v>326</v>
      </c>
      <c r="L129" s="58">
        <v>321</v>
      </c>
      <c r="M129" s="58">
        <v>5</v>
      </c>
      <c r="N129" s="58">
        <v>120</v>
      </c>
      <c r="O129" s="58">
        <v>128</v>
      </c>
      <c r="P129" s="58">
        <v>128</v>
      </c>
      <c r="Q129" s="58">
        <v>0</v>
      </c>
      <c r="R129" s="58">
        <v>433</v>
      </c>
      <c r="S129" s="58" t="s">
        <v>152</v>
      </c>
      <c r="T129" s="58">
        <v>417</v>
      </c>
      <c r="U129" s="58" t="s">
        <v>152</v>
      </c>
      <c r="V129" s="58">
        <v>109</v>
      </c>
      <c r="W129" s="58" t="s">
        <v>152</v>
      </c>
      <c r="X129" s="58">
        <v>109</v>
      </c>
      <c r="Y129" s="58" t="s">
        <v>152</v>
      </c>
      <c r="Z129" s="58">
        <v>96</v>
      </c>
      <c r="AA129" s="58" t="s">
        <v>152</v>
      </c>
      <c r="AB129" s="58">
        <v>97</v>
      </c>
      <c r="AC129" s="58" t="s">
        <v>152</v>
      </c>
    </row>
    <row r="130" spans="1:29" x14ac:dyDescent="0.25">
      <c r="A130" s="64" t="s">
        <v>292</v>
      </c>
      <c r="B130" s="58">
        <v>726</v>
      </c>
      <c r="C130" s="58" t="s">
        <v>152</v>
      </c>
      <c r="D130" s="58">
        <v>746</v>
      </c>
      <c r="E130" s="58" t="s">
        <v>152</v>
      </c>
      <c r="F130" s="58">
        <v>400</v>
      </c>
      <c r="G130" s="58">
        <v>411</v>
      </c>
      <c r="H130" s="58">
        <v>411</v>
      </c>
      <c r="I130" s="58">
        <v>0</v>
      </c>
      <c r="J130" s="58">
        <v>326</v>
      </c>
      <c r="K130" s="58" t="s">
        <v>152</v>
      </c>
      <c r="L130" s="58">
        <v>335</v>
      </c>
      <c r="M130" s="58" t="s">
        <v>152</v>
      </c>
      <c r="N130" s="58">
        <v>93</v>
      </c>
      <c r="O130" s="58">
        <v>110</v>
      </c>
      <c r="P130" s="58">
        <v>110</v>
      </c>
      <c r="Q130" s="58">
        <v>0</v>
      </c>
      <c r="R130" s="58">
        <v>488</v>
      </c>
      <c r="S130" s="58" t="s">
        <v>152</v>
      </c>
      <c r="T130" s="58">
        <v>491</v>
      </c>
      <c r="U130" s="58" t="s">
        <v>152</v>
      </c>
      <c r="V130" s="58">
        <v>145</v>
      </c>
      <c r="W130" s="58">
        <v>145</v>
      </c>
      <c r="X130" s="58">
        <v>145</v>
      </c>
      <c r="Y130" s="58">
        <v>0</v>
      </c>
      <c r="Z130" s="58">
        <v>100</v>
      </c>
      <c r="AA130" s="58">
        <v>109</v>
      </c>
      <c r="AB130" s="58">
        <v>109</v>
      </c>
      <c r="AC130" s="58">
        <v>0</v>
      </c>
    </row>
    <row r="131" spans="1:29" x14ac:dyDescent="0.25">
      <c r="A131" s="64" t="s">
        <v>293</v>
      </c>
      <c r="B131" s="58">
        <v>736</v>
      </c>
      <c r="C131" s="58">
        <v>752</v>
      </c>
      <c r="D131" s="58">
        <v>746</v>
      </c>
      <c r="E131" s="58">
        <v>6</v>
      </c>
      <c r="F131" s="58">
        <v>396</v>
      </c>
      <c r="G131" s="58" t="s">
        <v>152</v>
      </c>
      <c r="H131" s="58">
        <v>404</v>
      </c>
      <c r="I131" s="58" t="s">
        <v>152</v>
      </c>
      <c r="J131" s="58">
        <v>340</v>
      </c>
      <c r="K131" s="58" t="s">
        <v>152</v>
      </c>
      <c r="L131" s="58">
        <v>342</v>
      </c>
      <c r="M131" s="58" t="s">
        <v>152</v>
      </c>
      <c r="N131" s="58">
        <v>133</v>
      </c>
      <c r="O131" s="58" t="s">
        <v>152</v>
      </c>
      <c r="P131" s="58">
        <v>151</v>
      </c>
      <c r="Q131" s="58" t="s">
        <v>152</v>
      </c>
      <c r="R131" s="58">
        <v>480</v>
      </c>
      <c r="S131" s="58" t="s">
        <v>152</v>
      </c>
      <c r="T131" s="58">
        <v>473</v>
      </c>
      <c r="U131" s="58" t="s">
        <v>152</v>
      </c>
      <c r="V131" s="58">
        <v>123</v>
      </c>
      <c r="W131" s="58">
        <v>122</v>
      </c>
      <c r="X131" s="58">
        <v>122</v>
      </c>
      <c r="Y131" s="58">
        <v>0</v>
      </c>
      <c r="Z131" s="58">
        <v>133</v>
      </c>
      <c r="AA131" s="58" t="s">
        <v>152</v>
      </c>
      <c r="AB131" s="58">
        <v>139</v>
      </c>
      <c r="AC131" s="58" t="s">
        <v>152</v>
      </c>
    </row>
    <row r="132" spans="1:29" x14ac:dyDescent="0.25">
      <c r="A132" s="64" t="s">
        <v>294</v>
      </c>
      <c r="B132" s="58">
        <v>1019</v>
      </c>
      <c r="C132" s="58">
        <v>1013</v>
      </c>
      <c r="D132" s="58">
        <v>1013</v>
      </c>
      <c r="E132" s="58">
        <v>0</v>
      </c>
      <c r="F132" s="58">
        <v>580</v>
      </c>
      <c r="G132" s="58">
        <v>587</v>
      </c>
      <c r="H132" s="58">
        <v>587</v>
      </c>
      <c r="I132" s="58">
        <v>0</v>
      </c>
      <c r="J132" s="58">
        <v>439</v>
      </c>
      <c r="K132" s="58">
        <v>426</v>
      </c>
      <c r="L132" s="58">
        <v>426</v>
      </c>
      <c r="M132" s="58">
        <v>0</v>
      </c>
      <c r="N132" s="58">
        <v>156</v>
      </c>
      <c r="O132" s="58">
        <v>151</v>
      </c>
      <c r="P132" s="58">
        <v>151</v>
      </c>
      <c r="Q132" s="58">
        <v>0</v>
      </c>
      <c r="R132" s="58">
        <v>682</v>
      </c>
      <c r="S132" s="58">
        <v>680</v>
      </c>
      <c r="T132" s="58">
        <v>680</v>
      </c>
      <c r="U132" s="58">
        <v>0</v>
      </c>
      <c r="V132" s="58">
        <v>181</v>
      </c>
      <c r="W132" s="58">
        <v>182</v>
      </c>
      <c r="X132" s="58">
        <v>182</v>
      </c>
      <c r="Y132" s="58">
        <v>0</v>
      </c>
      <c r="Z132" s="58">
        <v>185</v>
      </c>
      <c r="AA132" s="58">
        <v>193</v>
      </c>
      <c r="AB132" s="58">
        <v>193</v>
      </c>
      <c r="AC132" s="58">
        <v>0</v>
      </c>
    </row>
    <row r="133" spans="1:29" x14ac:dyDescent="0.25">
      <c r="A133" s="64" t="s">
        <v>295</v>
      </c>
      <c r="B133" s="58">
        <v>1485</v>
      </c>
      <c r="C133" s="58" t="s">
        <v>152</v>
      </c>
      <c r="D133" s="58">
        <v>1499</v>
      </c>
      <c r="E133" s="58" t="s">
        <v>152</v>
      </c>
      <c r="F133" s="58">
        <v>741</v>
      </c>
      <c r="G133" s="58" t="s">
        <v>152</v>
      </c>
      <c r="H133" s="58">
        <v>756</v>
      </c>
      <c r="I133" s="58" t="s">
        <v>152</v>
      </c>
      <c r="J133" s="58">
        <v>744</v>
      </c>
      <c r="K133" s="58" t="s">
        <v>152</v>
      </c>
      <c r="L133" s="58">
        <v>743</v>
      </c>
      <c r="M133" s="58" t="s">
        <v>152</v>
      </c>
      <c r="N133" s="58">
        <v>193</v>
      </c>
      <c r="O133" s="58" t="s">
        <v>152</v>
      </c>
      <c r="P133" s="58">
        <v>203</v>
      </c>
      <c r="Q133" s="58" t="s">
        <v>152</v>
      </c>
      <c r="R133" s="58">
        <v>969</v>
      </c>
      <c r="S133" s="58" t="s">
        <v>152</v>
      </c>
      <c r="T133" s="58">
        <v>972</v>
      </c>
      <c r="U133" s="58" t="s">
        <v>152</v>
      </c>
      <c r="V133" s="58">
        <v>323</v>
      </c>
      <c r="W133" s="58">
        <v>324</v>
      </c>
      <c r="X133" s="58">
        <v>324</v>
      </c>
      <c r="Y133" s="58">
        <v>0</v>
      </c>
      <c r="Z133" s="58">
        <v>326</v>
      </c>
      <c r="AA133" s="58">
        <v>330</v>
      </c>
      <c r="AB133" s="58">
        <v>330</v>
      </c>
      <c r="AC133" s="58">
        <v>0</v>
      </c>
    </row>
    <row r="134" spans="1:29" x14ac:dyDescent="0.25">
      <c r="A134" s="64" t="s">
        <v>296</v>
      </c>
      <c r="B134" s="58">
        <v>818</v>
      </c>
      <c r="C134" s="58">
        <v>822</v>
      </c>
      <c r="D134" s="58">
        <v>819</v>
      </c>
      <c r="E134" s="58">
        <v>3</v>
      </c>
      <c r="F134" s="58">
        <v>463</v>
      </c>
      <c r="G134" s="58" t="s">
        <v>152</v>
      </c>
      <c r="H134" s="58">
        <v>466</v>
      </c>
      <c r="I134" s="58" t="s">
        <v>152</v>
      </c>
      <c r="J134" s="58">
        <v>355</v>
      </c>
      <c r="K134" s="58" t="s">
        <v>152</v>
      </c>
      <c r="L134" s="58">
        <v>353</v>
      </c>
      <c r="M134" s="58" t="s">
        <v>152</v>
      </c>
      <c r="N134" s="58">
        <v>124</v>
      </c>
      <c r="O134" s="58">
        <v>130</v>
      </c>
      <c r="P134" s="58">
        <v>130</v>
      </c>
      <c r="Q134" s="58">
        <v>0</v>
      </c>
      <c r="R134" s="58">
        <v>550</v>
      </c>
      <c r="S134" s="58" t="s">
        <v>152</v>
      </c>
      <c r="T134" s="58">
        <v>550</v>
      </c>
      <c r="U134" s="58" t="s">
        <v>152</v>
      </c>
      <c r="V134" s="58">
        <v>144</v>
      </c>
      <c r="W134" s="58" t="s">
        <v>152</v>
      </c>
      <c r="X134" s="58">
        <v>139</v>
      </c>
      <c r="Y134" s="58" t="s">
        <v>152</v>
      </c>
      <c r="Z134" s="58">
        <v>129</v>
      </c>
      <c r="AA134" s="58">
        <v>126</v>
      </c>
      <c r="AB134" s="58">
        <v>126</v>
      </c>
      <c r="AC134" s="58">
        <v>0</v>
      </c>
    </row>
    <row r="135" spans="1:29" x14ac:dyDescent="0.25">
      <c r="A135" s="64" t="s">
        <v>297</v>
      </c>
      <c r="B135" s="58">
        <v>826</v>
      </c>
      <c r="C135" s="58">
        <v>842</v>
      </c>
      <c r="D135" s="58">
        <v>836</v>
      </c>
      <c r="E135" s="58">
        <v>6</v>
      </c>
      <c r="F135" s="58">
        <v>468</v>
      </c>
      <c r="G135" s="58" t="s">
        <v>152</v>
      </c>
      <c r="H135" s="58">
        <v>478</v>
      </c>
      <c r="I135" s="58" t="s">
        <v>152</v>
      </c>
      <c r="J135" s="58">
        <v>358</v>
      </c>
      <c r="K135" s="58" t="s">
        <v>152</v>
      </c>
      <c r="L135" s="58">
        <v>358</v>
      </c>
      <c r="M135" s="58" t="s">
        <v>152</v>
      </c>
      <c r="N135" s="58">
        <v>106</v>
      </c>
      <c r="O135" s="58" t="s">
        <v>152</v>
      </c>
      <c r="P135" s="58">
        <v>119</v>
      </c>
      <c r="Q135" s="58" t="s">
        <v>152</v>
      </c>
      <c r="R135" s="58">
        <v>577</v>
      </c>
      <c r="S135" s="58" t="s">
        <v>152</v>
      </c>
      <c r="T135" s="58">
        <v>574</v>
      </c>
      <c r="U135" s="58" t="s">
        <v>152</v>
      </c>
      <c r="V135" s="58">
        <v>143</v>
      </c>
      <c r="W135" s="58" t="s">
        <v>152</v>
      </c>
      <c r="X135" s="58">
        <v>143</v>
      </c>
      <c r="Y135" s="58" t="s">
        <v>152</v>
      </c>
      <c r="Z135" s="58">
        <v>126</v>
      </c>
      <c r="AA135" s="58" t="s">
        <v>152</v>
      </c>
      <c r="AB135" s="58">
        <v>124</v>
      </c>
      <c r="AC135" s="58" t="s">
        <v>152</v>
      </c>
    </row>
    <row r="136" spans="1:29" x14ac:dyDescent="0.25">
      <c r="A136" s="64" t="s">
        <v>298</v>
      </c>
      <c r="B136" s="58">
        <v>676</v>
      </c>
      <c r="C136" s="58">
        <v>682</v>
      </c>
      <c r="D136" s="58">
        <v>676</v>
      </c>
      <c r="E136" s="58">
        <v>6</v>
      </c>
      <c r="F136" s="58">
        <v>388</v>
      </c>
      <c r="G136" s="58" t="s">
        <v>152</v>
      </c>
      <c r="H136" s="58">
        <v>389</v>
      </c>
      <c r="I136" s="58" t="s">
        <v>152</v>
      </c>
      <c r="J136" s="58">
        <v>288</v>
      </c>
      <c r="K136" s="58" t="s">
        <v>152</v>
      </c>
      <c r="L136" s="58">
        <v>287</v>
      </c>
      <c r="M136" s="58" t="s">
        <v>152</v>
      </c>
      <c r="N136" s="58">
        <v>96</v>
      </c>
      <c r="O136" s="58">
        <v>104</v>
      </c>
      <c r="P136" s="58">
        <v>104</v>
      </c>
      <c r="Q136" s="58">
        <v>0</v>
      </c>
      <c r="R136" s="58">
        <v>452</v>
      </c>
      <c r="S136" s="58">
        <v>451</v>
      </c>
      <c r="T136" s="58">
        <v>445</v>
      </c>
      <c r="U136" s="58">
        <v>6</v>
      </c>
      <c r="V136" s="58">
        <v>128</v>
      </c>
      <c r="W136" s="58">
        <v>127</v>
      </c>
      <c r="X136" s="58">
        <v>127</v>
      </c>
      <c r="Y136" s="58">
        <v>0</v>
      </c>
      <c r="Z136" s="58">
        <v>107</v>
      </c>
      <c r="AA136" s="58">
        <v>111</v>
      </c>
      <c r="AB136" s="58">
        <v>111</v>
      </c>
      <c r="AC136" s="58">
        <v>0</v>
      </c>
    </row>
    <row r="137" spans="1:29" x14ac:dyDescent="0.25">
      <c r="A137" s="64" t="s">
        <v>299</v>
      </c>
      <c r="B137" s="58">
        <v>863</v>
      </c>
      <c r="C137" s="58">
        <v>868</v>
      </c>
      <c r="D137" s="58">
        <v>858</v>
      </c>
      <c r="E137" s="58">
        <v>10</v>
      </c>
      <c r="F137" s="58">
        <v>493</v>
      </c>
      <c r="G137" s="58">
        <v>504</v>
      </c>
      <c r="H137" s="58">
        <v>497</v>
      </c>
      <c r="I137" s="58">
        <v>7</v>
      </c>
      <c r="J137" s="58">
        <v>370</v>
      </c>
      <c r="K137" s="58">
        <v>364</v>
      </c>
      <c r="L137" s="58">
        <v>361</v>
      </c>
      <c r="M137" s="58">
        <v>3</v>
      </c>
      <c r="N137" s="58">
        <v>195</v>
      </c>
      <c r="O137" s="58" t="s">
        <v>152</v>
      </c>
      <c r="P137" s="58">
        <v>202</v>
      </c>
      <c r="Q137" s="58" t="s">
        <v>152</v>
      </c>
      <c r="R137" s="58">
        <v>528</v>
      </c>
      <c r="S137" s="58" t="s">
        <v>152</v>
      </c>
      <c r="T137" s="58">
        <v>516</v>
      </c>
      <c r="U137" s="58" t="s">
        <v>152</v>
      </c>
      <c r="V137" s="58">
        <v>140</v>
      </c>
      <c r="W137" s="58">
        <v>140</v>
      </c>
      <c r="X137" s="58">
        <v>140</v>
      </c>
      <c r="Y137" s="58">
        <v>0</v>
      </c>
      <c r="Z137" s="58">
        <v>108</v>
      </c>
      <c r="AA137" s="58" t="s">
        <v>152</v>
      </c>
      <c r="AB137" s="58">
        <v>110</v>
      </c>
      <c r="AC137" s="58" t="s">
        <v>152</v>
      </c>
    </row>
    <row r="138" spans="1:29" x14ac:dyDescent="0.25">
      <c r="A138" s="64" t="s">
        <v>300</v>
      </c>
      <c r="B138" s="58">
        <v>1139</v>
      </c>
      <c r="C138" s="58">
        <v>1132</v>
      </c>
      <c r="D138" s="58">
        <v>1125</v>
      </c>
      <c r="E138" s="58">
        <v>7</v>
      </c>
      <c r="F138" s="58">
        <v>608</v>
      </c>
      <c r="G138" s="58">
        <v>612</v>
      </c>
      <c r="H138" s="58">
        <v>608</v>
      </c>
      <c r="I138" s="58">
        <v>4</v>
      </c>
      <c r="J138" s="58">
        <v>531</v>
      </c>
      <c r="K138" s="58">
        <v>520</v>
      </c>
      <c r="L138" s="58">
        <v>517</v>
      </c>
      <c r="M138" s="58">
        <v>3</v>
      </c>
      <c r="N138" s="58">
        <v>345</v>
      </c>
      <c r="O138" s="58">
        <v>340</v>
      </c>
      <c r="P138" s="58">
        <v>340</v>
      </c>
      <c r="Q138" s="58">
        <v>0</v>
      </c>
      <c r="R138" s="58">
        <v>649</v>
      </c>
      <c r="S138" s="58" t="s">
        <v>152</v>
      </c>
      <c r="T138" s="58">
        <v>639</v>
      </c>
      <c r="U138" s="58" t="s">
        <v>152</v>
      </c>
      <c r="V138" s="58">
        <v>145</v>
      </c>
      <c r="W138" s="58" t="s">
        <v>152</v>
      </c>
      <c r="X138" s="58">
        <v>146</v>
      </c>
      <c r="Y138" s="58" t="s">
        <v>152</v>
      </c>
      <c r="Z138" s="58">
        <v>152</v>
      </c>
      <c r="AA138" s="58">
        <v>151</v>
      </c>
      <c r="AB138" s="58">
        <v>151</v>
      </c>
      <c r="AC138" s="58">
        <v>0</v>
      </c>
    </row>
    <row r="139" spans="1:29" x14ac:dyDescent="0.25">
      <c r="A139" s="64" t="s">
        <v>301</v>
      </c>
      <c r="B139" s="58">
        <v>884</v>
      </c>
      <c r="C139" s="58">
        <v>889</v>
      </c>
      <c r="D139" s="58">
        <v>884</v>
      </c>
      <c r="E139" s="58">
        <v>5</v>
      </c>
      <c r="F139" s="58">
        <v>455</v>
      </c>
      <c r="G139" s="58" t="s">
        <v>152</v>
      </c>
      <c r="H139" s="58">
        <v>463</v>
      </c>
      <c r="I139" s="58" t="s">
        <v>152</v>
      </c>
      <c r="J139" s="58">
        <v>429</v>
      </c>
      <c r="K139" s="58" t="s">
        <v>152</v>
      </c>
      <c r="L139" s="58">
        <v>421</v>
      </c>
      <c r="M139" s="58" t="s">
        <v>152</v>
      </c>
      <c r="N139" s="58">
        <v>261</v>
      </c>
      <c r="O139" s="58">
        <v>273</v>
      </c>
      <c r="P139" s="58">
        <v>273</v>
      </c>
      <c r="Q139" s="58">
        <v>0</v>
      </c>
      <c r="R139" s="58">
        <v>507</v>
      </c>
      <c r="S139" s="58">
        <v>503</v>
      </c>
      <c r="T139" s="58">
        <v>498</v>
      </c>
      <c r="U139" s="58">
        <v>5</v>
      </c>
      <c r="V139" s="58">
        <v>116</v>
      </c>
      <c r="W139" s="58">
        <v>113</v>
      </c>
      <c r="X139" s="58">
        <v>113</v>
      </c>
      <c r="Y139" s="58">
        <v>0</v>
      </c>
      <c r="Z139" s="58">
        <v>116</v>
      </c>
      <c r="AA139" s="58">
        <v>121</v>
      </c>
      <c r="AB139" s="58">
        <v>121</v>
      </c>
      <c r="AC139" s="58">
        <v>0</v>
      </c>
    </row>
    <row r="140" spans="1:29" x14ac:dyDescent="0.25">
      <c r="A140" s="64" t="s">
        <v>302</v>
      </c>
      <c r="B140" s="58">
        <v>734</v>
      </c>
      <c r="C140" s="58">
        <v>746</v>
      </c>
      <c r="D140" s="58">
        <v>739</v>
      </c>
      <c r="E140" s="58">
        <v>7</v>
      </c>
      <c r="F140" s="58">
        <v>403</v>
      </c>
      <c r="G140" s="58" t="s">
        <v>152</v>
      </c>
      <c r="H140" s="58">
        <v>417</v>
      </c>
      <c r="I140" s="58" t="s">
        <v>152</v>
      </c>
      <c r="J140" s="58">
        <v>331</v>
      </c>
      <c r="K140" s="58" t="s">
        <v>152</v>
      </c>
      <c r="L140" s="58">
        <v>322</v>
      </c>
      <c r="M140" s="58" t="s">
        <v>152</v>
      </c>
      <c r="N140" s="58">
        <v>132</v>
      </c>
      <c r="O140" s="58">
        <v>142</v>
      </c>
      <c r="P140" s="58">
        <v>142</v>
      </c>
      <c r="Q140" s="58">
        <v>0</v>
      </c>
      <c r="R140" s="58">
        <v>490</v>
      </c>
      <c r="S140" s="58">
        <v>492</v>
      </c>
      <c r="T140" s="58">
        <v>485</v>
      </c>
      <c r="U140" s="58">
        <v>7</v>
      </c>
      <c r="V140" s="58">
        <v>112</v>
      </c>
      <c r="W140" s="58">
        <v>112</v>
      </c>
      <c r="X140" s="58">
        <v>112</v>
      </c>
      <c r="Y140" s="58">
        <v>0</v>
      </c>
      <c r="Z140" s="58">
        <v>129</v>
      </c>
      <c r="AA140" s="58">
        <v>137</v>
      </c>
      <c r="AB140" s="58">
        <v>137</v>
      </c>
      <c r="AC140" s="58">
        <v>0</v>
      </c>
    </row>
    <row r="141" spans="1:29" x14ac:dyDescent="0.25">
      <c r="A141" s="64" t="s">
        <v>303</v>
      </c>
      <c r="B141" s="58">
        <v>662</v>
      </c>
      <c r="C141" s="58">
        <v>665</v>
      </c>
      <c r="D141" s="58">
        <v>661</v>
      </c>
      <c r="E141" s="58">
        <v>4</v>
      </c>
      <c r="F141" s="58">
        <v>357</v>
      </c>
      <c r="G141" s="58" t="s">
        <v>152</v>
      </c>
      <c r="H141" s="58">
        <v>358</v>
      </c>
      <c r="I141" s="58" t="s">
        <v>152</v>
      </c>
      <c r="J141" s="58">
        <v>305</v>
      </c>
      <c r="K141" s="58" t="s">
        <v>152</v>
      </c>
      <c r="L141" s="58">
        <v>303</v>
      </c>
      <c r="M141" s="58" t="s">
        <v>152</v>
      </c>
      <c r="N141" s="58">
        <v>125</v>
      </c>
      <c r="O141" s="58">
        <v>136</v>
      </c>
      <c r="P141" s="58">
        <v>136</v>
      </c>
      <c r="Q141" s="58">
        <v>0</v>
      </c>
      <c r="R141" s="58">
        <v>412</v>
      </c>
      <c r="S141" s="58">
        <v>407</v>
      </c>
      <c r="T141" s="58">
        <v>403</v>
      </c>
      <c r="U141" s="58">
        <v>4</v>
      </c>
      <c r="V141" s="58">
        <v>125</v>
      </c>
      <c r="W141" s="58">
        <v>122</v>
      </c>
      <c r="X141" s="58">
        <v>122</v>
      </c>
      <c r="Y141" s="58">
        <v>0</v>
      </c>
      <c r="Z141" s="58">
        <v>111</v>
      </c>
      <c r="AA141" s="58">
        <v>115</v>
      </c>
      <c r="AB141" s="58">
        <v>115</v>
      </c>
      <c r="AC141" s="58">
        <v>0</v>
      </c>
    </row>
    <row r="142" spans="1:29" x14ac:dyDescent="0.25">
      <c r="A142" s="64" t="s">
        <v>304</v>
      </c>
      <c r="B142" s="58">
        <v>750</v>
      </c>
      <c r="C142" s="58">
        <v>737</v>
      </c>
      <c r="D142" s="58">
        <v>730</v>
      </c>
      <c r="E142" s="58">
        <v>7</v>
      </c>
      <c r="F142" s="58">
        <v>386</v>
      </c>
      <c r="G142" s="58">
        <v>384</v>
      </c>
      <c r="H142" s="58">
        <v>381</v>
      </c>
      <c r="I142" s="58">
        <v>3</v>
      </c>
      <c r="J142" s="58">
        <v>364</v>
      </c>
      <c r="K142" s="58">
        <v>353</v>
      </c>
      <c r="L142" s="58">
        <v>349</v>
      </c>
      <c r="M142" s="58">
        <v>4</v>
      </c>
      <c r="N142" s="58">
        <v>108</v>
      </c>
      <c r="O142" s="58">
        <v>102</v>
      </c>
      <c r="P142" s="58">
        <v>102</v>
      </c>
      <c r="Q142" s="58">
        <v>0</v>
      </c>
      <c r="R142" s="58">
        <v>512</v>
      </c>
      <c r="S142" s="58">
        <v>511</v>
      </c>
      <c r="T142" s="58">
        <v>504</v>
      </c>
      <c r="U142" s="58">
        <v>7</v>
      </c>
      <c r="V142" s="58">
        <v>130</v>
      </c>
      <c r="W142" s="58">
        <v>124</v>
      </c>
      <c r="X142" s="58">
        <v>124</v>
      </c>
      <c r="Y142" s="58">
        <v>0</v>
      </c>
      <c r="Z142" s="58">
        <v>105</v>
      </c>
      <c r="AA142" s="58">
        <v>103</v>
      </c>
      <c r="AB142" s="58">
        <v>103</v>
      </c>
      <c r="AC142" s="58">
        <v>0</v>
      </c>
    </row>
    <row r="143" spans="1:29" x14ac:dyDescent="0.25">
      <c r="A143" s="64" t="s">
        <v>305</v>
      </c>
      <c r="B143" s="58">
        <v>924</v>
      </c>
      <c r="C143" s="58">
        <v>959</v>
      </c>
      <c r="D143" s="58">
        <v>952</v>
      </c>
      <c r="E143" s="58">
        <v>7</v>
      </c>
      <c r="F143" s="58">
        <v>542</v>
      </c>
      <c r="G143" s="58" t="s">
        <v>152</v>
      </c>
      <c r="H143" s="58">
        <v>569</v>
      </c>
      <c r="I143" s="58" t="s">
        <v>152</v>
      </c>
      <c r="J143" s="58">
        <v>382</v>
      </c>
      <c r="K143" s="58" t="s">
        <v>152</v>
      </c>
      <c r="L143" s="58">
        <v>383</v>
      </c>
      <c r="M143" s="58" t="s">
        <v>152</v>
      </c>
      <c r="N143" s="58">
        <v>139</v>
      </c>
      <c r="O143" s="58">
        <v>158</v>
      </c>
      <c r="P143" s="58">
        <v>158</v>
      </c>
      <c r="Q143" s="58">
        <v>0</v>
      </c>
      <c r="R143" s="58">
        <v>666</v>
      </c>
      <c r="S143" s="58">
        <v>682</v>
      </c>
      <c r="T143" s="58">
        <v>675</v>
      </c>
      <c r="U143" s="58">
        <v>7</v>
      </c>
      <c r="V143" s="58">
        <v>119</v>
      </c>
      <c r="W143" s="58">
        <v>119</v>
      </c>
      <c r="X143" s="58">
        <v>119</v>
      </c>
      <c r="Y143" s="58">
        <v>0</v>
      </c>
      <c r="Z143" s="58">
        <v>157</v>
      </c>
      <c r="AA143" s="58">
        <v>169</v>
      </c>
      <c r="AB143" s="58">
        <v>169</v>
      </c>
      <c r="AC143" s="58">
        <v>0</v>
      </c>
    </row>
    <row r="144" spans="1:29" x14ac:dyDescent="0.25">
      <c r="A144" s="64" t="s">
        <v>306</v>
      </c>
      <c r="B144" s="58">
        <v>1317</v>
      </c>
      <c r="C144" s="58">
        <v>1336</v>
      </c>
      <c r="D144" s="58">
        <v>1332</v>
      </c>
      <c r="E144" s="58">
        <v>4</v>
      </c>
      <c r="F144" s="58">
        <v>674</v>
      </c>
      <c r="G144" s="58" t="s">
        <v>152</v>
      </c>
      <c r="H144" s="58">
        <v>689</v>
      </c>
      <c r="I144" s="58" t="s">
        <v>152</v>
      </c>
      <c r="J144" s="58">
        <v>643</v>
      </c>
      <c r="K144" s="58" t="s">
        <v>152</v>
      </c>
      <c r="L144" s="58">
        <v>643</v>
      </c>
      <c r="M144" s="58" t="s">
        <v>152</v>
      </c>
      <c r="N144" s="58">
        <v>156</v>
      </c>
      <c r="O144" s="58">
        <v>165</v>
      </c>
      <c r="P144" s="58">
        <v>165</v>
      </c>
      <c r="Q144" s="58">
        <v>0</v>
      </c>
      <c r="R144" s="58">
        <v>888</v>
      </c>
      <c r="S144" s="58">
        <v>897</v>
      </c>
      <c r="T144" s="58">
        <v>893</v>
      </c>
      <c r="U144" s="58">
        <v>4</v>
      </c>
      <c r="V144" s="58">
        <v>273</v>
      </c>
      <c r="W144" s="58">
        <v>274</v>
      </c>
      <c r="X144" s="58">
        <v>274</v>
      </c>
      <c r="Y144" s="58">
        <v>0</v>
      </c>
      <c r="Z144" s="58">
        <v>326</v>
      </c>
      <c r="AA144" s="58">
        <v>336</v>
      </c>
      <c r="AB144" s="58">
        <v>336</v>
      </c>
      <c r="AC144" s="58">
        <v>0</v>
      </c>
    </row>
    <row r="145" spans="1:29" x14ac:dyDescent="0.25">
      <c r="A145" s="64" t="s">
        <v>307</v>
      </c>
      <c r="B145" s="58">
        <v>1118</v>
      </c>
      <c r="C145" s="58">
        <v>1131</v>
      </c>
      <c r="D145" s="58">
        <v>1127</v>
      </c>
      <c r="E145" s="58">
        <v>4</v>
      </c>
      <c r="F145" s="58">
        <v>621</v>
      </c>
      <c r="G145" s="58" t="s">
        <v>152</v>
      </c>
      <c r="H145" s="58">
        <v>640</v>
      </c>
      <c r="I145" s="58" t="s">
        <v>152</v>
      </c>
      <c r="J145" s="58">
        <v>497</v>
      </c>
      <c r="K145" s="58" t="s">
        <v>152</v>
      </c>
      <c r="L145" s="58">
        <v>487</v>
      </c>
      <c r="M145" s="58" t="s">
        <v>152</v>
      </c>
      <c r="N145" s="58">
        <v>157</v>
      </c>
      <c r="O145" s="58">
        <v>168</v>
      </c>
      <c r="P145" s="58">
        <v>168</v>
      </c>
      <c r="Q145" s="58">
        <v>0</v>
      </c>
      <c r="R145" s="58">
        <v>745</v>
      </c>
      <c r="S145" s="58" t="s">
        <v>152</v>
      </c>
      <c r="T145" s="58">
        <v>747</v>
      </c>
      <c r="U145" s="58" t="s">
        <v>152</v>
      </c>
      <c r="V145" s="58">
        <v>216</v>
      </c>
      <c r="W145" s="58" t="s">
        <v>152</v>
      </c>
      <c r="X145" s="58">
        <v>212</v>
      </c>
      <c r="Y145" s="58" t="s">
        <v>152</v>
      </c>
      <c r="Z145" s="58">
        <v>254</v>
      </c>
      <c r="AA145" s="58">
        <v>268</v>
      </c>
      <c r="AB145" s="58">
        <v>268</v>
      </c>
      <c r="AC145" s="58">
        <v>0</v>
      </c>
    </row>
    <row r="146" spans="1:29" x14ac:dyDescent="0.25">
      <c r="A146" s="64" t="s">
        <v>308</v>
      </c>
      <c r="B146" s="58">
        <v>720</v>
      </c>
      <c r="C146" s="58" t="s">
        <v>152</v>
      </c>
      <c r="D146" s="58">
        <v>729</v>
      </c>
      <c r="E146" s="58" t="s">
        <v>152</v>
      </c>
      <c r="F146" s="58">
        <v>417</v>
      </c>
      <c r="G146" s="58" t="s">
        <v>152</v>
      </c>
      <c r="H146" s="58">
        <v>427</v>
      </c>
      <c r="I146" s="58" t="s">
        <v>152</v>
      </c>
      <c r="J146" s="58">
        <v>303</v>
      </c>
      <c r="K146" s="58" t="s">
        <v>152</v>
      </c>
      <c r="L146" s="58">
        <v>302</v>
      </c>
      <c r="M146" s="58" t="s">
        <v>152</v>
      </c>
      <c r="N146" s="58">
        <v>94</v>
      </c>
      <c r="O146" s="58" t="s">
        <v>152</v>
      </c>
      <c r="P146" s="58">
        <v>102</v>
      </c>
      <c r="Q146" s="58" t="s">
        <v>152</v>
      </c>
      <c r="R146" s="58">
        <v>497</v>
      </c>
      <c r="S146" s="58" t="s">
        <v>152</v>
      </c>
      <c r="T146" s="58">
        <v>496</v>
      </c>
      <c r="U146" s="58" t="s">
        <v>152</v>
      </c>
      <c r="V146" s="58">
        <v>129</v>
      </c>
      <c r="W146" s="58">
        <v>131</v>
      </c>
      <c r="X146" s="58">
        <v>131</v>
      </c>
      <c r="Y146" s="58">
        <v>0</v>
      </c>
      <c r="Z146" s="58">
        <v>126</v>
      </c>
      <c r="AA146" s="58">
        <v>133</v>
      </c>
      <c r="AB146" s="58">
        <v>133</v>
      </c>
      <c r="AC146" s="58">
        <v>0</v>
      </c>
    </row>
    <row r="147" spans="1:29" x14ac:dyDescent="0.25">
      <c r="A147" s="64" t="s">
        <v>309</v>
      </c>
      <c r="B147" s="58">
        <v>805</v>
      </c>
      <c r="C147" s="58">
        <v>812</v>
      </c>
      <c r="D147" s="58">
        <v>809</v>
      </c>
      <c r="E147" s="58">
        <v>3</v>
      </c>
      <c r="F147" s="58">
        <v>476</v>
      </c>
      <c r="G147" s="58" t="s">
        <v>152</v>
      </c>
      <c r="H147" s="58">
        <v>478</v>
      </c>
      <c r="I147" s="58" t="s">
        <v>152</v>
      </c>
      <c r="J147" s="58">
        <v>329</v>
      </c>
      <c r="K147" s="58" t="s">
        <v>152</v>
      </c>
      <c r="L147" s="58">
        <v>331</v>
      </c>
      <c r="M147" s="58" t="s">
        <v>152</v>
      </c>
      <c r="N147" s="58">
        <v>111</v>
      </c>
      <c r="O147" s="58">
        <v>119</v>
      </c>
      <c r="P147" s="58">
        <v>119</v>
      </c>
      <c r="Q147" s="58">
        <v>0</v>
      </c>
      <c r="R147" s="58">
        <v>547</v>
      </c>
      <c r="S147" s="58">
        <v>545</v>
      </c>
      <c r="T147" s="58">
        <v>542</v>
      </c>
      <c r="U147" s="58">
        <v>3</v>
      </c>
      <c r="V147" s="58">
        <v>147</v>
      </c>
      <c r="W147" s="58">
        <v>148</v>
      </c>
      <c r="X147" s="58">
        <v>148</v>
      </c>
      <c r="Y147" s="58">
        <v>0</v>
      </c>
      <c r="Z147" s="58">
        <v>152</v>
      </c>
      <c r="AA147" s="58">
        <v>162</v>
      </c>
      <c r="AB147" s="58">
        <v>162</v>
      </c>
      <c r="AC147" s="58">
        <v>0</v>
      </c>
    </row>
    <row r="148" spans="1:29" x14ac:dyDescent="0.25">
      <c r="A148" s="64" t="s">
        <v>310</v>
      </c>
      <c r="B148" s="58">
        <v>768</v>
      </c>
      <c r="C148" s="58">
        <v>783</v>
      </c>
      <c r="D148" s="58">
        <v>775</v>
      </c>
      <c r="E148" s="58">
        <v>8</v>
      </c>
      <c r="F148" s="58">
        <v>417</v>
      </c>
      <c r="G148" s="58" t="s">
        <v>152</v>
      </c>
      <c r="H148" s="58">
        <v>424</v>
      </c>
      <c r="I148" s="58" t="s">
        <v>152</v>
      </c>
      <c r="J148" s="58">
        <v>351</v>
      </c>
      <c r="K148" s="58" t="s">
        <v>152</v>
      </c>
      <c r="L148" s="58">
        <v>351</v>
      </c>
      <c r="M148" s="58" t="s">
        <v>152</v>
      </c>
      <c r="N148" s="58">
        <v>92</v>
      </c>
      <c r="O148" s="58">
        <v>107</v>
      </c>
      <c r="P148" s="58">
        <v>107</v>
      </c>
      <c r="Q148" s="58">
        <v>0</v>
      </c>
      <c r="R148" s="58">
        <v>515</v>
      </c>
      <c r="S148" s="58">
        <v>518</v>
      </c>
      <c r="T148" s="58">
        <v>510</v>
      </c>
      <c r="U148" s="58">
        <v>8</v>
      </c>
      <c r="V148" s="58">
        <v>161</v>
      </c>
      <c r="W148" s="58">
        <v>158</v>
      </c>
      <c r="X148" s="58">
        <v>158</v>
      </c>
      <c r="Y148" s="58">
        <v>0</v>
      </c>
      <c r="Z148" s="58">
        <v>125</v>
      </c>
      <c r="AA148" s="58" t="s">
        <v>152</v>
      </c>
      <c r="AB148" s="58">
        <v>120</v>
      </c>
      <c r="AC148" s="58" t="s">
        <v>152</v>
      </c>
    </row>
    <row r="149" spans="1:29" x14ac:dyDescent="0.25">
      <c r="A149" s="64" t="s">
        <v>311</v>
      </c>
      <c r="B149" s="58">
        <v>786</v>
      </c>
      <c r="C149" s="58">
        <v>802</v>
      </c>
      <c r="D149" s="58">
        <v>787</v>
      </c>
      <c r="E149" s="58">
        <v>15</v>
      </c>
      <c r="F149" s="58">
        <v>440</v>
      </c>
      <c r="G149" s="58">
        <v>459</v>
      </c>
      <c r="H149" s="58">
        <v>450</v>
      </c>
      <c r="I149" s="58">
        <v>9</v>
      </c>
      <c r="J149" s="58">
        <v>346</v>
      </c>
      <c r="K149" s="58">
        <v>343</v>
      </c>
      <c r="L149" s="58">
        <v>337</v>
      </c>
      <c r="M149" s="58">
        <v>6</v>
      </c>
      <c r="N149" s="58">
        <v>154</v>
      </c>
      <c r="O149" s="58">
        <v>160</v>
      </c>
      <c r="P149" s="58">
        <v>160</v>
      </c>
      <c r="Q149" s="58">
        <v>0</v>
      </c>
      <c r="R149" s="58">
        <v>502</v>
      </c>
      <c r="S149" s="58" t="s">
        <v>152</v>
      </c>
      <c r="T149" s="58">
        <v>494</v>
      </c>
      <c r="U149" s="58" t="s">
        <v>152</v>
      </c>
      <c r="V149" s="58">
        <v>130</v>
      </c>
      <c r="W149" s="58" t="s">
        <v>152</v>
      </c>
      <c r="X149" s="58">
        <v>133</v>
      </c>
      <c r="Y149" s="58" t="s">
        <v>152</v>
      </c>
      <c r="Z149" s="58">
        <v>133</v>
      </c>
      <c r="AA149" s="58">
        <v>143</v>
      </c>
      <c r="AB149" s="58">
        <v>139</v>
      </c>
      <c r="AC149" s="58">
        <v>4</v>
      </c>
    </row>
    <row r="150" spans="1:29" x14ac:dyDescent="0.25">
      <c r="A150" s="64" t="s">
        <v>312</v>
      </c>
      <c r="B150" s="58">
        <v>1148</v>
      </c>
      <c r="C150" s="58" t="s">
        <v>152</v>
      </c>
      <c r="D150" s="58">
        <v>1138</v>
      </c>
      <c r="E150" s="58" t="s">
        <v>152</v>
      </c>
      <c r="F150" s="58">
        <v>635</v>
      </c>
      <c r="G150" s="58" t="s">
        <v>152</v>
      </c>
      <c r="H150" s="58">
        <v>636</v>
      </c>
      <c r="I150" s="58" t="s">
        <v>152</v>
      </c>
      <c r="J150" s="58">
        <v>513</v>
      </c>
      <c r="K150" s="58" t="s">
        <v>152</v>
      </c>
      <c r="L150" s="58">
        <v>502</v>
      </c>
      <c r="M150" s="58" t="s">
        <v>152</v>
      </c>
      <c r="N150" s="58">
        <v>336</v>
      </c>
      <c r="O150" s="58">
        <v>334</v>
      </c>
      <c r="P150" s="58">
        <v>334</v>
      </c>
      <c r="Q150" s="58">
        <v>0</v>
      </c>
      <c r="R150" s="58">
        <v>662</v>
      </c>
      <c r="S150" s="58" t="s">
        <v>152</v>
      </c>
      <c r="T150" s="58">
        <v>656</v>
      </c>
      <c r="U150" s="58" t="s">
        <v>152</v>
      </c>
      <c r="V150" s="58">
        <v>150</v>
      </c>
      <c r="W150" s="58">
        <v>148</v>
      </c>
      <c r="X150" s="58">
        <v>148</v>
      </c>
      <c r="Y150" s="58">
        <v>0</v>
      </c>
      <c r="Z150" s="58">
        <v>148</v>
      </c>
      <c r="AA150" s="58">
        <v>154</v>
      </c>
      <c r="AB150" s="58">
        <v>154</v>
      </c>
      <c r="AC150" s="58">
        <v>0</v>
      </c>
    </row>
    <row r="151" spans="1:29" x14ac:dyDescent="0.25">
      <c r="A151" s="64" t="s">
        <v>313</v>
      </c>
      <c r="B151" s="58">
        <v>972</v>
      </c>
      <c r="C151" s="58">
        <v>961</v>
      </c>
      <c r="D151" s="58">
        <v>954</v>
      </c>
      <c r="E151" s="58">
        <v>7</v>
      </c>
      <c r="F151" s="58">
        <v>523</v>
      </c>
      <c r="G151" s="58">
        <v>525</v>
      </c>
      <c r="H151" s="58">
        <v>521</v>
      </c>
      <c r="I151" s="58">
        <v>4</v>
      </c>
      <c r="J151" s="58">
        <v>448</v>
      </c>
      <c r="K151" s="58">
        <v>435</v>
      </c>
      <c r="L151" s="58">
        <v>432</v>
      </c>
      <c r="M151" s="58">
        <v>3</v>
      </c>
      <c r="N151" s="58">
        <v>277</v>
      </c>
      <c r="O151" s="58">
        <v>283</v>
      </c>
      <c r="P151" s="58">
        <v>283</v>
      </c>
      <c r="Q151" s="58">
        <v>0</v>
      </c>
      <c r="R151" s="58">
        <v>558</v>
      </c>
      <c r="S151" s="58">
        <v>542</v>
      </c>
      <c r="T151" s="58">
        <v>535</v>
      </c>
      <c r="U151" s="58">
        <v>7</v>
      </c>
      <c r="V151" s="58">
        <v>137</v>
      </c>
      <c r="W151" s="58">
        <v>136</v>
      </c>
      <c r="X151" s="58">
        <v>136</v>
      </c>
      <c r="Y151" s="58">
        <v>0</v>
      </c>
      <c r="Z151" s="58">
        <v>148</v>
      </c>
      <c r="AA151" s="58" t="s">
        <v>152</v>
      </c>
      <c r="AB151" s="58">
        <v>145</v>
      </c>
      <c r="AC151" s="58" t="s">
        <v>152</v>
      </c>
    </row>
    <row r="152" spans="1:29" x14ac:dyDescent="0.25">
      <c r="A152" s="64" t="s">
        <v>314</v>
      </c>
      <c r="B152" s="58">
        <v>728</v>
      </c>
      <c r="C152" s="58">
        <v>730</v>
      </c>
      <c r="D152" s="58">
        <v>724</v>
      </c>
      <c r="E152" s="58">
        <v>6</v>
      </c>
      <c r="F152" s="58">
        <v>389</v>
      </c>
      <c r="G152" s="58" t="s">
        <v>152</v>
      </c>
      <c r="H152" s="58">
        <v>386</v>
      </c>
      <c r="I152" s="58" t="s">
        <v>152</v>
      </c>
      <c r="J152" s="58">
        <v>339</v>
      </c>
      <c r="K152" s="58" t="s">
        <v>152</v>
      </c>
      <c r="L152" s="58">
        <v>338</v>
      </c>
      <c r="M152" s="58" t="s">
        <v>152</v>
      </c>
      <c r="N152" s="58">
        <v>118</v>
      </c>
      <c r="O152" s="58" t="s">
        <v>152</v>
      </c>
      <c r="P152" s="58">
        <v>123</v>
      </c>
      <c r="Q152" s="58" t="s">
        <v>152</v>
      </c>
      <c r="R152" s="58">
        <v>501</v>
      </c>
      <c r="S152" s="58" t="s">
        <v>152</v>
      </c>
      <c r="T152" s="58">
        <v>496</v>
      </c>
      <c r="U152" s="58" t="s">
        <v>152</v>
      </c>
      <c r="V152" s="58">
        <v>109</v>
      </c>
      <c r="W152" s="58" t="s">
        <v>152</v>
      </c>
      <c r="X152" s="58">
        <v>105</v>
      </c>
      <c r="Y152" s="58" t="s">
        <v>152</v>
      </c>
      <c r="Z152" s="58">
        <v>113</v>
      </c>
      <c r="AA152" s="58" t="s">
        <v>152</v>
      </c>
      <c r="AB152" s="58">
        <v>107</v>
      </c>
      <c r="AC152" s="58" t="s">
        <v>152</v>
      </c>
    </row>
    <row r="153" spans="1:29" x14ac:dyDescent="0.25">
      <c r="A153" s="64" t="s">
        <v>315</v>
      </c>
      <c r="B153" s="58">
        <v>650</v>
      </c>
      <c r="C153" s="58">
        <v>654</v>
      </c>
      <c r="D153" s="58">
        <v>645</v>
      </c>
      <c r="E153" s="58">
        <v>9</v>
      </c>
      <c r="F153" s="58">
        <v>345</v>
      </c>
      <c r="G153" s="58">
        <v>348</v>
      </c>
      <c r="H153" s="58">
        <v>342</v>
      </c>
      <c r="I153" s="58">
        <v>6</v>
      </c>
      <c r="J153" s="58">
        <v>305</v>
      </c>
      <c r="K153" s="58">
        <v>306</v>
      </c>
      <c r="L153" s="58">
        <v>303</v>
      </c>
      <c r="M153" s="58">
        <v>3</v>
      </c>
      <c r="N153" s="58">
        <v>103</v>
      </c>
      <c r="O153" s="58">
        <v>106</v>
      </c>
      <c r="P153" s="58">
        <v>106</v>
      </c>
      <c r="Q153" s="58">
        <v>0</v>
      </c>
      <c r="R153" s="58">
        <v>413</v>
      </c>
      <c r="S153" s="58">
        <v>414</v>
      </c>
      <c r="T153" s="58">
        <v>405</v>
      </c>
      <c r="U153" s="58">
        <v>9</v>
      </c>
      <c r="V153" s="58">
        <v>134</v>
      </c>
      <c r="W153" s="58">
        <v>134</v>
      </c>
      <c r="X153" s="58">
        <v>134</v>
      </c>
      <c r="Y153" s="58">
        <v>0</v>
      </c>
      <c r="Z153" s="58">
        <v>109</v>
      </c>
      <c r="AA153" s="58" t="s">
        <v>152</v>
      </c>
      <c r="AB153" s="58">
        <v>106</v>
      </c>
      <c r="AC153" s="58" t="s">
        <v>152</v>
      </c>
    </row>
    <row r="154" spans="1:29" x14ac:dyDescent="0.25">
      <c r="A154" s="64" t="s">
        <v>316</v>
      </c>
      <c r="B154" s="58">
        <v>646</v>
      </c>
      <c r="C154" s="58" t="s">
        <v>152</v>
      </c>
      <c r="D154" s="58">
        <v>638</v>
      </c>
      <c r="E154" s="58" t="s">
        <v>152</v>
      </c>
      <c r="F154" s="58">
        <v>357</v>
      </c>
      <c r="G154" s="58" t="s">
        <v>152</v>
      </c>
      <c r="H154" s="58">
        <v>357</v>
      </c>
      <c r="I154" s="58" t="s">
        <v>152</v>
      </c>
      <c r="J154" s="58">
        <v>289</v>
      </c>
      <c r="K154" s="58">
        <v>281</v>
      </c>
      <c r="L154" s="58">
        <v>281</v>
      </c>
      <c r="M154" s="58">
        <v>0</v>
      </c>
      <c r="N154" s="58">
        <v>86</v>
      </c>
      <c r="O154" s="58">
        <v>97</v>
      </c>
      <c r="P154" s="58">
        <v>97</v>
      </c>
      <c r="Q154" s="58">
        <v>0</v>
      </c>
      <c r="R154" s="58">
        <v>445</v>
      </c>
      <c r="S154" s="58" t="s">
        <v>152</v>
      </c>
      <c r="T154" s="58">
        <v>426</v>
      </c>
      <c r="U154" s="58" t="s">
        <v>152</v>
      </c>
      <c r="V154" s="58">
        <v>115</v>
      </c>
      <c r="W154" s="58">
        <v>115</v>
      </c>
      <c r="X154" s="58">
        <v>115</v>
      </c>
      <c r="Y154" s="58">
        <v>0</v>
      </c>
      <c r="Z154" s="58">
        <v>107</v>
      </c>
      <c r="AA154" s="58" t="s">
        <v>152</v>
      </c>
      <c r="AB154" s="58">
        <v>108</v>
      </c>
      <c r="AC154" s="58" t="s">
        <v>152</v>
      </c>
    </row>
    <row r="155" spans="1:29" x14ac:dyDescent="0.25">
      <c r="A155" s="64" t="s">
        <v>317</v>
      </c>
      <c r="B155" s="58">
        <v>893</v>
      </c>
      <c r="C155" s="58">
        <v>891</v>
      </c>
      <c r="D155" s="58">
        <v>888</v>
      </c>
      <c r="E155" s="58">
        <v>3</v>
      </c>
      <c r="F155" s="58">
        <v>512</v>
      </c>
      <c r="G155" s="58" t="s">
        <v>152</v>
      </c>
      <c r="H155" s="58">
        <v>512</v>
      </c>
      <c r="I155" s="58" t="s">
        <v>152</v>
      </c>
      <c r="J155" s="58">
        <v>381</v>
      </c>
      <c r="K155" s="58" t="s">
        <v>152</v>
      </c>
      <c r="L155" s="58">
        <v>376</v>
      </c>
      <c r="M155" s="58" t="s">
        <v>152</v>
      </c>
      <c r="N155" s="58">
        <v>108</v>
      </c>
      <c r="O155" s="58">
        <v>113</v>
      </c>
      <c r="P155" s="58">
        <v>113</v>
      </c>
      <c r="Q155" s="58">
        <v>0</v>
      </c>
      <c r="R155" s="58">
        <v>620</v>
      </c>
      <c r="S155" s="58">
        <v>617</v>
      </c>
      <c r="T155" s="58">
        <v>614</v>
      </c>
      <c r="U155" s="58">
        <v>3</v>
      </c>
      <c r="V155" s="58">
        <v>165</v>
      </c>
      <c r="W155" s="58">
        <v>161</v>
      </c>
      <c r="X155" s="58">
        <v>161</v>
      </c>
      <c r="Y155" s="58">
        <v>0</v>
      </c>
      <c r="Z155" s="58">
        <v>153</v>
      </c>
      <c r="AA155" s="58">
        <v>157</v>
      </c>
      <c r="AB155" s="58">
        <v>157</v>
      </c>
      <c r="AC155" s="58">
        <v>0</v>
      </c>
    </row>
    <row r="156" spans="1:29" x14ac:dyDescent="0.25">
      <c r="A156" s="64" t="s">
        <v>318</v>
      </c>
      <c r="B156" s="58">
        <v>951</v>
      </c>
      <c r="C156" s="58">
        <v>930</v>
      </c>
      <c r="D156" s="58">
        <v>927</v>
      </c>
      <c r="E156" s="58">
        <v>3</v>
      </c>
      <c r="F156" s="58">
        <v>557</v>
      </c>
      <c r="G156" s="58" t="s">
        <v>152</v>
      </c>
      <c r="H156" s="58">
        <v>555</v>
      </c>
      <c r="I156" s="58" t="s">
        <v>152</v>
      </c>
      <c r="J156" s="58">
        <v>394</v>
      </c>
      <c r="K156" s="58" t="s">
        <v>152</v>
      </c>
      <c r="L156" s="58">
        <v>372</v>
      </c>
      <c r="M156" s="58" t="s">
        <v>152</v>
      </c>
      <c r="N156" s="58">
        <v>153</v>
      </c>
      <c r="O156" s="58" t="s">
        <v>152</v>
      </c>
      <c r="P156" s="58">
        <v>147</v>
      </c>
      <c r="Q156" s="58" t="s">
        <v>152</v>
      </c>
      <c r="R156" s="58">
        <v>625</v>
      </c>
      <c r="S156" s="58" t="s">
        <v>152</v>
      </c>
      <c r="T156" s="58">
        <v>610</v>
      </c>
      <c r="U156" s="58" t="s">
        <v>152</v>
      </c>
      <c r="V156" s="58">
        <v>173</v>
      </c>
      <c r="W156" s="58">
        <v>170</v>
      </c>
      <c r="X156" s="58">
        <v>170</v>
      </c>
      <c r="Y156" s="58">
        <v>0</v>
      </c>
      <c r="Z156" s="58">
        <v>194</v>
      </c>
      <c r="AA156" s="58">
        <v>190</v>
      </c>
      <c r="AB156" s="58">
        <v>190</v>
      </c>
      <c r="AC156" s="58">
        <v>0</v>
      </c>
    </row>
    <row r="157" spans="1:29" x14ac:dyDescent="0.25">
      <c r="A157" s="64" t="s">
        <v>319</v>
      </c>
      <c r="B157" s="58">
        <v>1452</v>
      </c>
      <c r="C157" s="58">
        <v>1456</v>
      </c>
      <c r="D157" s="58">
        <v>1450</v>
      </c>
      <c r="E157" s="58">
        <v>6</v>
      </c>
      <c r="F157" s="58">
        <v>712</v>
      </c>
      <c r="G157" s="58" t="s">
        <v>152</v>
      </c>
      <c r="H157" s="58">
        <v>714</v>
      </c>
      <c r="I157" s="58" t="s">
        <v>152</v>
      </c>
      <c r="J157" s="58">
        <v>739</v>
      </c>
      <c r="K157" s="58" t="s">
        <v>152</v>
      </c>
      <c r="L157" s="58">
        <v>735</v>
      </c>
      <c r="M157" s="58" t="s">
        <v>152</v>
      </c>
      <c r="N157" s="58">
        <v>167</v>
      </c>
      <c r="O157" s="58">
        <v>180</v>
      </c>
      <c r="P157" s="58">
        <v>180</v>
      </c>
      <c r="Q157" s="58">
        <v>0</v>
      </c>
      <c r="R157" s="58">
        <v>974</v>
      </c>
      <c r="S157" s="58">
        <v>970</v>
      </c>
      <c r="T157" s="58">
        <v>964</v>
      </c>
      <c r="U157" s="58">
        <v>6</v>
      </c>
      <c r="V157" s="58">
        <v>311</v>
      </c>
      <c r="W157" s="58">
        <v>306</v>
      </c>
      <c r="X157" s="58">
        <v>306</v>
      </c>
      <c r="Y157" s="58">
        <v>0</v>
      </c>
      <c r="Z157" s="58">
        <v>448</v>
      </c>
      <c r="AA157" s="58">
        <v>447</v>
      </c>
      <c r="AB157" s="58">
        <v>447</v>
      </c>
      <c r="AC157" s="58">
        <v>0</v>
      </c>
    </row>
    <row r="158" spans="1:29" x14ac:dyDescent="0.25">
      <c r="A158" s="64" t="s">
        <v>320</v>
      </c>
      <c r="B158" s="58">
        <v>843</v>
      </c>
      <c r="C158" s="58" t="s">
        <v>152</v>
      </c>
      <c r="D158" s="58">
        <v>854</v>
      </c>
      <c r="E158" s="58" t="s">
        <v>152</v>
      </c>
      <c r="F158" s="58">
        <v>467</v>
      </c>
      <c r="G158" s="58" t="s">
        <v>152</v>
      </c>
      <c r="H158" s="58">
        <v>485</v>
      </c>
      <c r="I158" s="58" t="s">
        <v>152</v>
      </c>
      <c r="J158" s="58">
        <v>376</v>
      </c>
      <c r="K158" s="58" t="s">
        <v>152</v>
      </c>
      <c r="L158" s="58">
        <v>369</v>
      </c>
      <c r="M158" s="58" t="s">
        <v>152</v>
      </c>
      <c r="N158" s="58">
        <v>121</v>
      </c>
      <c r="O158" s="58">
        <v>140</v>
      </c>
      <c r="P158" s="58">
        <v>140</v>
      </c>
      <c r="Q158" s="58">
        <v>0</v>
      </c>
      <c r="R158" s="58">
        <v>570</v>
      </c>
      <c r="S158" s="58" t="s">
        <v>152</v>
      </c>
      <c r="T158" s="58">
        <v>562</v>
      </c>
      <c r="U158" s="58" t="s">
        <v>152</v>
      </c>
      <c r="V158" s="58">
        <v>152</v>
      </c>
      <c r="W158" s="58">
        <v>152</v>
      </c>
      <c r="X158" s="58">
        <v>152</v>
      </c>
      <c r="Y158" s="58">
        <v>0</v>
      </c>
      <c r="Z158" s="58">
        <v>159</v>
      </c>
      <c r="AA158" s="58" t="s">
        <v>152</v>
      </c>
      <c r="AB158" s="58">
        <v>160</v>
      </c>
      <c r="AC158" s="58" t="s">
        <v>152</v>
      </c>
    </row>
    <row r="159" spans="1:29" x14ac:dyDescent="0.25">
      <c r="A159" s="64" t="s">
        <v>321</v>
      </c>
      <c r="B159" s="58">
        <v>645</v>
      </c>
      <c r="C159" s="58">
        <v>669</v>
      </c>
      <c r="D159" s="58">
        <v>663</v>
      </c>
      <c r="E159" s="58">
        <v>6</v>
      </c>
      <c r="F159" s="58">
        <v>356</v>
      </c>
      <c r="G159" s="58" t="s">
        <v>152</v>
      </c>
      <c r="H159" s="58">
        <v>379</v>
      </c>
      <c r="I159" s="58" t="s">
        <v>152</v>
      </c>
      <c r="J159" s="58">
        <v>289</v>
      </c>
      <c r="K159" s="58" t="s">
        <v>152</v>
      </c>
      <c r="L159" s="58">
        <v>284</v>
      </c>
      <c r="M159" s="58" t="s">
        <v>152</v>
      </c>
      <c r="N159" s="58">
        <v>88</v>
      </c>
      <c r="O159" s="58">
        <v>101</v>
      </c>
      <c r="P159" s="58">
        <v>101</v>
      </c>
      <c r="Q159" s="58">
        <v>0</v>
      </c>
      <c r="R159" s="58">
        <v>437</v>
      </c>
      <c r="S159" s="58">
        <v>446</v>
      </c>
      <c r="T159" s="58">
        <v>440</v>
      </c>
      <c r="U159" s="58">
        <v>6</v>
      </c>
      <c r="V159" s="58">
        <v>120</v>
      </c>
      <c r="W159" s="58">
        <v>122</v>
      </c>
      <c r="X159" s="58">
        <v>122</v>
      </c>
      <c r="Y159" s="58">
        <v>0</v>
      </c>
      <c r="Z159" s="58">
        <v>126</v>
      </c>
      <c r="AA159" s="58" t="s">
        <v>152</v>
      </c>
      <c r="AB159" s="58">
        <v>123</v>
      </c>
      <c r="AC159" s="58" t="s">
        <v>152</v>
      </c>
    </row>
    <row r="160" spans="1:29" x14ac:dyDescent="0.25">
      <c r="A160" s="64" t="s">
        <v>322</v>
      </c>
      <c r="B160" s="58">
        <v>712</v>
      </c>
      <c r="C160" s="58">
        <v>734</v>
      </c>
      <c r="D160" s="58">
        <v>724</v>
      </c>
      <c r="E160" s="58">
        <v>10</v>
      </c>
      <c r="F160" s="58">
        <v>411</v>
      </c>
      <c r="G160" s="58">
        <v>429</v>
      </c>
      <c r="H160" s="58">
        <v>424</v>
      </c>
      <c r="I160" s="58">
        <v>5</v>
      </c>
      <c r="J160" s="58">
        <v>301</v>
      </c>
      <c r="K160" s="58">
        <v>305</v>
      </c>
      <c r="L160" s="58">
        <v>300</v>
      </c>
      <c r="M160" s="58">
        <v>5</v>
      </c>
      <c r="N160" s="58">
        <v>95</v>
      </c>
      <c r="O160" s="58">
        <v>109</v>
      </c>
      <c r="P160" s="58">
        <v>109</v>
      </c>
      <c r="Q160" s="58">
        <v>0</v>
      </c>
      <c r="R160" s="58">
        <v>473</v>
      </c>
      <c r="S160" s="58">
        <v>480</v>
      </c>
      <c r="T160" s="58">
        <v>470</v>
      </c>
      <c r="U160" s="58">
        <v>10</v>
      </c>
      <c r="V160" s="58">
        <v>144</v>
      </c>
      <c r="W160" s="58">
        <v>145</v>
      </c>
      <c r="X160" s="58">
        <v>145</v>
      </c>
      <c r="Y160" s="58">
        <v>0</v>
      </c>
      <c r="Z160" s="58">
        <v>134</v>
      </c>
      <c r="AA160" s="58" t="s">
        <v>152</v>
      </c>
      <c r="AB160" s="58">
        <v>134</v>
      </c>
      <c r="AC160" s="58" t="s">
        <v>152</v>
      </c>
    </row>
    <row r="161" spans="1:29" x14ac:dyDescent="0.25">
      <c r="A161" s="64" t="s">
        <v>323</v>
      </c>
      <c r="B161" s="58">
        <v>779</v>
      </c>
      <c r="C161" s="58">
        <v>756</v>
      </c>
      <c r="D161" s="58">
        <v>748</v>
      </c>
      <c r="E161" s="58">
        <v>8</v>
      </c>
      <c r="F161" s="58">
        <v>425</v>
      </c>
      <c r="G161" s="58">
        <v>415</v>
      </c>
      <c r="H161" s="58">
        <v>411</v>
      </c>
      <c r="I161" s="58">
        <v>4</v>
      </c>
      <c r="J161" s="58">
        <v>354</v>
      </c>
      <c r="K161" s="58">
        <v>341</v>
      </c>
      <c r="L161" s="58">
        <v>337</v>
      </c>
      <c r="M161" s="58">
        <v>4</v>
      </c>
      <c r="N161" s="58">
        <v>187</v>
      </c>
      <c r="O161" s="58">
        <v>179</v>
      </c>
      <c r="P161" s="58">
        <v>179</v>
      </c>
      <c r="Q161" s="58">
        <v>0</v>
      </c>
      <c r="R161" s="58">
        <v>474</v>
      </c>
      <c r="S161" s="58">
        <v>462</v>
      </c>
      <c r="T161" s="58">
        <v>454</v>
      </c>
      <c r="U161" s="58">
        <v>8</v>
      </c>
      <c r="V161" s="58">
        <v>118</v>
      </c>
      <c r="W161" s="58">
        <v>115</v>
      </c>
      <c r="X161" s="58">
        <v>115</v>
      </c>
      <c r="Y161" s="58">
        <v>0</v>
      </c>
      <c r="Z161" s="58">
        <v>132</v>
      </c>
      <c r="AA161" s="58" t="s">
        <v>152</v>
      </c>
      <c r="AB161" s="58">
        <v>133</v>
      </c>
      <c r="AC161" s="58" t="s">
        <v>152</v>
      </c>
    </row>
    <row r="162" spans="1:29" x14ac:dyDescent="0.25">
      <c r="A162" s="64" t="s">
        <v>324</v>
      </c>
      <c r="B162" s="58">
        <v>1055</v>
      </c>
      <c r="C162" s="58">
        <v>1025</v>
      </c>
      <c r="D162" s="58">
        <v>1020</v>
      </c>
      <c r="E162" s="58">
        <v>5</v>
      </c>
      <c r="F162" s="58">
        <v>549</v>
      </c>
      <c r="G162" s="58" t="s">
        <v>152</v>
      </c>
      <c r="H162" s="58">
        <v>521</v>
      </c>
      <c r="I162" s="58" t="s">
        <v>152</v>
      </c>
      <c r="J162" s="58">
        <v>506</v>
      </c>
      <c r="K162" s="58" t="s">
        <v>152</v>
      </c>
      <c r="L162" s="58">
        <v>499</v>
      </c>
      <c r="M162" s="58" t="s">
        <v>152</v>
      </c>
      <c r="N162" s="58">
        <v>296</v>
      </c>
      <c r="O162" s="58">
        <v>285</v>
      </c>
      <c r="P162" s="58">
        <v>285</v>
      </c>
      <c r="Q162" s="58">
        <v>0</v>
      </c>
      <c r="R162" s="58">
        <v>609</v>
      </c>
      <c r="S162" s="58">
        <v>590</v>
      </c>
      <c r="T162" s="58">
        <v>585</v>
      </c>
      <c r="U162" s="58">
        <v>5</v>
      </c>
      <c r="V162" s="58">
        <v>150</v>
      </c>
      <c r="W162" s="58">
        <v>150</v>
      </c>
      <c r="X162" s="58">
        <v>150</v>
      </c>
      <c r="Y162" s="58">
        <v>0</v>
      </c>
      <c r="Z162" s="58">
        <v>163</v>
      </c>
      <c r="AA162" s="58">
        <v>161</v>
      </c>
      <c r="AB162" s="58">
        <v>161</v>
      </c>
      <c r="AC162" s="58">
        <v>0</v>
      </c>
    </row>
    <row r="163" spans="1:29" x14ac:dyDescent="0.25">
      <c r="A163" s="64" t="s">
        <v>325</v>
      </c>
      <c r="B163" s="58">
        <v>886</v>
      </c>
      <c r="C163" s="58" t="s">
        <v>152</v>
      </c>
      <c r="D163" s="58">
        <v>875</v>
      </c>
      <c r="E163" s="58" t="s">
        <v>152</v>
      </c>
      <c r="F163" s="58">
        <v>432</v>
      </c>
      <c r="G163" s="58" t="s">
        <v>152</v>
      </c>
      <c r="H163" s="58">
        <v>434</v>
      </c>
      <c r="I163" s="58" t="s">
        <v>152</v>
      </c>
      <c r="J163" s="58">
        <v>454</v>
      </c>
      <c r="K163" s="58" t="s">
        <v>152</v>
      </c>
      <c r="L163" s="58">
        <v>441</v>
      </c>
      <c r="M163" s="58" t="s">
        <v>152</v>
      </c>
      <c r="N163" s="58">
        <v>235</v>
      </c>
      <c r="O163" s="58">
        <v>235</v>
      </c>
      <c r="P163" s="58">
        <v>235</v>
      </c>
      <c r="Q163" s="58">
        <v>0</v>
      </c>
      <c r="R163" s="58">
        <v>531</v>
      </c>
      <c r="S163" s="58" t="s">
        <v>152</v>
      </c>
      <c r="T163" s="58">
        <v>518</v>
      </c>
      <c r="U163" s="58" t="s">
        <v>152</v>
      </c>
      <c r="V163" s="58">
        <v>120</v>
      </c>
      <c r="W163" s="58">
        <v>122</v>
      </c>
      <c r="X163" s="58">
        <v>122</v>
      </c>
      <c r="Y163" s="58">
        <v>0</v>
      </c>
      <c r="Z163" s="58">
        <v>138</v>
      </c>
      <c r="AA163" s="58" t="s">
        <v>152</v>
      </c>
      <c r="AB163" s="58">
        <v>135</v>
      </c>
      <c r="AC163" s="58" t="s">
        <v>152</v>
      </c>
    </row>
    <row r="164" spans="1:29" x14ac:dyDescent="0.25">
      <c r="A164" s="64" t="s">
        <v>326</v>
      </c>
      <c r="B164" s="58">
        <v>677</v>
      </c>
      <c r="C164" s="58">
        <v>661</v>
      </c>
      <c r="D164" s="58">
        <v>657</v>
      </c>
      <c r="E164" s="58">
        <v>4</v>
      </c>
      <c r="F164" s="58">
        <v>358</v>
      </c>
      <c r="G164" s="58" t="s">
        <v>152</v>
      </c>
      <c r="H164" s="58">
        <v>347</v>
      </c>
      <c r="I164" s="58" t="s">
        <v>152</v>
      </c>
      <c r="J164" s="58">
        <v>319</v>
      </c>
      <c r="K164" s="58" t="s">
        <v>152</v>
      </c>
      <c r="L164" s="58">
        <v>310</v>
      </c>
      <c r="M164" s="58" t="s">
        <v>152</v>
      </c>
      <c r="N164" s="58">
        <v>106</v>
      </c>
      <c r="O164" s="58" t="s">
        <v>152</v>
      </c>
      <c r="P164" s="58">
        <v>107</v>
      </c>
      <c r="Q164" s="58" t="s">
        <v>152</v>
      </c>
      <c r="R164" s="58">
        <v>446</v>
      </c>
      <c r="S164" s="58" t="s">
        <v>152</v>
      </c>
      <c r="T164" s="58">
        <v>430</v>
      </c>
      <c r="U164" s="58" t="s">
        <v>152</v>
      </c>
      <c r="V164" s="58">
        <v>125</v>
      </c>
      <c r="W164" s="58" t="s">
        <v>152</v>
      </c>
      <c r="X164" s="58">
        <v>120</v>
      </c>
      <c r="Y164" s="58" t="s">
        <v>152</v>
      </c>
      <c r="Z164" s="58">
        <v>128</v>
      </c>
      <c r="AA164" s="58" t="s">
        <v>152</v>
      </c>
      <c r="AB164" s="58">
        <v>127</v>
      </c>
      <c r="AC164" s="58" t="s">
        <v>152</v>
      </c>
    </row>
    <row r="165" spans="1:29" x14ac:dyDescent="0.25">
      <c r="A165" s="64" t="s">
        <v>327</v>
      </c>
      <c r="B165" s="58">
        <v>600</v>
      </c>
      <c r="C165" s="58">
        <v>610</v>
      </c>
      <c r="D165" s="58">
        <v>606</v>
      </c>
      <c r="E165" s="58">
        <v>4</v>
      </c>
      <c r="F165" s="58">
        <v>295</v>
      </c>
      <c r="G165" s="58">
        <v>300</v>
      </c>
      <c r="H165" s="58">
        <v>296</v>
      </c>
      <c r="I165" s="58">
        <v>4</v>
      </c>
      <c r="J165" s="58">
        <v>305</v>
      </c>
      <c r="K165" s="58">
        <v>310</v>
      </c>
      <c r="L165" s="58">
        <v>310</v>
      </c>
      <c r="M165" s="58">
        <v>0</v>
      </c>
      <c r="N165" s="58">
        <v>85</v>
      </c>
      <c r="O165" s="58">
        <v>88</v>
      </c>
      <c r="P165" s="58">
        <v>88</v>
      </c>
      <c r="Q165" s="58">
        <v>0</v>
      </c>
      <c r="R165" s="58">
        <v>380</v>
      </c>
      <c r="S165" s="58">
        <v>387</v>
      </c>
      <c r="T165" s="58">
        <v>383</v>
      </c>
      <c r="U165" s="58">
        <v>4</v>
      </c>
      <c r="V165" s="58">
        <v>135</v>
      </c>
      <c r="W165" s="58">
        <v>135</v>
      </c>
      <c r="X165" s="58">
        <v>135</v>
      </c>
      <c r="Y165" s="58">
        <v>0</v>
      </c>
      <c r="Z165" s="58">
        <v>115</v>
      </c>
      <c r="AA165" s="58" t="s">
        <v>152</v>
      </c>
      <c r="AB165" s="58">
        <v>121</v>
      </c>
      <c r="AC165" s="58" t="s">
        <v>152</v>
      </c>
    </row>
    <row r="166" spans="1:29" x14ac:dyDescent="0.25">
      <c r="A166" s="64" t="s">
        <v>328</v>
      </c>
      <c r="B166" s="58">
        <v>645</v>
      </c>
      <c r="C166" s="58" t="s">
        <v>152</v>
      </c>
      <c r="D166" s="58">
        <v>641</v>
      </c>
      <c r="E166" s="58" t="s">
        <v>152</v>
      </c>
      <c r="F166" s="58">
        <v>369</v>
      </c>
      <c r="G166" s="58">
        <v>371</v>
      </c>
      <c r="H166" s="58">
        <v>371</v>
      </c>
      <c r="I166" s="58">
        <v>0</v>
      </c>
      <c r="J166" s="58">
        <v>276</v>
      </c>
      <c r="K166" s="58" t="s">
        <v>152</v>
      </c>
      <c r="L166" s="58">
        <v>270</v>
      </c>
      <c r="M166" s="58" t="s">
        <v>152</v>
      </c>
      <c r="N166" s="58">
        <v>77</v>
      </c>
      <c r="O166" s="58">
        <v>81</v>
      </c>
      <c r="P166" s="58">
        <v>81</v>
      </c>
      <c r="Q166" s="58">
        <v>0</v>
      </c>
      <c r="R166" s="58">
        <v>432</v>
      </c>
      <c r="S166" s="58" t="s">
        <v>152</v>
      </c>
      <c r="T166" s="58">
        <v>424</v>
      </c>
      <c r="U166" s="58" t="s">
        <v>152</v>
      </c>
      <c r="V166" s="58">
        <v>136</v>
      </c>
      <c r="W166" s="58">
        <v>136</v>
      </c>
      <c r="X166" s="58">
        <v>136</v>
      </c>
      <c r="Y166" s="58">
        <v>0</v>
      </c>
      <c r="Z166" s="58">
        <v>108</v>
      </c>
      <c r="AA166" s="58">
        <v>108</v>
      </c>
      <c r="AB166" s="58">
        <v>108</v>
      </c>
      <c r="AC166" s="58">
        <v>0</v>
      </c>
    </row>
    <row r="167" spans="1:29" x14ac:dyDescent="0.25">
      <c r="A167" s="64" t="s">
        <v>329</v>
      </c>
      <c r="B167" s="58">
        <v>781</v>
      </c>
      <c r="C167" s="58">
        <v>782</v>
      </c>
      <c r="D167" s="58">
        <v>774</v>
      </c>
      <c r="E167" s="58">
        <v>8</v>
      </c>
      <c r="F167" s="58">
        <v>451</v>
      </c>
      <c r="G167" s="58" t="s">
        <v>152</v>
      </c>
      <c r="H167" s="58">
        <v>447</v>
      </c>
      <c r="I167" s="58" t="s">
        <v>152</v>
      </c>
      <c r="J167" s="58">
        <v>330</v>
      </c>
      <c r="K167" s="58" t="s">
        <v>152</v>
      </c>
      <c r="L167" s="58">
        <v>327</v>
      </c>
      <c r="M167" s="58" t="s">
        <v>152</v>
      </c>
      <c r="N167" s="58">
        <v>106</v>
      </c>
      <c r="O167" s="58" t="s">
        <v>152</v>
      </c>
      <c r="P167" s="58">
        <v>110</v>
      </c>
      <c r="Q167" s="58" t="s">
        <v>152</v>
      </c>
      <c r="R167" s="58">
        <v>528</v>
      </c>
      <c r="S167" s="58" t="s">
        <v>152</v>
      </c>
      <c r="T167" s="58">
        <v>519</v>
      </c>
      <c r="U167" s="58" t="s">
        <v>152</v>
      </c>
      <c r="V167" s="58">
        <v>147</v>
      </c>
      <c r="W167" s="58">
        <v>145</v>
      </c>
      <c r="X167" s="58">
        <v>145</v>
      </c>
      <c r="Y167" s="58">
        <v>0</v>
      </c>
      <c r="Z167" s="58">
        <v>181</v>
      </c>
      <c r="AA167" s="58">
        <v>184</v>
      </c>
      <c r="AB167" s="58">
        <v>184</v>
      </c>
      <c r="AC167" s="58">
        <v>0</v>
      </c>
    </row>
    <row r="168" spans="1:29" x14ac:dyDescent="0.25">
      <c r="A168" s="64" t="s">
        <v>330</v>
      </c>
      <c r="B168" s="58">
        <v>1079</v>
      </c>
      <c r="C168" s="58" t="s">
        <v>152</v>
      </c>
      <c r="D168" s="58">
        <v>1082</v>
      </c>
      <c r="E168" s="58" t="s">
        <v>152</v>
      </c>
      <c r="F168" s="58">
        <v>588</v>
      </c>
      <c r="G168" s="58" t="s">
        <v>152</v>
      </c>
      <c r="H168" s="58">
        <v>592</v>
      </c>
      <c r="I168" s="58" t="s">
        <v>152</v>
      </c>
      <c r="J168" s="58">
        <v>491</v>
      </c>
      <c r="K168" s="58" t="s">
        <v>152</v>
      </c>
      <c r="L168" s="58">
        <v>490</v>
      </c>
      <c r="M168" s="58" t="s">
        <v>152</v>
      </c>
      <c r="N168" s="58">
        <v>132</v>
      </c>
      <c r="O168" s="58">
        <v>140</v>
      </c>
      <c r="P168" s="58">
        <v>140</v>
      </c>
      <c r="Q168" s="58">
        <v>0</v>
      </c>
      <c r="R168" s="58">
        <v>741</v>
      </c>
      <c r="S168" s="58" t="s">
        <v>152</v>
      </c>
      <c r="T168" s="58">
        <v>738</v>
      </c>
      <c r="U168" s="58" t="s">
        <v>152</v>
      </c>
      <c r="V168" s="58">
        <v>206</v>
      </c>
      <c r="W168" s="58">
        <v>204</v>
      </c>
      <c r="X168" s="58">
        <v>204</v>
      </c>
      <c r="Y168" s="58">
        <v>0</v>
      </c>
      <c r="Z168" s="58">
        <v>296</v>
      </c>
      <c r="AA168" s="58">
        <v>294</v>
      </c>
      <c r="AB168" s="58">
        <v>294</v>
      </c>
      <c r="AC168" s="58">
        <v>0</v>
      </c>
    </row>
    <row r="169" spans="1:29" x14ac:dyDescent="0.25">
      <c r="A169" s="64" t="s">
        <v>331</v>
      </c>
      <c r="B169" s="58">
        <v>1238</v>
      </c>
      <c r="C169" s="58">
        <v>1252</v>
      </c>
      <c r="D169" s="58">
        <v>1246</v>
      </c>
      <c r="E169" s="58">
        <v>6</v>
      </c>
      <c r="F169" s="58">
        <v>600</v>
      </c>
      <c r="G169" s="58">
        <v>611</v>
      </c>
      <c r="H169" s="58">
        <v>608</v>
      </c>
      <c r="I169" s="58">
        <v>3</v>
      </c>
      <c r="J169" s="58">
        <v>638</v>
      </c>
      <c r="K169" s="58">
        <v>641</v>
      </c>
      <c r="L169" s="58">
        <v>638</v>
      </c>
      <c r="M169" s="58">
        <v>3</v>
      </c>
      <c r="N169" s="58">
        <v>137</v>
      </c>
      <c r="O169" s="58">
        <v>154</v>
      </c>
      <c r="P169" s="58">
        <v>154</v>
      </c>
      <c r="Q169" s="58">
        <v>0</v>
      </c>
      <c r="R169" s="58">
        <v>804</v>
      </c>
      <c r="S169" s="58">
        <v>803</v>
      </c>
      <c r="T169" s="58">
        <v>797</v>
      </c>
      <c r="U169" s="58">
        <v>6</v>
      </c>
      <c r="V169" s="58">
        <v>297</v>
      </c>
      <c r="W169" s="58">
        <v>295</v>
      </c>
      <c r="X169" s="58">
        <v>295</v>
      </c>
      <c r="Y169" s="58">
        <v>0</v>
      </c>
      <c r="Z169" s="58">
        <v>359</v>
      </c>
      <c r="AA169" s="58" t="s">
        <v>152</v>
      </c>
      <c r="AB169" s="58">
        <v>364</v>
      </c>
      <c r="AC169" s="58" t="s">
        <v>152</v>
      </c>
    </row>
    <row r="170" spans="1:29" x14ac:dyDescent="0.25">
      <c r="A170" s="64" t="s">
        <v>332</v>
      </c>
      <c r="B170" s="58">
        <v>761</v>
      </c>
      <c r="C170" s="58">
        <v>748</v>
      </c>
      <c r="D170" s="58">
        <v>744</v>
      </c>
      <c r="E170" s="58">
        <v>4</v>
      </c>
      <c r="F170" s="58">
        <v>430</v>
      </c>
      <c r="G170" s="58" t="s">
        <v>152</v>
      </c>
      <c r="H170" s="58">
        <v>425</v>
      </c>
      <c r="I170" s="58" t="s">
        <v>152</v>
      </c>
      <c r="J170" s="58">
        <v>331</v>
      </c>
      <c r="K170" s="58" t="s">
        <v>152</v>
      </c>
      <c r="L170" s="58">
        <v>319</v>
      </c>
      <c r="M170" s="58" t="s">
        <v>152</v>
      </c>
      <c r="N170" s="58">
        <v>103</v>
      </c>
      <c r="O170" s="58">
        <v>106</v>
      </c>
      <c r="P170" s="58">
        <v>106</v>
      </c>
      <c r="Q170" s="58">
        <v>0</v>
      </c>
      <c r="R170" s="58">
        <v>495</v>
      </c>
      <c r="S170" s="58">
        <v>481</v>
      </c>
      <c r="T170" s="58">
        <v>477</v>
      </c>
      <c r="U170" s="58">
        <v>4</v>
      </c>
      <c r="V170" s="58">
        <v>163</v>
      </c>
      <c r="W170" s="58">
        <v>161</v>
      </c>
      <c r="X170" s="58">
        <v>161</v>
      </c>
      <c r="Y170" s="58">
        <v>0</v>
      </c>
      <c r="Z170" s="58">
        <v>143</v>
      </c>
      <c r="AA170" s="58" t="s">
        <v>152</v>
      </c>
      <c r="AB170" s="58">
        <v>131</v>
      </c>
      <c r="AC170" s="58" t="s">
        <v>152</v>
      </c>
    </row>
    <row r="171" spans="1:29" x14ac:dyDescent="0.25">
      <c r="A171" s="64" t="s">
        <v>333</v>
      </c>
      <c r="B171" s="58">
        <v>610</v>
      </c>
      <c r="C171" s="58">
        <v>614</v>
      </c>
      <c r="D171" s="58">
        <v>604</v>
      </c>
      <c r="E171" s="58">
        <v>10</v>
      </c>
      <c r="F171" s="58">
        <v>338</v>
      </c>
      <c r="G171" s="58">
        <v>350</v>
      </c>
      <c r="H171" s="58">
        <v>347</v>
      </c>
      <c r="I171" s="58">
        <v>3</v>
      </c>
      <c r="J171" s="58">
        <v>272</v>
      </c>
      <c r="K171" s="58">
        <v>264</v>
      </c>
      <c r="L171" s="58">
        <v>257</v>
      </c>
      <c r="M171" s="58">
        <v>7</v>
      </c>
      <c r="N171" s="58">
        <v>86</v>
      </c>
      <c r="O171" s="58">
        <v>88</v>
      </c>
      <c r="P171" s="58">
        <v>88</v>
      </c>
      <c r="Q171" s="58">
        <v>0</v>
      </c>
      <c r="R171" s="58">
        <v>391</v>
      </c>
      <c r="S171" s="58" t="s">
        <v>152</v>
      </c>
      <c r="T171" s="58">
        <v>385</v>
      </c>
      <c r="U171" s="58" t="s">
        <v>152</v>
      </c>
      <c r="V171" s="58">
        <v>133</v>
      </c>
      <c r="W171" s="58" t="s">
        <v>152</v>
      </c>
      <c r="X171" s="58">
        <v>131</v>
      </c>
      <c r="Y171" s="58" t="s">
        <v>152</v>
      </c>
      <c r="Z171" s="58">
        <v>115</v>
      </c>
      <c r="AA171" s="58">
        <v>112</v>
      </c>
      <c r="AB171" s="58">
        <v>109</v>
      </c>
      <c r="AC171" s="58">
        <v>3</v>
      </c>
    </row>
    <row r="172" spans="1:29" x14ac:dyDescent="0.25">
      <c r="A172" s="64" t="s">
        <v>334</v>
      </c>
      <c r="B172" s="58">
        <v>597</v>
      </c>
      <c r="C172" s="58">
        <v>599</v>
      </c>
      <c r="D172" s="58">
        <v>590</v>
      </c>
      <c r="E172" s="58">
        <v>9</v>
      </c>
      <c r="F172" s="58">
        <v>329</v>
      </c>
      <c r="G172" s="58" t="s">
        <v>152</v>
      </c>
      <c r="H172" s="58">
        <v>337</v>
      </c>
      <c r="I172" s="58" t="s">
        <v>152</v>
      </c>
      <c r="J172" s="58">
        <v>268</v>
      </c>
      <c r="K172" s="58" t="s">
        <v>152</v>
      </c>
      <c r="L172" s="58">
        <v>253</v>
      </c>
      <c r="M172" s="58" t="s">
        <v>152</v>
      </c>
      <c r="N172" s="58">
        <v>74</v>
      </c>
      <c r="O172" s="58">
        <v>85</v>
      </c>
      <c r="P172" s="58">
        <v>85</v>
      </c>
      <c r="Q172" s="58">
        <v>0</v>
      </c>
      <c r="R172" s="58">
        <v>408</v>
      </c>
      <c r="S172" s="58" t="s">
        <v>152</v>
      </c>
      <c r="T172" s="58">
        <v>392</v>
      </c>
      <c r="U172" s="58" t="s">
        <v>152</v>
      </c>
      <c r="V172" s="58">
        <v>115</v>
      </c>
      <c r="W172" s="58" t="s">
        <v>152</v>
      </c>
      <c r="X172" s="58">
        <v>113</v>
      </c>
      <c r="Y172" s="58" t="s">
        <v>152</v>
      </c>
      <c r="Z172" s="58">
        <v>116</v>
      </c>
      <c r="AA172" s="58">
        <v>116</v>
      </c>
      <c r="AB172" s="58">
        <v>116</v>
      </c>
      <c r="AC172" s="58">
        <v>0</v>
      </c>
    </row>
    <row r="173" spans="1:29" x14ac:dyDescent="0.25">
      <c r="A173" s="64" t="s">
        <v>335</v>
      </c>
      <c r="B173" s="58">
        <v>737</v>
      </c>
      <c r="C173" s="58">
        <v>727</v>
      </c>
      <c r="D173" s="58">
        <v>720</v>
      </c>
      <c r="E173" s="58">
        <v>7</v>
      </c>
      <c r="F173" s="58">
        <v>394</v>
      </c>
      <c r="G173" s="58">
        <v>390</v>
      </c>
      <c r="H173" s="58">
        <v>387</v>
      </c>
      <c r="I173" s="58">
        <v>3</v>
      </c>
      <c r="J173" s="58">
        <v>343</v>
      </c>
      <c r="K173" s="58">
        <v>337</v>
      </c>
      <c r="L173" s="58">
        <v>333</v>
      </c>
      <c r="M173" s="58">
        <v>4</v>
      </c>
      <c r="N173" s="58">
        <v>159</v>
      </c>
      <c r="O173" s="58" t="s">
        <v>152</v>
      </c>
      <c r="P173" s="58">
        <v>160</v>
      </c>
      <c r="Q173" s="58" t="s">
        <v>152</v>
      </c>
      <c r="R173" s="58">
        <v>445</v>
      </c>
      <c r="S173" s="58">
        <v>431</v>
      </c>
      <c r="T173" s="58">
        <v>428</v>
      </c>
      <c r="U173" s="58">
        <v>3</v>
      </c>
      <c r="V173" s="58">
        <v>133</v>
      </c>
      <c r="W173" s="58" t="s">
        <v>152</v>
      </c>
      <c r="X173" s="58">
        <v>132</v>
      </c>
      <c r="Y173" s="58" t="s">
        <v>152</v>
      </c>
      <c r="Z173" s="58">
        <v>134</v>
      </c>
      <c r="AA173" s="58" t="s">
        <v>152</v>
      </c>
      <c r="AB173" s="58">
        <v>132</v>
      </c>
      <c r="AC173" s="58" t="s">
        <v>152</v>
      </c>
    </row>
    <row r="174" spans="1:29" x14ac:dyDescent="0.25">
      <c r="A174" s="64" t="s">
        <v>336</v>
      </c>
      <c r="B174" s="58">
        <v>973</v>
      </c>
      <c r="C174" s="58">
        <v>942</v>
      </c>
      <c r="D174" s="58">
        <v>936</v>
      </c>
      <c r="E174" s="58">
        <v>6</v>
      </c>
      <c r="F174" s="58">
        <v>464</v>
      </c>
      <c r="G174" s="58">
        <v>452</v>
      </c>
      <c r="H174" s="58">
        <v>446</v>
      </c>
      <c r="I174" s="58">
        <v>6</v>
      </c>
      <c r="J174" s="58">
        <v>509</v>
      </c>
      <c r="K174" s="58">
        <v>490</v>
      </c>
      <c r="L174" s="58">
        <v>490</v>
      </c>
      <c r="M174" s="58">
        <v>0</v>
      </c>
      <c r="N174" s="58">
        <v>284</v>
      </c>
      <c r="O174" s="58">
        <v>266</v>
      </c>
      <c r="P174" s="58">
        <v>266</v>
      </c>
      <c r="Q174" s="58">
        <v>0</v>
      </c>
      <c r="R174" s="58">
        <v>555</v>
      </c>
      <c r="S174" s="58">
        <v>540</v>
      </c>
      <c r="T174" s="58">
        <v>534</v>
      </c>
      <c r="U174" s="58">
        <v>6</v>
      </c>
      <c r="V174" s="58">
        <v>134</v>
      </c>
      <c r="W174" s="58">
        <v>136</v>
      </c>
      <c r="X174" s="58">
        <v>136</v>
      </c>
      <c r="Y174" s="58">
        <v>0</v>
      </c>
      <c r="Z174" s="58">
        <v>169</v>
      </c>
      <c r="AA174" s="58" t="s">
        <v>152</v>
      </c>
      <c r="AB174" s="58">
        <v>166</v>
      </c>
      <c r="AC174" s="58" t="s">
        <v>152</v>
      </c>
    </row>
    <row r="175" spans="1:29" x14ac:dyDescent="0.25">
      <c r="A175" s="64" t="s">
        <v>337</v>
      </c>
      <c r="B175" s="58">
        <v>786</v>
      </c>
      <c r="C175" s="58">
        <v>776</v>
      </c>
      <c r="D175" s="58">
        <v>771</v>
      </c>
      <c r="E175" s="58">
        <v>5</v>
      </c>
      <c r="F175" s="58">
        <v>465</v>
      </c>
      <c r="G175" s="58" t="s">
        <v>152</v>
      </c>
      <c r="H175" s="58">
        <v>451</v>
      </c>
      <c r="I175" s="58" t="s">
        <v>152</v>
      </c>
      <c r="J175" s="58">
        <v>321</v>
      </c>
      <c r="K175" s="58" t="s">
        <v>152</v>
      </c>
      <c r="L175" s="58">
        <v>320</v>
      </c>
      <c r="M175" s="58" t="s">
        <v>152</v>
      </c>
      <c r="N175" s="58">
        <v>199</v>
      </c>
      <c r="O175" s="58">
        <v>209</v>
      </c>
      <c r="P175" s="58">
        <v>209</v>
      </c>
      <c r="Q175" s="58">
        <v>0</v>
      </c>
      <c r="R175" s="58">
        <v>483</v>
      </c>
      <c r="S175" s="58">
        <v>462</v>
      </c>
      <c r="T175" s="58">
        <v>457</v>
      </c>
      <c r="U175" s="58">
        <v>5</v>
      </c>
      <c r="V175" s="58">
        <v>104</v>
      </c>
      <c r="W175" s="58">
        <v>105</v>
      </c>
      <c r="X175" s="58">
        <v>105</v>
      </c>
      <c r="Y175" s="58">
        <v>0</v>
      </c>
      <c r="Z175" s="58">
        <v>139</v>
      </c>
      <c r="AA175" s="58" t="s">
        <v>152</v>
      </c>
      <c r="AB175" s="58">
        <v>135</v>
      </c>
      <c r="AC175" s="58" t="s">
        <v>152</v>
      </c>
    </row>
    <row r="176" spans="1:29" x14ac:dyDescent="0.25">
      <c r="A176" s="64" t="s">
        <v>338</v>
      </c>
      <c r="B176" s="58">
        <v>718</v>
      </c>
      <c r="C176" s="58" t="s">
        <v>152</v>
      </c>
      <c r="D176" s="58">
        <v>699</v>
      </c>
      <c r="E176" s="58" t="s">
        <v>152</v>
      </c>
      <c r="F176" s="58">
        <v>377</v>
      </c>
      <c r="G176" s="58" t="s">
        <v>152</v>
      </c>
      <c r="H176" s="58">
        <v>372</v>
      </c>
      <c r="I176" s="58" t="s">
        <v>152</v>
      </c>
      <c r="J176" s="58">
        <v>341</v>
      </c>
      <c r="K176" s="58" t="s">
        <v>152</v>
      </c>
      <c r="L176" s="58">
        <v>327</v>
      </c>
      <c r="M176" s="58" t="s">
        <v>152</v>
      </c>
      <c r="N176" s="58">
        <v>116</v>
      </c>
      <c r="O176" s="58">
        <v>128</v>
      </c>
      <c r="P176" s="58">
        <v>128</v>
      </c>
      <c r="Q176" s="58">
        <v>0</v>
      </c>
      <c r="R176" s="58">
        <v>455</v>
      </c>
      <c r="S176" s="58" t="s">
        <v>152</v>
      </c>
      <c r="T176" s="58">
        <v>427</v>
      </c>
      <c r="U176" s="58" t="s">
        <v>152</v>
      </c>
      <c r="V176" s="58">
        <v>147</v>
      </c>
      <c r="W176" s="58">
        <v>144</v>
      </c>
      <c r="X176" s="58">
        <v>144</v>
      </c>
      <c r="Y176" s="58">
        <v>0</v>
      </c>
      <c r="Z176" s="58">
        <v>140</v>
      </c>
      <c r="AA176" s="58" t="s">
        <v>152</v>
      </c>
      <c r="AB176" s="58">
        <v>134</v>
      </c>
      <c r="AC176" s="58" t="s">
        <v>152</v>
      </c>
    </row>
    <row r="177" spans="1:29" x14ac:dyDescent="0.25">
      <c r="A177" s="64" t="s">
        <v>339</v>
      </c>
      <c r="B177" s="58">
        <v>604</v>
      </c>
      <c r="C177" s="58">
        <v>604</v>
      </c>
      <c r="D177" s="58">
        <v>596</v>
      </c>
      <c r="E177" s="58">
        <v>8</v>
      </c>
      <c r="F177" s="58">
        <v>311</v>
      </c>
      <c r="G177" s="58">
        <v>315</v>
      </c>
      <c r="H177" s="58">
        <v>312</v>
      </c>
      <c r="I177" s="58">
        <v>3</v>
      </c>
      <c r="J177" s="58">
        <v>293</v>
      </c>
      <c r="K177" s="58">
        <v>289</v>
      </c>
      <c r="L177" s="58">
        <v>284</v>
      </c>
      <c r="M177" s="58">
        <v>5</v>
      </c>
      <c r="N177" s="58">
        <v>98</v>
      </c>
      <c r="O177" s="58" t="s">
        <v>152</v>
      </c>
      <c r="P177" s="58">
        <v>102</v>
      </c>
      <c r="Q177" s="58" t="s">
        <v>152</v>
      </c>
      <c r="R177" s="58">
        <v>373</v>
      </c>
      <c r="S177" s="58" t="s">
        <v>152</v>
      </c>
      <c r="T177" s="58">
        <v>363</v>
      </c>
      <c r="U177" s="58" t="s">
        <v>152</v>
      </c>
      <c r="V177" s="58">
        <v>133</v>
      </c>
      <c r="W177" s="58">
        <v>131</v>
      </c>
      <c r="X177" s="58">
        <v>131</v>
      </c>
      <c r="Y177" s="58">
        <v>0</v>
      </c>
      <c r="Z177" s="58">
        <v>134</v>
      </c>
      <c r="AA177" s="58" t="s">
        <v>152</v>
      </c>
      <c r="AB177" s="58">
        <v>133</v>
      </c>
      <c r="AC177" s="58" t="s">
        <v>152</v>
      </c>
    </row>
    <row r="178" spans="1:29" x14ac:dyDescent="0.25">
      <c r="A178" s="64" t="s">
        <v>340</v>
      </c>
      <c r="B178" s="58">
        <v>658</v>
      </c>
      <c r="C178" s="58" t="s">
        <v>152</v>
      </c>
      <c r="D178" s="58">
        <v>641</v>
      </c>
      <c r="E178" s="58" t="s">
        <v>152</v>
      </c>
      <c r="F178" s="58">
        <v>332</v>
      </c>
      <c r="G178" s="58">
        <v>324</v>
      </c>
      <c r="H178" s="58">
        <v>324</v>
      </c>
      <c r="I178" s="58">
        <v>0</v>
      </c>
      <c r="J178" s="58">
        <v>326</v>
      </c>
      <c r="K178" s="58" t="s">
        <v>152</v>
      </c>
      <c r="L178" s="58">
        <v>317</v>
      </c>
      <c r="M178" s="58" t="s">
        <v>152</v>
      </c>
      <c r="N178" s="58">
        <v>71</v>
      </c>
      <c r="O178" s="58">
        <v>69</v>
      </c>
      <c r="P178" s="58">
        <v>69</v>
      </c>
      <c r="Q178" s="58">
        <v>0</v>
      </c>
      <c r="R178" s="58">
        <v>446</v>
      </c>
      <c r="S178" s="58" t="s">
        <v>152</v>
      </c>
      <c r="T178" s="58">
        <v>432</v>
      </c>
      <c r="U178" s="58" t="s">
        <v>152</v>
      </c>
      <c r="V178" s="58">
        <v>141</v>
      </c>
      <c r="W178" s="58">
        <v>140</v>
      </c>
      <c r="X178" s="58">
        <v>140</v>
      </c>
      <c r="Y178" s="58">
        <v>0</v>
      </c>
      <c r="Z178" s="58">
        <v>133</v>
      </c>
      <c r="AA178" s="58">
        <v>123</v>
      </c>
      <c r="AB178" s="58">
        <v>123</v>
      </c>
      <c r="AC178" s="58">
        <v>0</v>
      </c>
    </row>
    <row r="179" spans="1:29" x14ac:dyDescent="0.25">
      <c r="A179" s="64" t="s">
        <v>341</v>
      </c>
      <c r="B179" s="58">
        <v>753</v>
      </c>
      <c r="C179" s="58">
        <v>758</v>
      </c>
      <c r="D179" s="58">
        <v>746</v>
      </c>
      <c r="E179" s="58">
        <v>12</v>
      </c>
      <c r="F179" s="58">
        <v>433</v>
      </c>
      <c r="G179" s="58">
        <v>444</v>
      </c>
      <c r="H179" s="58">
        <v>436</v>
      </c>
      <c r="I179" s="58">
        <v>8</v>
      </c>
      <c r="J179" s="58">
        <v>320</v>
      </c>
      <c r="K179" s="58">
        <v>314</v>
      </c>
      <c r="L179" s="58">
        <v>310</v>
      </c>
      <c r="M179" s="58">
        <v>4</v>
      </c>
      <c r="N179" s="58">
        <v>102</v>
      </c>
      <c r="O179" s="58" t="s">
        <v>152</v>
      </c>
      <c r="P179" s="58">
        <v>109</v>
      </c>
      <c r="Q179" s="58" t="s">
        <v>152</v>
      </c>
      <c r="R179" s="58">
        <v>517</v>
      </c>
      <c r="S179" s="58" t="s">
        <v>152</v>
      </c>
      <c r="T179" s="58">
        <v>505</v>
      </c>
      <c r="U179" s="58" t="s">
        <v>152</v>
      </c>
      <c r="V179" s="58">
        <v>134</v>
      </c>
      <c r="W179" s="58">
        <v>132</v>
      </c>
      <c r="X179" s="58">
        <v>132</v>
      </c>
      <c r="Y179" s="58">
        <v>0</v>
      </c>
      <c r="Z179" s="58">
        <v>149</v>
      </c>
      <c r="AA179" s="58">
        <v>164</v>
      </c>
      <c r="AB179" s="58">
        <v>161</v>
      </c>
      <c r="AC179" s="58">
        <v>3</v>
      </c>
    </row>
    <row r="180" spans="1:29" x14ac:dyDescent="0.25">
      <c r="A180" s="64" t="s">
        <v>342</v>
      </c>
      <c r="B180" s="58">
        <v>910</v>
      </c>
      <c r="C180" s="58">
        <v>927</v>
      </c>
      <c r="D180" s="58">
        <v>919</v>
      </c>
      <c r="E180" s="58">
        <v>8</v>
      </c>
      <c r="F180" s="58">
        <v>509</v>
      </c>
      <c r="G180" s="58" t="s">
        <v>152</v>
      </c>
      <c r="H180" s="58">
        <v>523</v>
      </c>
      <c r="I180" s="58" t="s">
        <v>152</v>
      </c>
      <c r="J180" s="58">
        <v>401</v>
      </c>
      <c r="K180" s="58" t="s">
        <v>152</v>
      </c>
      <c r="L180" s="58">
        <v>396</v>
      </c>
      <c r="M180" s="58" t="s">
        <v>152</v>
      </c>
      <c r="N180" s="58">
        <v>150</v>
      </c>
      <c r="O180" s="58" t="s">
        <v>152</v>
      </c>
      <c r="P180" s="58">
        <v>160</v>
      </c>
      <c r="Q180" s="58" t="s">
        <v>152</v>
      </c>
      <c r="R180" s="58">
        <v>582</v>
      </c>
      <c r="S180" s="58" t="s">
        <v>152</v>
      </c>
      <c r="T180" s="58">
        <v>583</v>
      </c>
      <c r="U180" s="58" t="s">
        <v>152</v>
      </c>
      <c r="V180" s="58">
        <v>178</v>
      </c>
      <c r="W180" s="58">
        <v>176</v>
      </c>
      <c r="X180" s="58">
        <v>176</v>
      </c>
      <c r="Y180" s="58">
        <v>0</v>
      </c>
      <c r="Z180" s="58">
        <v>244</v>
      </c>
      <c r="AA180" s="58" t="s">
        <v>152</v>
      </c>
      <c r="AB180" s="58">
        <v>254</v>
      </c>
      <c r="AC180" s="58" t="s">
        <v>152</v>
      </c>
    </row>
    <row r="181" spans="1:29" x14ac:dyDescent="0.25">
      <c r="A181" s="64" t="s">
        <v>343</v>
      </c>
      <c r="B181" s="58">
        <v>1392</v>
      </c>
      <c r="C181" s="58" t="s">
        <v>152</v>
      </c>
      <c r="D181" s="58">
        <v>1390</v>
      </c>
      <c r="E181" s="58" t="s">
        <v>152</v>
      </c>
      <c r="F181" s="58">
        <v>726</v>
      </c>
      <c r="G181" s="58" t="s">
        <v>152</v>
      </c>
      <c r="H181" s="58">
        <v>736</v>
      </c>
      <c r="I181" s="58" t="s">
        <v>152</v>
      </c>
      <c r="J181" s="58">
        <v>666</v>
      </c>
      <c r="K181" s="58">
        <v>654</v>
      </c>
      <c r="L181" s="58">
        <v>654</v>
      </c>
      <c r="M181" s="58">
        <v>0</v>
      </c>
      <c r="N181" s="58">
        <v>162</v>
      </c>
      <c r="O181" s="58">
        <v>162</v>
      </c>
      <c r="P181" s="58">
        <v>162</v>
      </c>
      <c r="Q181" s="58">
        <v>0</v>
      </c>
      <c r="R181" s="58">
        <v>935</v>
      </c>
      <c r="S181" s="58" t="s">
        <v>152</v>
      </c>
      <c r="T181" s="58">
        <v>933</v>
      </c>
      <c r="U181" s="58" t="s">
        <v>152</v>
      </c>
      <c r="V181" s="58">
        <v>295</v>
      </c>
      <c r="W181" s="58">
        <v>295</v>
      </c>
      <c r="X181" s="58">
        <v>295</v>
      </c>
      <c r="Y181" s="58">
        <v>0</v>
      </c>
      <c r="Z181" s="58">
        <v>481</v>
      </c>
      <c r="AA181" s="58" t="s">
        <v>152</v>
      </c>
      <c r="AB181" s="58">
        <v>480</v>
      </c>
      <c r="AC181" s="58" t="s">
        <v>152</v>
      </c>
    </row>
    <row r="182" spans="1:29" x14ac:dyDescent="0.25">
      <c r="A182" s="64" t="s">
        <v>344</v>
      </c>
      <c r="B182" s="58">
        <v>773</v>
      </c>
      <c r="C182" s="58">
        <v>780</v>
      </c>
      <c r="D182" s="58">
        <v>771</v>
      </c>
      <c r="E182" s="58">
        <v>9</v>
      </c>
      <c r="F182" s="58">
        <v>428</v>
      </c>
      <c r="G182" s="58">
        <v>431</v>
      </c>
      <c r="H182" s="58">
        <v>427</v>
      </c>
      <c r="I182" s="58">
        <v>4</v>
      </c>
      <c r="J182" s="58">
        <v>345</v>
      </c>
      <c r="K182" s="58">
        <v>349</v>
      </c>
      <c r="L182" s="58">
        <v>344</v>
      </c>
      <c r="M182" s="58">
        <v>5</v>
      </c>
      <c r="N182" s="58">
        <v>104</v>
      </c>
      <c r="O182" s="58" t="s">
        <v>152</v>
      </c>
      <c r="P182" s="58">
        <v>105</v>
      </c>
      <c r="Q182" s="58" t="s">
        <v>152</v>
      </c>
      <c r="R182" s="58">
        <v>501</v>
      </c>
      <c r="S182" s="58" t="s">
        <v>152</v>
      </c>
      <c r="T182" s="58">
        <v>497</v>
      </c>
      <c r="U182" s="58" t="s">
        <v>152</v>
      </c>
      <c r="V182" s="58">
        <v>168</v>
      </c>
      <c r="W182" s="58">
        <v>169</v>
      </c>
      <c r="X182" s="58">
        <v>169</v>
      </c>
      <c r="Y182" s="58">
        <v>0</v>
      </c>
      <c r="Z182" s="58">
        <v>174</v>
      </c>
      <c r="AA182" s="58" t="s">
        <v>152</v>
      </c>
      <c r="AB182" s="58">
        <v>176</v>
      </c>
      <c r="AC182" s="58" t="s">
        <v>152</v>
      </c>
    </row>
    <row r="183" spans="1:29" x14ac:dyDescent="0.25">
      <c r="A183" s="64" t="s">
        <v>345</v>
      </c>
      <c r="B183" s="58">
        <v>737</v>
      </c>
      <c r="C183" s="58">
        <v>744</v>
      </c>
      <c r="D183" s="58">
        <v>740</v>
      </c>
      <c r="E183" s="58">
        <v>4</v>
      </c>
      <c r="F183" s="58">
        <v>392</v>
      </c>
      <c r="G183" s="58" t="s">
        <v>152</v>
      </c>
      <c r="H183" s="58">
        <v>400</v>
      </c>
      <c r="I183" s="58" t="s">
        <v>152</v>
      </c>
      <c r="J183" s="58">
        <v>345</v>
      </c>
      <c r="K183" s="58" t="s">
        <v>152</v>
      </c>
      <c r="L183" s="58">
        <v>340</v>
      </c>
      <c r="M183" s="58" t="s">
        <v>152</v>
      </c>
      <c r="N183" s="58">
        <v>96</v>
      </c>
      <c r="O183" s="58" t="s">
        <v>152</v>
      </c>
      <c r="P183" s="58">
        <v>96</v>
      </c>
      <c r="Q183" s="58" t="s">
        <v>152</v>
      </c>
      <c r="R183" s="58">
        <v>488</v>
      </c>
      <c r="S183" s="58" t="s">
        <v>152</v>
      </c>
      <c r="T183" s="58">
        <v>490</v>
      </c>
      <c r="U183" s="58" t="s">
        <v>152</v>
      </c>
      <c r="V183" s="58">
        <v>153</v>
      </c>
      <c r="W183" s="58">
        <v>154</v>
      </c>
      <c r="X183" s="58">
        <v>154</v>
      </c>
      <c r="Y183" s="58">
        <v>0</v>
      </c>
      <c r="Z183" s="58">
        <v>175</v>
      </c>
      <c r="AA183" s="58" t="s">
        <v>152</v>
      </c>
      <c r="AB183" s="58">
        <v>171</v>
      </c>
      <c r="AC183" s="58" t="s">
        <v>152</v>
      </c>
    </row>
    <row r="184" spans="1:29" x14ac:dyDescent="0.25">
      <c r="A184" s="64" t="s">
        <v>346</v>
      </c>
      <c r="B184" s="58">
        <v>680</v>
      </c>
      <c r="C184" s="58">
        <v>682</v>
      </c>
      <c r="D184" s="58">
        <v>679</v>
      </c>
      <c r="E184" s="58">
        <v>3</v>
      </c>
      <c r="F184" s="58">
        <v>378</v>
      </c>
      <c r="G184" s="58" t="s">
        <v>152</v>
      </c>
      <c r="H184" s="58">
        <v>373</v>
      </c>
      <c r="I184" s="58" t="s">
        <v>152</v>
      </c>
      <c r="J184" s="58">
        <v>301</v>
      </c>
      <c r="K184" s="58" t="s">
        <v>152</v>
      </c>
      <c r="L184" s="58">
        <v>305</v>
      </c>
      <c r="M184" s="58" t="s">
        <v>152</v>
      </c>
      <c r="N184" s="58">
        <v>105</v>
      </c>
      <c r="O184" s="58" t="s">
        <v>152</v>
      </c>
      <c r="P184" s="58">
        <v>110</v>
      </c>
      <c r="Q184" s="58" t="s">
        <v>152</v>
      </c>
      <c r="R184" s="58">
        <v>448</v>
      </c>
      <c r="S184" s="58" t="s">
        <v>152</v>
      </c>
      <c r="T184" s="58">
        <v>446</v>
      </c>
      <c r="U184" s="58" t="s">
        <v>152</v>
      </c>
      <c r="V184" s="58">
        <v>127</v>
      </c>
      <c r="W184" s="58">
        <v>123</v>
      </c>
      <c r="X184" s="58">
        <v>123</v>
      </c>
      <c r="Y184" s="58">
        <v>0</v>
      </c>
      <c r="Z184" s="58">
        <v>168</v>
      </c>
      <c r="AA184" s="58">
        <v>172</v>
      </c>
      <c r="AB184" s="58">
        <v>172</v>
      </c>
      <c r="AC184" s="58">
        <v>0</v>
      </c>
    </row>
    <row r="185" spans="1:29" x14ac:dyDescent="0.25">
      <c r="A185" s="64" t="s">
        <v>347</v>
      </c>
      <c r="B185" s="58">
        <v>737</v>
      </c>
      <c r="C185" s="58">
        <v>760</v>
      </c>
      <c r="D185" s="58">
        <v>753</v>
      </c>
      <c r="E185" s="58">
        <v>7</v>
      </c>
      <c r="F185" s="58">
        <v>423</v>
      </c>
      <c r="G185" s="58" t="s">
        <v>152</v>
      </c>
      <c r="H185" s="58">
        <v>446</v>
      </c>
      <c r="I185" s="58" t="s">
        <v>152</v>
      </c>
      <c r="J185" s="58">
        <v>314</v>
      </c>
      <c r="K185" s="58" t="s">
        <v>152</v>
      </c>
      <c r="L185" s="58">
        <v>307</v>
      </c>
      <c r="M185" s="58" t="s">
        <v>152</v>
      </c>
      <c r="N185" s="58">
        <v>151</v>
      </c>
      <c r="O185" s="58" t="s">
        <v>152</v>
      </c>
      <c r="P185" s="58">
        <v>162</v>
      </c>
      <c r="Q185" s="58" t="s">
        <v>152</v>
      </c>
      <c r="R185" s="58">
        <v>456</v>
      </c>
      <c r="S185" s="58" t="s">
        <v>152</v>
      </c>
      <c r="T185" s="58">
        <v>461</v>
      </c>
      <c r="U185" s="58" t="s">
        <v>152</v>
      </c>
      <c r="V185" s="58">
        <v>130</v>
      </c>
      <c r="W185" s="58">
        <v>130</v>
      </c>
      <c r="X185" s="58">
        <v>130</v>
      </c>
      <c r="Y185" s="58">
        <v>0</v>
      </c>
      <c r="Z185" s="58">
        <v>159</v>
      </c>
      <c r="AA185" s="58">
        <v>167</v>
      </c>
      <c r="AB185" s="58">
        <v>164</v>
      </c>
      <c r="AC185" s="58">
        <v>3</v>
      </c>
    </row>
    <row r="186" spans="1:29" x14ac:dyDescent="0.25">
      <c r="A186" s="64" t="s">
        <v>348</v>
      </c>
      <c r="B186" s="58">
        <v>1045</v>
      </c>
      <c r="C186" s="58">
        <v>1028</v>
      </c>
      <c r="D186" s="58">
        <v>1024</v>
      </c>
      <c r="E186" s="58">
        <v>4</v>
      </c>
      <c r="F186" s="58">
        <v>556</v>
      </c>
      <c r="G186" s="58" t="s">
        <v>152</v>
      </c>
      <c r="H186" s="58">
        <v>550</v>
      </c>
      <c r="I186" s="58" t="s">
        <v>152</v>
      </c>
      <c r="J186" s="58">
        <v>489</v>
      </c>
      <c r="K186" s="58" t="s">
        <v>152</v>
      </c>
      <c r="L186" s="58">
        <v>474</v>
      </c>
      <c r="M186" s="58" t="s">
        <v>152</v>
      </c>
      <c r="N186" s="58">
        <v>263</v>
      </c>
      <c r="O186" s="58">
        <v>255</v>
      </c>
      <c r="P186" s="58">
        <v>255</v>
      </c>
      <c r="Q186" s="58">
        <v>0</v>
      </c>
      <c r="R186" s="58">
        <v>637</v>
      </c>
      <c r="S186" s="58">
        <v>625</v>
      </c>
      <c r="T186" s="58">
        <v>621</v>
      </c>
      <c r="U186" s="58">
        <v>4</v>
      </c>
      <c r="V186" s="58">
        <v>145</v>
      </c>
      <c r="W186" s="58">
        <v>148</v>
      </c>
      <c r="X186" s="58">
        <v>148</v>
      </c>
      <c r="Y186" s="58">
        <v>0</v>
      </c>
      <c r="Z186" s="58">
        <v>191</v>
      </c>
      <c r="AA186" s="58" t="s">
        <v>152</v>
      </c>
      <c r="AB186" s="58">
        <v>189</v>
      </c>
      <c r="AC186" s="58" t="s">
        <v>152</v>
      </c>
    </row>
    <row r="187" spans="1:29" x14ac:dyDescent="0.25">
      <c r="A187" s="64" t="s">
        <v>349</v>
      </c>
      <c r="B187" s="58">
        <v>993</v>
      </c>
      <c r="C187" s="58">
        <v>989</v>
      </c>
      <c r="D187" s="58">
        <v>986</v>
      </c>
      <c r="E187" s="58">
        <v>3</v>
      </c>
      <c r="F187" s="58">
        <v>530</v>
      </c>
      <c r="G187" s="58" t="s">
        <v>152</v>
      </c>
      <c r="H187" s="58">
        <v>528</v>
      </c>
      <c r="I187" s="58" t="s">
        <v>152</v>
      </c>
      <c r="J187" s="58">
        <v>463</v>
      </c>
      <c r="K187" s="58" t="s">
        <v>152</v>
      </c>
      <c r="L187" s="58">
        <v>458</v>
      </c>
      <c r="M187" s="58" t="s">
        <v>152</v>
      </c>
      <c r="N187" s="58">
        <v>255</v>
      </c>
      <c r="O187" s="58">
        <v>252</v>
      </c>
      <c r="P187" s="58">
        <v>252</v>
      </c>
      <c r="Q187" s="58">
        <v>0</v>
      </c>
      <c r="R187" s="58">
        <v>585</v>
      </c>
      <c r="S187" s="58">
        <v>587</v>
      </c>
      <c r="T187" s="58">
        <v>584</v>
      </c>
      <c r="U187" s="58">
        <v>3</v>
      </c>
      <c r="V187" s="58">
        <v>153</v>
      </c>
      <c r="W187" s="58">
        <v>150</v>
      </c>
      <c r="X187" s="58">
        <v>150</v>
      </c>
      <c r="Y187" s="58">
        <v>0</v>
      </c>
      <c r="Z187" s="58">
        <v>194</v>
      </c>
      <c r="AA187" s="58">
        <v>193</v>
      </c>
      <c r="AB187" s="58">
        <v>193</v>
      </c>
      <c r="AC187" s="58">
        <v>0</v>
      </c>
    </row>
    <row r="188" spans="1:29" x14ac:dyDescent="0.25">
      <c r="A188" s="64" t="s">
        <v>350</v>
      </c>
      <c r="B188" s="58">
        <v>695</v>
      </c>
      <c r="C188" s="58" t="s">
        <v>152</v>
      </c>
      <c r="D188" s="58">
        <v>704</v>
      </c>
      <c r="E188" s="58" t="s">
        <v>152</v>
      </c>
      <c r="F188" s="58">
        <v>378</v>
      </c>
      <c r="G188" s="58" t="s">
        <v>152</v>
      </c>
      <c r="H188" s="58">
        <v>398</v>
      </c>
      <c r="I188" s="58" t="s">
        <v>152</v>
      </c>
      <c r="J188" s="58">
        <v>317</v>
      </c>
      <c r="K188" s="58" t="s">
        <v>152</v>
      </c>
      <c r="L188" s="58">
        <v>306</v>
      </c>
      <c r="M188" s="58" t="s">
        <v>152</v>
      </c>
      <c r="N188" s="58">
        <v>117</v>
      </c>
      <c r="O188" s="58">
        <v>127</v>
      </c>
      <c r="P188" s="58">
        <v>127</v>
      </c>
      <c r="Q188" s="58">
        <v>0</v>
      </c>
      <c r="R188" s="58">
        <v>452</v>
      </c>
      <c r="S188" s="58" t="s">
        <v>152</v>
      </c>
      <c r="T188" s="58">
        <v>450</v>
      </c>
      <c r="U188" s="58" t="s">
        <v>152</v>
      </c>
      <c r="V188" s="58">
        <v>126</v>
      </c>
      <c r="W188" s="58">
        <v>127</v>
      </c>
      <c r="X188" s="58">
        <v>127</v>
      </c>
      <c r="Y188" s="58">
        <v>0</v>
      </c>
      <c r="Z188" s="58">
        <v>169</v>
      </c>
      <c r="AA188" s="58">
        <v>176</v>
      </c>
      <c r="AB188" s="58">
        <v>176</v>
      </c>
      <c r="AC188" s="58">
        <v>0</v>
      </c>
    </row>
    <row r="189" spans="1:29" x14ac:dyDescent="0.25">
      <c r="A189" s="64" t="s">
        <v>351</v>
      </c>
      <c r="B189" s="58">
        <v>655</v>
      </c>
      <c r="C189" s="58">
        <v>667</v>
      </c>
      <c r="D189" s="58">
        <v>664</v>
      </c>
      <c r="E189" s="58">
        <v>3</v>
      </c>
      <c r="F189" s="58">
        <v>354</v>
      </c>
      <c r="G189" s="58" t="s">
        <v>152</v>
      </c>
      <c r="H189" s="58">
        <v>368</v>
      </c>
      <c r="I189" s="58" t="s">
        <v>152</v>
      </c>
      <c r="J189" s="58">
        <v>301</v>
      </c>
      <c r="K189" s="58" t="s">
        <v>152</v>
      </c>
      <c r="L189" s="58">
        <v>296</v>
      </c>
      <c r="M189" s="58" t="s">
        <v>152</v>
      </c>
      <c r="N189" s="58">
        <v>118</v>
      </c>
      <c r="O189" s="58">
        <v>121</v>
      </c>
      <c r="P189" s="58">
        <v>121</v>
      </c>
      <c r="Q189" s="58">
        <v>0</v>
      </c>
      <c r="R189" s="58">
        <v>413</v>
      </c>
      <c r="S189" s="58">
        <v>420</v>
      </c>
      <c r="T189" s="58">
        <v>417</v>
      </c>
      <c r="U189" s="58">
        <v>3</v>
      </c>
      <c r="V189" s="58">
        <v>124</v>
      </c>
      <c r="W189" s="58">
        <v>126</v>
      </c>
      <c r="X189" s="58">
        <v>126</v>
      </c>
      <c r="Y189" s="58">
        <v>0</v>
      </c>
      <c r="Z189" s="58">
        <v>149</v>
      </c>
      <c r="AA189" s="58" t="s">
        <v>152</v>
      </c>
      <c r="AB189" s="58">
        <v>147</v>
      </c>
      <c r="AC189" s="58" t="s">
        <v>152</v>
      </c>
    </row>
    <row r="190" spans="1:29" x14ac:dyDescent="0.25">
      <c r="A190" s="64" t="s">
        <v>352</v>
      </c>
      <c r="B190" s="58">
        <v>760</v>
      </c>
      <c r="C190" s="58" t="s">
        <v>152</v>
      </c>
      <c r="D190" s="58">
        <v>776</v>
      </c>
      <c r="E190" s="58" t="s">
        <v>152</v>
      </c>
      <c r="F190" s="58">
        <v>422</v>
      </c>
      <c r="G190" s="58">
        <v>441</v>
      </c>
      <c r="H190" s="58">
        <v>441</v>
      </c>
      <c r="I190" s="58">
        <v>0</v>
      </c>
      <c r="J190" s="58">
        <v>338</v>
      </c>
      <c r="K190" s="58" t="s">
        <v>152</v>
      </c>
      <c r="L190" s="58">
        <v>335</v>
      </c>
      <c r="M190" s="58" t="s">
        <v>152</v>
      </c>
      <c r="N190" s="58">
        <v>94</v>
      </c>
      <c r="O190" s="58">
        <v>108</v>
      </c>
      <c r="P190" s="58">
        <v>108</v>
      </c>
      <c r="Q190" s="58">
        <v>0</v>
      </c>
      <c r="R190" s="58">
        <v>504</v>
      </c>
      <c r="S190" s="58" t="s">
        <v>152</v>
      </c>
      <c r="T190" s="58">
        <v>508</v>
      </c>
      <c r="U190" s="58" t="s">
        <v>152</v>
      </c>
      <c r="V190" s="58">
        <v>162</v>
      </c>
      <c r="W190" s="58">
        <v>160</v>
      </c>
      <c r="X190" s="58">
        <v>160</v>
      </c>
      <c r="Y190" s="58">
        <v>0</v>
      </c>
      <c r="Z190" s="58">
        <v>161</v>
      </c>
      <c r="AA190" s="58">
        <v>170</v>
      </c>
      <c r="AB190" s="58">
        <v>170</v>
      </c>
      <c r="AC190" s="58">
        <v>0</v>
      </c>
    </row>
    <row r="191" spans="1:29" x14ac:dyDescent="0.25">
      <c r="A191" s="64" t="s">
        <v>353</v>
      </c>
      <c r="B191" s="58">
        <v>836</v>
      </c>
      <c r="C191" s="58">
        <v>854</v>
      </c>
      <c r="D191" s="58">
        <v>849</v>
      </c>
      <c r="E191" s="58">
        <v>5</v>
      </c>
      <c r="F191" s="58">
        <v>466</v>
      </c>
      <c r="G191" s="58" t="s">
        <v>152</v>
      </c>
      <c r="H191" s="58">
        <v>482</v>
      </c>
      <c r="I191" s="58" t="s">
        <v>152</v>
      </c>
      <c r="J191" s="58">
        <v>370</v>
      </c>
      <c r="K191" s="58" t="s">
        <v>152</v>
      </c>
      <c r="L191" s="58">
        <v>367</v>
      </c>
      <c r="M191" s="58" t="s">
        <v>152</v>
      </c>
      <c r="N191" s="58">
        <v>128</v>
      </c>
      <c r="O191" s="58">
        <v>147</v>
      </c>
      <c r="P191" s="58">
        <v>147</v>
      </c>
      <c r="Q191" s="58">
        <v>0</v>
      </c>
      <c r="R191" s="58">
        <v>563</v>
      </c>
      <c r="S191" s="58">
        <v>563</v>
      </c>
      <c r="T191" s="58">
        <v>558</v>
      </c>
      <c r="U191" s="58">
        <v>5</v>
      </c>
      <c r="V191" s="58">
        <v>145</v>
      </c>
      <c r="W191" s="58">
        <v>144</v>
      </c>
      <c r="X191" s="58">
        <v>144</v>
      </c>
      <c r="Y191" s="58">
        <v>0</v>
      </c>
      <c r="Z191" s="58">
        <v>207</v>
      </c>
      <c r="AA191" s="58">
        <v>218</v>
      </c>
      <c r="AB191" s="58">
        <v>218</v>
      </c>
      <c r="AC191" s="58">
        <v>0</v>
      </c>
    </row>
    <row r="192" spans="1:29" x14ac:dyDescent="0.25">
      <c r="A192" s="64" t="s">
        <v>354</v>
      </c>
      <c r="B192" s="58">
        <v>977</v>
      </c>
      <c r="C192" s="58" t="s">
        <v>152</v>
      </c>
      <c r="D192" s="58">
        <v>981</v>
      </c>
      <c r="E192" s="58" t="s">
        <v>152</v>
      </c>
      <c r="F192" s="58">
        <v>583</v>
      </c>
      <c r="G192" s="58" t="s">
        <v>152</v>
      </c>
      <c r="H192" s="58">
        <v>597</v>
      </c>
      <c r="I192" s="58" t="s">
        <v>152</v>
      </c>
      <c r="J192" s="58">
        <v>394</v>
      </c>
      <c r="K192" s="58" t="s">
        <v>152</v>
      </c>
      <c r="L192" s="58">
        <v>384</v>
      </c>
      <c r="M192" s="58" t="s">
        <v>152</v>
      </c>
      <c r="N192" s="58">
        <v>148</v>
      </c>
      <c r="O192" s="58" t="s">
        <v>152</v>
      </c>
      <c r="P192" s="58">
        <v>152</v>
      </c>
      <c r="Q192" s="58" t="s">
        <v>152</v>
      </c>
      <c r="R192" s="58">
        <v>636</v>
      </c>
      <c r="S192" s="58" t="s">
        <v>152</v>
      </c>
      <c r="T192" s="58">
        <v>635</v>
      </c>
      <c r="U192" s="58" t="s">
        <v>152</v>
      </c>
      <c r="V192" s="58">
        <v>193</v>
      </c>
      <c r="W192" s="58">
        <v>194</v>
      </c>
      <c r="X192" s="58">
        <v>194</v>
      </c>
      <c r="Y192" s="58">
        <v>0</v>
      </c>
      <c r="Z192" s="58">
        <v>255</v>
      </c>
      <c r="AA192" s="58">
        <v>261</v>
      </c>
      <c r="AB192" s="58">
        <v>261</v>
      </c>
      <c r="AC192" s="58">
        <v>0</v>
      </c>
    </row>
    <row r="193" spans="1:29" x14ac:dyDescent="0.25">
      <c r="A193" s="64" t="s">
        <v>355</v>
      </c>
      <c r="B193" s="58">
        <v>649</v>
      </c>
      <c r="C193" s="58">
        <v>634</v>
      </c>
      <c r="D193" s="58">
        <v>629</v>
      </c>
      <c r="E193" s="58">
        <v>5</v>
      </c>
      <c r="F193" s="58">
        <v>380</v>
      </c>
      <c r="G193" s="58" t="s">
        <v>152</v>
      </c>
      <c r="H193" s="58">
        <v>369</v>
      </c>
      <c r="I193" s="58" t="s">
        <v>152</v>
      </c>
      <c r="J193" s="58">
        <v>269</v>
      </c>
      <c r="K193" s="58" t="s">
        <v>152</v>
      </c>
      <c r="L193" s="58">
        <v>260</v>
      </c>
      <c r="M193" s="58" t="s">
        <v>152</v>
      </c>
      <c r="N193" s="58">
        <v>96</v>
      </c>
      <c r="O193" s="58">
        <v>95</v>
      </c>
      <c r="P193" s="58">
        <v>95</v>
      </c>
      <c r="Q193" s="58">
        <v>0</v>
      </c>
      <c r="R193" s="58">
        <v>416</v>
      </c>
      <c r="S193" s="58" t="s">
        <v>152</v>
      </c>
      <c r="T193" s="58">
        <v>401</v>
      </c>
      <c r="U193" s="58" t="s">
        <v>152</v>
      </c>
      <c r="V193" s="58">
        <v>137</v>
      </c>
      <c r="W193" s="58" t="s">
        <v>152</v>
      </c>
      <c r="X193" s="58">
        <v>133</v>
      </c>
      <c r="Y193" s="58" t="s">
        <v>152</v>
      </c>
      <c r="Z193" s="58">
        <v>159</v>
      </c>
      <c r="AA193" s="58" t="s">
        <v>152</v>
      </c>
      <c r="AB193" s="58">
        <v>154</v>
      </c>
      <c r="AC193" s="58" t="s">
        <v>152</v>
      </c>
    </row>
    <row r="194" spans="1:29" x14ac:dyDescent="0.25">
      <c r="A194" s="64" t="s">
        <v>356</v>
      </c>
      <c r="B194" s="58">
        <v>581</v>
      </c>
      <c r="C194" s="58" t="s">
        <v>152</v>
      </c>
      <c r="D194" s="58">
        <v>553</v>
      </c>
      <c r="E194" s="58" t="s">
        <v>152</v>
      </c>
      <c r="F194" s="58">
        <v>352</v>
      </c>
      <c r="G194" s="58" t="s">
        <v>152</v>
      </c>
      <c r="H194" s="58">
        <v>336</v>
      </c>
      <c r="I194" s="58" t="s">
        <v>152</v>
      </c>
      <c r="J194" s="58">
        <v>229</v>
      </c>
      <c r="K194" s="58" t="s">
        <v>152</v>
      </c>
      <c r="L194" s="58">
        <v>217</v>
      </c>
      <c r="M194" s="58" t="s">
        <v>152</v>
      </c>
      <c r="N194" s="58">
        <v>83</v>
      </c>
      <c r="O194" s="58">
        <v>77</v>
      </c>
      <c r="P194" s="58">
        <v>77</v>
      </c>
      <c r="Q194" s="58">
        <v>0</v>
      </c>
      <c r="R194" s="58">
        <v>387</v>
      </c>
      <c r="S194" s="58" t="s">
        <v>152</v>
      </c>
      <c r="T194" s="58">
        <v>368</v>
      </c>
      <c r="U194" s="58" t="s">
        <v>152</v>
      </c>
      <c r="V194" s="58">
        <v>111</v>
      </c>
      <c r="W194" s="58">
        <v>108</v>
      </c>
      <c r="X194" s="58">
        <v>108</v>
      </c>
      <c r="Y194" s="58">
        <v>0</v>
      </c>
      <c r="Z194" s="58">
        <v>151</v>
      </c>
      <c r="AA194" s="58" t="s">
        <v>152</v>
      </c>
      <c r="AB194" s="58">
        <v>142</v>
      </c>
      <c r="AC194" s="58" t="s">
        <v>152</v>
      </c>
    </row>
    <row r="195" spans="1:29" x14ac:dyDescent="0.25">
      <c r="A195" s="64" t="s">
        <v>357</v>
      </c>
      <c r="B195" s="58">
        <v>926</v>
      </c>
      <c r="C195" s="58">
        <v>904</v>
      </c>
      <c r="D195" s="58">
        <v>899</v>
      </c>
      <c r="E195" s="58">
        <v>5</v>
      </c>
      <c r="F195" s="58">
        <v>485</v>
      </c>
      <c r="G195" s="58" t="s">
        <v>152</v>
      </c>
      <c r="H195" s="58">
        <v>468</v>
      </c>
      <c r="I195" s="58" t="s">
        <v>152</v>
      </c>
      <c r="J195" s="58">
        <v>441</v>
      </c>
      <c r="K195" s="58" t="s">
        <v>152</v>
      </c>
      <c r="L195" s="58">
        <v>431</v>
      </c>
      <c r="M195" s="58" t="s">
        <v>152</v>
      </c>
      <c r="N195" s="58">
        <v>118</v>
      </c>
      <c r="O195" s="58">
        <v>113</v>
      </c>
      <c r="P195" s="58">
        <v>113</v>
      </c>
      <c r="Q195" s="58">
        <v>0</v>
      </c>
      <c r="R195" s="58">
        <v>597</v>
      </c>
      <c r="S195" s="58">
        <v>583</v>
      </c>
      <c r="T195" s="58">
        <v>578</v>
      </c>
      <c r="U195" s="58">
        <v>5</v>
      </c>
      <c r="V195" s="58">
        <v>211</v>
      </c>
      <c r="W195" s="58">
        <v>208</v>
      </c>
      <c r="X195" s="58">
        <v>208</v>
      </c>
      <c r="Y195" s="58">
        <v>0</v>
      </c>
      <c r="Z195" s="58">
        <v>310</v>
      </c>
      <c r="AA195" s="58">
        <v>304</v>
      </c>
      <c r="AB195" s="58">
        <v>304</v>
      </c>
      <c r="AC195" s="58">
        <v>0</v>
      </c>
    </row>
    <row r="196" spans="1:29" x14ac:dyDescent="0.25">
      <c r="A196" s="64" t="s">
        <v>358</v>
      </c>
      <c r="B196" s="58">
        <v>635</v>
      </c>
      <c r="C196" s="58">
        <v>617</v>
      </c>
      <c r="D196" s="58">
        <v>613</v>
      </c>
      <c r="E196" s="58">
        <v>4</v>
      </c>
      <c r="F196" s="58">
        <v>348</v>
      </c>
      <c r="G196" s="58">
        <v>335</v>
      </c>
      <c r="H196" s="58">
        <v>335</v>
      </c>
      <c r="I196" s="58">
        <v>0</v>
      </c>
      <c r="J196" s="58">
        <v>287</v>
      </c>
      <c r="K196" s="58">
        <v>282</v>
      </c>
      <c r="L196" s="58">
        <v>278</v>
      </c>
      <c r="M196" s="58">
        <v>4</v>
      </c>
      <c r="N196" s="58">
        <v>90</v>
      </c>
      <c r="O196" s="58">
        <v>87</v>
      </c>
      <c r="P196" s="58">
        <v>87</v>
      </c>
      <c r="Q196" s="58">
        <v>0</v>
      </c>
      <c r="R196" s="58">
        <v>420</v>
      </c>
      <c r="S196" s="58" t="s">
        <v>152</v>
      </c>
      <c r="T196" s="58">
        <v>404</v>
      </c>
      <c r="U196" s="58" t="s">
        <v>152</v>
      </c>
      <c r="V196" s="58">
        <v>125</v>
      </c>
      <c r="W196" s="58" t="s">
        <v>152</v>
      </c>
      <c r="X196" s="58">
        <v>122</v>
      </c>
      <c r="Y196" s="58" t="s">
        <v>152</v>
      </c>
      <c r="Z196" s="58">
        <v>189</v>
      </c>
      <c r="AA196" s="58" t="s">
        <v>152</v>
      </c>
      <c r="AB196" s="58">
        <v>181</v>
      </c>
      <c r="AC196" s="58" t="s">
        <v>152</v>
      </c>
    </row>
    <row r="197" spans="1:29" x14ac:dyDescent="0.25">
      <c r="A197" s="64" t="s">
        <v>359</v>
      </c>
      <c r="B197" s="58">
        <v>812</v>
      </c>
      <c r="C197" s="58">
        <v>801</v>
      </c>
      <c r="D197" s="58">
        <v>789</v>
      </c>
      <c r="E197" s="58">
        <v>12</v>
      </c>
      <c r="F197" s="58">
        <v>432</v>
      </c>
      <c r="G197" s="58">
        <v>424</v>
      </c>
      <c r="H197" s="58">
        <v>419</v>
      </c>
      <c r="I197" s="58">
        <v>5</v>
      </c>
      <c r="J197" s="58">
        <v>380</v>
      </c>
      <c r="K197" s="58">
        <v>377</v>
      </c>
      <c r="L197" s="58">
        <v>370</v>
      </c>
      <c r="M197" s="58">
        <v>7</v>
      </c>
      <c r="N197" s="58">
        <v>116</v>
      </c>
      <c r="O197" s="58">
        <v>115</v>
      </c>
      <c r="P197" s="58">
        <v>115</v>
      </c>
      <c r="Q197" s="58">
        <v>0</v>
      </c>
      <c r="R197" s="58">
        <v>547</v>
      </c>
      <c r="S197" s="58" t="s">
        <v>152</v>
      </c>
      <c r="T197" s="58">
        <v>529</v>
      </c>
      <c r="U197" s="58" t="s">
        <v>152</v>
      </c>
      <c r="V197" s="58">
        <v>149</v>
      </c>
      <c r="W197" s="58" t="s">
        <v>152</v>
      </c>
      <c r="X197" s="58">
        <v>145</v>
      </c>
      <c r="Y197" s="58" t="s">
        <v>152</v>
      </c>
      <c r="Z197" s="58">
        <v>208</v>
      </c>
      <c r="AA197" s="58" t="s">
        <v>152</v>
      </c>
      <c r="AB197" s="58">
        <v>206</v>
      </c>
      <c r="AC197" s="58" t="s">
        <v>152</v>
      </c>
    </row>
    <row r="198" spans="1:29" x14ac:dyDescent="0.25">
      <c r="A198" s="64" t="s">
        <v>360</v>
      </c>
      <c r="B198" s="58">
        <v>1093</v>
      </c>
      <c r="C198" s="58">
        <v>1073</v>
      </c>
      <c r="D198" s="58">
        <v>1066</v>
      </c>
      <c r="E198" s="58">
        <v>7</v>
      </c>
      <c r="F198" s="58">
        <v>607</v>
      </c>
      <c r="G198" s="58" t="s">
        <v>152</v>
      </c>
      <c r="H198" s="58">
        <v>597</v>
      </c>
      <c r="I198" s="58" t="s">
        <v>152</v>
      </c>
      <c r="J198" s="58">
        <v>486</v>
      </c>
      <c r="K198" s="58" t="s">
        <v>152</v>
      </c>
      <c r="L198" s="58">
        <v>469</v>
      </c>
      <c r="M198" s="58" t="s">
        <v>152</v>
      </c>
      <c r="N198" s="58">
        <v>254</v>
      </c>
      <c r="O198" s="58">
        <v>250</v>
      </c>
      <c r="P198" s="58">
        <v>250</v>
      </c>
      <c r="Q198" s="58">
        <v>0</v>
      </c>
      <c r="R198" s="58">
        <v>669</v>
      </c>
      <c r="S198" s="58">
        <v>653</v>
      </c>
      <c r="T198" s="58">
        <v>646</v>
      </c>
      <c r="U198" s="58">
        <v>7</v>
      </c>
      <c r="V198" s="58">
        <v>170</v>
      </c>
      <c r="W198" s="58">
        <v>170</v>
      </c>
      <c r="X198" s="58">
        <v>170</v>
      </c>
      <c r="Y198" s="58">
        <v>0</v>
      </c>
      <c r="Z198" s="58">
        <v>252</v>
      </c>
      <c r="AA198" s="58" t="s">
        <v>152</v>
      </c>
      <c r="AB198" s="58">
        <v>247</v>
      </c>
      <c r="AC198" s="58" t="s">
        <v>152</v>
      </c>
    </row>
    <row r="199" spans="1:29" x14ac:dyDescent="0.25">
      <c r="A199" s="64" t="s">
        <v>361</v>
      </c>
      <c r="B199" s="58">
        <v>1166</v>
      </c>
      <c r="C199" s="58">
        <v>1122</v>
      </c>
      <c r="D199" s="58">
        <v>1118</v>
      </c>
      <c r="E199" s="58">
        <v>4</v>
      </c>
      <c r="F199" s="58">
        <v>647</v>
      </c>
      <c r="G199" s="58" t="s">
        <v>152</v>
      </c>
      <c r="H199" s="58">
        <v>625</v>
      </c>
      <c r="I199" s="58" t="s">
        <v>152</v>
      </c>
      <c r="J199" s="58">
        <v>519</v>
      </c>
      <c r="K199" s="58" t="s">
        <v>152</v>
      </c>
      <c r="L199" s="58">
        <v>493</v>
      </c>
      <c r="M199" s="58" t="s">
        <v>152</v>
      </c>
      <c r="N199" s="58">
        <v>311</v>
      </c>
      <c r="O199" s="58">
        <v>295</v>
      </c>
      <c r="P199" s="58">
        <v>295</v>
      </c>
      <c r="Q199" s="58">
        <v>0</v>
      </c>
      <c r="R199" s="58">
        <v>708</v>
      </c>
      <c r="S199" s="58">
        <v>683</v>
      </c>
      <c r="T199" s="58">
        <v>679</v>
      </c>
      <c r="U199" s="58">
        <v>4</v>
      </c>
      <c r="V199" s="58">
        <v>147</v>
      </c>
      <c r="W199" s="58">
        <v>144</v>
      </c>
      <c r="X199" s="58">
        <v>144</v>
      </c>
      <c r="Y199" s="58">
        <v>0</v>
      </c>
      <c r="Z199" s="58">
        <v>268</v>
      </c>
      <c r="AA199" s="58" t="s">
        <v>152</v>
      </c>
      <c r="AB199" s="58">
        <v>260</v>
      </c>
      <c r="AC199" s="58" t="s">
        <v>152</v>
      </c>
    </row>
    <row r="200" spans="1:29" x14ac:dyDescent="0.25">
      <c r="A200" s="64" t="s">
        <v>362</v>
      </c>
      <c r="B200" s="58">
        <v>967</v>
      </c>
      <c r="C200" s="58">
        <v>935</v>
      </c>
      <c r="D200" s="58">
        <v>919</v>
      </c>
      <c r="E200" s="58">
        <v>16</v>
      </c>
      <c r="F200" s="58">
        <v>515</v>
      </c>
      <c r="G200" s="58">
        <v>495</v>
      </c>
      <c r="H200" s="58">
        <v>490</v>
      </c>
      <c r="I200" s="58">
        <v>5</v>
      </c>
      <c r="J200" s="58">
        <v>452</v>
      </c>
      <c r="K200" s="58">
        <v>440</v>
      </c>
      <c r="L200" s="58">
        <v>429</v>
      </c>
      <c r="M200" s="58">
        <v>11</v>
      </c>
      <c r="N200" s="58">
        <v>154</v>
      </c>
      <c r="O200" s="58" t="s">
        <v>152</v>
      </c>
      <c r="P200" s="58">
        <v>144</v>
      </c>
      <c r="Q200" s="58" t="s">
        <v>152</v>
      </c>
      <c r="R200" s="58">
        <v>643</v>
      </c>
      <c r="S200" s="58" t="s">
        <v>152</v>
      </c>
      <c r="T200" s="58">
        <v>608</v>
      </c>
      <c r="U200" s="58" t="s">
        <v>152</v>
      </c>
      <c r="V200" s="58">
        <v>170</v>
      </c>
      <c r="W200" s="58" t="s">
        <v>152</v>
      </c>
      <c r="X200" s="58">
        <v>167</v>
      </c>
      <c r="Y200" s="58" t="s">
        <v>152</v>
      </c>
      <c r="Z200" s="58">
        <v>252</v>
      </c>
      <c r="AA200" s="58" t="s">
        <v>152</v>
      </c>
      <c r="AB200" s="58">
        <v>238</v>
      </c>
      <c r="AC200" s="58" t="s">
        <v>152</v>
      </c>
    </row>
    <row r="201" spans="1:29" x14ac:dyDescent="0.25">
      <c r="A201" s="64" t="s">
        <v>363</v>
      </c>
      <c r="B201" s="58">
        <v>741</v>
      </c>
      <c r="C201" s="58">
        <v>721</v>
      </c>
      <c r="D201" s="58">
        <v>716</v>
      </c>
      <c r="E201" s="58">
        <v>5</v>
      </c>
      <c r="F201" s="58">
        <v>424</v>
      </c>
      <c r="G201" s="58" t="s">
        <v>152</v>
      </c>
      <c r="H201" s="58">
        <v>411</v>
      </c>
      <c r="I201" s="58" t="s">
        <v>152</v>
      </c>
      <c r="J201" s="58">
        <v>317</v>
      </c>
      <c r="K201" s="58" t="s">
        <v>152</v>
      </c>
      <c r="L201" s="58">
        <v>305</v>
      </c>
      <c r="M201" s="58" t="s">
        <v>152</v>
      </c>
      <c r="N201" s="58">
        <v>106</v>
      </c>
      <c r="O201" s="58">
        <v>99</v>
      </c>
      <c r="P201" s="58">
        <v>99</v>
      </c>
      <c r="Q201" s="58">
        <v>0</v>
      </c>
      <c r="R201" s="58">
        <v>481</v>
      </c>
      <c r="S201" s="58">
        <v>469</v>
      </c>
      <c r="T201" s="58">
        <v>464</v>
      </c>
      <c r="U201" s="58">
        <v>5</v>
      </c>
      <c r="V201" s="58">
        <v>154</v>
      </c>
      <c r="W201" s="58">
        <v>153</v>
      </c>
      <c r="X201" s="58">
        <v>153</v>
      </c>
      <c r="Y201" s="58">
        <v>0</v>
      </c>
      <c r="Z201" s="58">
        <v>182</v>
      </c>
      <c r="AA201" s="58" t="s">
        <v>152</v>
      </c>
      <c r="AB201" s="58">
        <v>177</v>
      </c>
      <c r="AC201" s="58" t="s">
        <v>152</v>
      </c>
    </row>
    <row r="202" spans="1:29" x14ac:dyDescent="0.25">
      <c r="A202" s="64" t="s">
        <v>364</v>
      </c>
      <c r="B202" s="58">
        <v>771</v>
      </c>
      <c r="C202" s="58" t="s">
        <v>152</v>
      </c>
      <c r="D202" s="58">
        <v>751</v>
      </c>
      <c r="E202" s="58" t="s">
        <v>152</v>
      </c>
      <c r="F202" s="58">
        <v>463</v>
      </c>
      <c r="G202" s="58" t="s">
        <v>152</v>
      </c>
      <c r="H202" s="58">
        <v>450</v>
      </c>
      <c r="I202" s="58" t="s">
        <v>152</v>
      </c>
      <c r="J202" s="58">
        <v>308</v>
      </c>
      <c r="K202" s="58" t="s">
        <v>152</v>
      </c>
      <c r="L202" s="58">
        <v>301</v>
      </c>
      <c r="M202" s="58" t="s">
        <v>152</v>
      </c>
      <c r="N202" s="58">
        <v>86</v>
      </c>
      <c r="O202" s="58">
        <v>88</v>
      </c>
      <c r="P202" s="58">
        <v>88</v>
      </c>
      <c r="Q202" s="58">
        <v>0</v>
      </c>
      <c r="R202" s="58">
        <v>523</v>
      </c>
      <c r="S202" s="58" t="s">
        <v>152</v>
      </c>
      <c r="T202" s="58">
        <v>504</v>
      </c>
      <c r="U202" s="58" t="s">
        <v>152</v>
      </c>
      <c r="V202" s="58">
        <v>162</v>
      </c>
      <c r="W202" s="58" t="s">
        <v>152</v>
      </c>
      <c r="X202" s="58">
        <v>159</v>
      </c>
      <c r="Y202" s="58" t="s">
        <v>152</v>
      </c>
      <c r="Z202" s="58">
        <v>204</v>
      </c>
      <c r="AA202" s="58" t="s">
        <v>152</v>
      </c>
      <c r="AB202" s="58">
        <v>203</v>
      </c>
      <c r="AC202" s="58" t="s">
        <v>152</v>
      </c>
    </row>
    <row r="203" spans="1:29" x14ac:dyDescent="0.25">
      <c r="A203" s="64" t="s">
        <v>365</v>
      </c>
      <c r="B203" s="58">
        <v>1079</v>
      </c>
      <c r="C203" s="58">
        <v>1064</v>
      </c>
      <c r="D203" s="58">
        <v>1053</v>
      </c>
      <c r="E203" s="58">
        <v>11</v>
      </c>
      <c r="F203" s="58">
        <v>643</v>
      </c>
      <c r="G203" s="58" t="s">
        <v>152</v>
      </c>
      <c r="H203" s="58">
        <v>626</v>
      </c>
      <c r="I203" s="58" t="s">
        <v>152</v>
      </c>
      <c r="J203" s="58">
        <v>436</v>
      </c>
      <c r="K203" s="58" t="s">
        <v>152</v>
      </c>
      <c r="L203" s="58">
        <v>427</v>
      </c>
      <c r="M203" s="58" t="s">
        <v>152</v>
      </c>
      <c r="N203" s="58">
        <v>143</v>
      </c>
      <c r="O203" s="58" t="s">
        <v>152</v>
      </c>
      <c r="P203" s="58">
        <v>137</v>
      </c>
      <c r="Q203" s="58" t="s">
        <v>152</v>
      </c>
      <c r="R203" s="58">
        <v>721</v>
      </c>
      <c r="S203" s="58" t="s">
        <v>152</v>
      </c>
      <c r="T203" s="58">
        <v>701</v>
      </c>
      <c r="U203" s="58" t="s">
        <v>152</v>
      </c>
      <c r="V203" s="58">
        <v>215</v>
      </c>
      <c r="W203" s="58">
        <v>215</v>
      </c>
      <c r="X203" s="58">
        <v>215</v>
      </c>
      <c r="Y203" s="58">
        <v>0</v>
      </c>
      <c r="Z203" s="58">
        <v>287</v>
      </c>
      <c r="AA203" s="58">
        <v>283</v>
      </c>
      <c r="AB203" s="58">
        <v>280</v>
      </c>
      <c r="AC203" s="58">
        <v>3</v>
      </c>
    </row>
    <row r="204" spans="1:29" x14ac:dyDescent="0.25">
      <c r="A204" s="64" t="s">
        <v>366</v>
      </c>
      <c r="B204" s="58">
        <v>1188</v>
      </c>
      <c r="C204" s="58" t="s">
        <v>152</v>
      </c>
      <c r="D204" s="58">
        <v>1163</v>
      </c>
      <c r="E204" s="58" t="s">
        <v>152</v>
      </c>
      <c r="F204" s="58">
        <v>718</v>
      </c>
      <c r="G204" s="58" t="s">
        <v>152</v>
      </c>
      <c r="H204" s="58">
        <v>703</v>
      </c>
      <c r="I204" s="58" t="s">
        <v>152</v>
      </c>
      <c r="J204" s="58">
        <v>469</v>
      </c>
      <c r="K204" s="58" t="s">
        <v>152</v>
      </c>
      <c r="L204" s="58">
        <v>459</v>
      </c>
      <c r="M204" s="58" t="s">
        <v>152</v>
      </c>
      <c r="N204" s="58">
        <v>161</v>
      </c>
      <c r="O204" s="58">
        <v>157</v>
      </c>
      <c r="P204" s="58">
        <v>157</v>
      </c>
      <c r="Q204" s="58">
        <v>0</v>
      </c>
      <c r="R204" s="58">
        <v>804</v>
      </c>
      <c r="S204" s="58" t="s">
        <v>152</v>
      </c>
      <c r="T204" s="58">
        <v>787</v>
      </c>
      <c r="U204" s="58" t="s">
        <v>152</v>
      </c>
      <c r="V204" s="58">
        <v>223</v>
      </c>
      <c r="W204" s="58">
        <v>219</v>
      </c>
      <c r="X204" s="58">
        <v>219</v>
      </c>
      <c r="Y204" s="58">
        <v>0</v>
      </c>
      <c r="Z204" s="58">
        <v>300</v>
      </c>
      <c r="AA204" s="58">
        <v>292</v>
      </c>
      <c r="AB204" s="58">
        <v>292</v>
      </c>
      <c r="AC204" s="58">
        <v>0</v>
      </c>
    </row>
    <row r="205" spans="1:29" x14ac:dyDescent="0.25">
      <c r="A205" s="64" t="s">
        <v>367</v>
      </c>
      <c r="B205" s="58">
        <v>1170</v>
      </c>
      <c r="C205" s="58" t="s">
        <v>152</v>
      </c>
      <c r="D205" s="58">
        <v>1162</v>
      </c>
      <c r="E205" s="58" t="s">
        <v>152</v>
      </c>
      <c r="F205" s="58">
        <v>684</v>
      </c>
      <c r="G205" s="58">
        <v>680</v>
      </c>
      <c r="H205" s="58">
        <v>680</v>
      </c>
      <c r="I205" s="58">
        <v>0</v>
      </c>
      <c r="J205" s="58">
        <v>485</v>
      </c>
      <c r="K205" s="58" t="s">
        <v>152</v>
      </c>
      <c r="L205" s="58">
        <v>481</v>
      </c>
      <c r="M205" s="58" t="s">
        <v>152</v>
      </c>
      <c r="N205" s="58">
        <v>156</v>
      </c>
      <c r="O205" s="58">
        <v>156</v>
      </c>
      <c r="P205" s="58">
        <v>156</v>
      </c>
      <c r="Q205" s="58">
        <v>0</v>
      </c>
      <c r="R205" s="58">
        <v>809</v>
      </c>
      <c r="S205" s="58" t="s">
        <v>152</v>
      </c>
      <c r="T205" s="58">
        <v>801</v>
      </c>
      <c r="U205" s="58" t="s">
        <v>152</v>
      </c>
      <c r="V205" s="58">
        <v>205</v>
      </c>
      <c r="W205" s="58">
        <v>205</v>
      </c>
      <c r="X205" s="58">
        <v>205</v>
      </c>
      <c r="Y205" s="58">
        <v>0</v>
      </c>
      <c r="Z205" s="58">
        <v>315</v>
      </c>
      <c r="AA205" s="58">
        <v>313</v>
      </c>
      <c r="AB205" s="58">
        <v>313</v>
      </c>
      <c r="AC205" s="58">
        <v>0</v>
      </c>
    </row>
    <row r="206" spans="1:29" x14ac:dyDescent="0.25">
      <c r="A206" s="64" t="s">
        <v>368</v>
      </c>
      <c r="B206" s="58">
        <v>939</v>
      </c>
      <c r="C206" s="58">
        <v>924</v>
      </c>
      <c r="D206" s="58">
        <v>919</v>
      </c>
      <c r="E206" s="58">
        <v>5</v>
      </c>
      <c r="F206" s="58">
        <v>528</v>
      </c>
      <c r="G206" s="58" t="s">
        <v>152</v>
      </c>
      <c r="H206" s="58">
        <v>516</v>
      </c>
      <c r="I206" s="58" t="s">
        <v>152</v>
      </c>
      <c r="J206" s="58">
        <v>411</v>
      </c>
      <c r="K206" s="58" t="s">
        <v>152</v>
      </c>
      <c r="L206" s="58">
        <v>403</v>
      </c>
      <c r="M206" s="58" t="s">
        <v>152</v>
      </c>
      <c r="N206" s="58">
        <v>131</v>
      </c>
      <c r="O206" s="58">
        <v>126</v>
      </c>
      <c r="P206" s="58">
        <v>126</v>
      </c>
      <c r="Q206" s="58">
        <v>0</v>
      </c>
      <c r="R206" s="58">
        <v>609</v>
      </c>
      <c r="S206" s="58">
        <v>599</v>
      </c>
      <c r="T206" s="58">
        <v>594</v>
      </c>
      <c r="U206" s="58">
        <v>5</v>
      </c>
      <c r="V206" s="58">
        <v>199</v>
      </c>
      <c r="W206" s="58">
        <v>199</v>
      </c>
      <c r="X206" s="58">
        <v>199</v>
      </c>
      <c r="Y206" s="58">
        <v>0</v>
      </c>
      <c r="Z206" s="58">
        <v>272</v>
      </c>
      <c r="AA206" s="58" t="s">
        <v>152</v>
      </c>
      <c r="AB206" s="58">
        <v>263</v>
      </c>
      <c r="AC206" s="58" t="s">
        <v>152</v>
      </c>
    </row>
    <row r="207" spans="1:29" x14ac:dyDescent="0.25">
      <c r="A207" s="64" t="s">
        <v>369</v>
      </c>
      <c r="B207" s="58">
        <v>1300</v>
      </c>
      <c r="C207" s="58">
        <v>1285</v>
      </c>
      <c r="D207" s="58">
        <v>1274</v>
      </c>
      <c r="E207" s="58">
        <v>11</v>
      </c>
      <c r="F207" s="58">
        <v>684</v>
      </c>
      <c r="G207" s="58">
        <v>676</v>
      </c>
      <c r="H207" s="58">
        <v>670</v>
      </c>
      <c r="I207" s="58">
        <v>6</v>
      </c>
      <c r="J207" s="58">
        <v>616</v>
      </c>
      <c r="K207" s="58">
        <v>609</v>
      </c>
      <c r="L207" s="58">
        <v>604</v>
      </c>
      <c r="M207" s="58">
        <v>5</v>
      </c>
      <c r="N207" s="58">
        <v>160</v>
      </c>
      <c r="O207" s="58">
        <v>160</v>
      </c>
      <c r="P207" s="58">
        <v>160</v>
      </c>
      <c r="Q207" s="58">
        <v>0</v>
      </c>
      <c r="R207" s="58">
        <v>851</v>
      </c>
      <c r="S207" s="58" t="s">
        <v>152</v>
      </c>
      <c r="T207" s="58">
        <v>828</v>
      </c>
      <c r="U207" s="58" t="s">
        <v>152</v>
      </c>
      <c r="V207" s="58">
        <v>289</v>
      </c>
      <c r="W207" s="58" t="s">
        <v>152</v>
      </c>
      <c r="X207" s="58">
        <v>286</v>
      </c>
      <c r="Y207" s="58" t="s">
        <v>152</v>
      </c>
      <c r="Z207" s="58">
        <v>429</v>
      </c>
      <c r="AA207" s="58">
        <v>426</v>
      </c>
      <c r="AB207" s="58">
        <v>426</v>
      </c>
      <c r="AC207" s="58">
        <v>0</v>
      </c>
    </row>
    <row r="208" spans="1:29" x14ac:dyDescent="0.25">
      <c r="A208" s="64" t="s">
        <v>370</v>
      </c>
      <c r="B208" s="58">
        <v>848</v>
      </c>
      <c r="C208" s="58">
        <v>829</v>
      </c>
      <c r="D208" s="58">
        <v>820</v>
      </c>
      <c r="E208" s="58">
        <v>9</v>
      </c>
      <c r="F208" s="58">
        <v>482</v>
      </c>
      <c r="G208" s="58">
        <v>473</v>
      </c>
      <c r="H208" s="58">
        <v>469</v>
      </c>
      <c r="I208" s="58">
        <v>4</v>
      </c>
      <c r="J208" s="58">
        <v>366</v>
      </c>
      <c r="K208" s="58">
        <v>356</v>
      </c>
      <c r="L208" s="58">
        <v>351</v>
      </c>
      <c r="M208" s="58">
        <v>5</v>
      </c>
      <c r="N208" s="58">
        <v>92</v>
      </c>
      <c r="O208" s="58">
        <v>90</v>
      </c>
      <c r="P208" s="58">
        <v>90</v>
      </c>
      <c r="Q208" s="58">
        <v>0</v>
      </c>
      <c r="R208" s="58">
        <v>537</v>
      </c>
      <c r="S208" s="58" t="s">
        <v>152</v>
      </c>
      <c r="T208" s="58">
        <v>516</v>
      </c>
      <c r="U208" s="58" t="s">
        <v>152</v>
      </c>
      <c r="V208" s="58">
        <v>219</v>
      </c>
      <c r="W208" s="58" t="s">
        <v>152</v>
      </c>
      <c r="X208" s="58">
        <v>214</v>
      </c>
      <c r="Y208" s="58" t="s">
        <v>152</v>
      </c>
      <c r="Z208" s="58">
        <v>215</v>
      </c>
      <c r="AA208" s="58" t="s">
        <v>152</v>
      </c>
      <c r="AB208" s="58">
        <v>206</v>
      </c>
      <c r="AC208" s="58" t="s">
        <v>152</v>
      </c>
    </row>
    <row r="209" spans="1:29" x14ac:dyDescent="0.25">
      <c r="A209" s="64" t="s">
        <v>371</v>
      </c>
      <c r="B209" s="58">
        <v>789</v>
      </c>
      <c r="C209" s="58">
        <v>778</v>
      </c>
      <c r="D209" s="58">
        <v>762</v>
      </c>
      <c r="E209" s="58">
        <v>16</v>
      </c>
      <c r="F209" s="58">
        <v>455</v>
      </c>
      <c r="G209" s="58">
        <v>452</v>
      </c>
      <c r="H209" s="58">
        <v>443</v>
      </c>
      <c r="I209" s="58">
        <v>9</v>
      </c>
      <c r="J209" s="58">
        <v>334</v>
      </c>
      <c r="K209" s="58">
        <v>326</v>
      </c>
      <c r="L209" s="58">
        <v>319</v>
      </c>
      <c r="M209" s="58">
        <v>7</v>
      </c>
      <c r="N209" s="58">
        <v>143</v>
      </c>
      <c r="O209" s="58" t="s">
        <v>152</v>
      </c>
      <c r="P209" s="58">
        <v>137</v>
      </c>
      <c r="Q209" s="58" t="s">
        <v>152</v>
      </c>
      <c r="R209" s="58">
        <v>485</v>
      </c>
      <c r="S209" s="58">
        <v>481</v>
      </c>
      <c r="T209" s="58">
        <v>468</v>
      </c>
      <c r="U209" s="58">
        <v>13</v>
      </c>
      <c r="V209" s="58">
        <v>161</v>
      </c>
      <c r="W209" s="58" t="s">
        <v>152</v>
      </c>
      <c r="X209" s="58">
        <v>157</v>
      </c>
      <c r="Y209" s="58" t="s">
        <v>152</v>
      </c>
      <c r="Z209" s="58">
        <v>194</v>
      </c>
      <c r="AA209" s="58">
        <v>196</v>
      </c>
      <c r="AB209" s="58">
        <v>193</v>
      </c>
      <c r="AC209" s="58">
        <v>3</v>
      </c>
    </row>
    <row r="210" spans="1:29" x14ac:dyDescent="0.25">
      <c r="A210" s="64" t="s">
        <v>372</v>
      </c>
      <c r="B210" s="58">
        <v>1093</v>
      </c>
      <c r="C210" s="58">
        <v>1068</v>
      </c>
      <c r="D210" s="58">
        <v>1062</v>
      </c>
      <c r="E210" s="58">
        <v>6</v>
      </c>
      <c r="F210" s="58">
        <v>602</v>
      </c>
      <c r="G210" s="58" t="s">
        <v>152</v>
      </c>
      <c r="H210" s="58">
        <v>587</v>
      </c>
      <c r="I210" s="58" t="s">
        <v>152</v>
      </c>
      <c r="J210" s="58">
        <v>491</v>
      </c>
      <c r="K210" s="58" t="s">
        <v>152</v>
      </c>
      <c r="L210" s="58">
        <v>475</v>
      </c>
      <c r="M210" s="58" t="s">
        <v>152</v>
      </c>
      <c r="N210" s="58">
        <v>276</v>
      </c>
      <c r="O210" s="58" t="s">
        <v>152</v>
      </c>
      <c r="P210" s="58">
        <v>272</v>
      </c>
      <c r="Q210" s="58" t="s">
        <v>152</v>
      </c>
      <c r="R210" s="58">
        <v>643</v>
      </c>
      <c r="S210" s="58" t="s">
        <v>152</v>
      </c>
      <c r="T210" s="58">
        <v>617</v>
      </c>
      <c r="U210" s="58" t="s">
        <v>152</v>
      </c>
      <c r="V210" s="58">
        <v>174</v>
      </c>
      <c r="W210" s="58">
        <v>173</v>
      </c>
      <c r="X210" s="58">
        <v>173</v>
      </c>
      <c r="Y210" s="58">
        <v>0</v>
      </c>
      <c r="Z210" s="58">
        <v>238</v>
      </c>
      <c r="AA210" s="58" t="s">
        <v>152</v>
      </c>
      <c r="AB210" s="58">
        <v>228</v>
      </c>
      <c r="AC210" s="58" t="s">
        <v>152</v>
      </c>
    </row>
    <row r="211" spans="1:29" x14ac:dyDescent="0.25">
      <c r="A211" s="64" t="s">
        <v>373</v>
      </c>
      <c r="B211" s="58">
        <v>885</v>
      </c>
      <c r="C211" s="58" t="s">
        <v>152</v>
      </c>
      <c r="D211" s="58">
        <v>849</v>
      </c>
      <c r="E211" s="58" t="s">
        <v>152</v>
      </c>
      <c r="F211" s="58">
        <v>462</v>
      </c>
      <c r="G211" s="58">
        <v>440</v>
      </c>
      <c r="H211" s="58">
        <v>440</v>
      </c>
      <c r="I211" s="58">
        <v>0</v>
      </c>
      <c r="J211" s="58">
        <v>423</v>
      </c>
      <c r="K211" s="58" t="s">
        <v>152</v>
      </c>
      <c r="L211" s="58">
        <v>409</v>
      </c>
      <c r="M211" s="58" t="s">
        <v>152</v>
      </c>
      <c r="N211" s="58">
        <v>175</v>
      </c>
      <c r="O211" s="58">
        <v>164</v>
      </c>
      <c r="P211" s="58">
        <v>164</v>
      </c>
      <c r="Q211" s="58">
        <v>0</v>
      </c>
      <c r="R211" s="58">
        <v>534</v>
      </c>
      <c r="S211" s="58">
        <v>512</v>
      </c>
      <c r="T211" s="58">
        <v>512</v>
      </c>
      <c r="U211" s="58">
        <v>0</v>
      </c>
      <c r="V211" s="58">
        <v>176</v>
      </c>
      <c r="W211" s="58" t="s">
        <v>152</v>
      </c>
      <c r="X211" s="58">
        <v>173</v>
      </c>
      <c r="Y211" s="58" t="s">
        <v>152</v>
      </c>
      <c r="Z211" s="58">
        <v>192</v>
      </c>
      <c r="AA211" s="58">
        <v>181</v>
      </c>
      <c r="AB211" s="58">
        <v>181</v>
      </c>
      <c r="AC211" s="58">
        <v>0</v>
      </c>
    </row>
    <row r="212" spans="1:29" x14ac:dyDescent="0.25">
      <c r="A212" s="64" t="s">
        <v>374</v>
      </c>
      <c r="B212" s="58">
        <v>692</v>
      </c>
      <c r="C212" s="58">
        <v>673</v>
      </c>
      <c r="D212" s="58">
        <v>669</v>
      </c>
      <c r="E212" s="58">
        <v>4</v>
      </c>
      <c r="F212" s="58">
        <v>397</v>
      </c>
      <c r="G212" s="58" t="s">
        <v>152</v>
      </c>
      <c r="H212" s="58">
        <v>379</v>
      </c>
      <c r="I212" s="58" t="s">
        <v>152</v>
      </c>
      <c r="J212" s="58">
        <v>295</v>
      </c>
      <c r="K212" s="58" t="s">
        <v>152</v>
      </c>
      <c r="L212" s="58">
        <v>290</v>
      </c>
      <c r="M212" s="58" t="s">
        <v>152</v>
      </c>
      <c r="N212" s="58">
        <v>91</v>
      </c>
      <c r="O212" s="58">
        <v>87</v>
      </c>
      <c r="P212" s="58">
        <v>87</v>
      </c>
      <c r="Q212" s="58">
        <v>0</v>
      </c>
      <c r="R212" s="58">
        <v>440</v>
      </c>
      <c r="S212" s="58">
        <v>428</v>
      </c>
      <c r="T212" s="58">
        <v>424</v>
      </c>
      <c r="U212" s="58">
        <v>4</v>
      </c>
      <c r="V212" s="58">
        <v>161</v>
      </c>
      <c r="W212" s="58">
        <v>158</v>
      </c>
      <c r="X212" s="58">
        <v>158</v>
      </c>
      <c r="Y212" s="58">
        <v>0</v>
      </c>
      <c r="Z212" s="58">
        <v>141</v>
      </c>
      <c r="AA212" s="58" t="s">
        <v>152</v>
      </c>
      <c r="AB212" s="58">
        <v>138</v>
      </c>
      <c r="AC212" s="58" t="s">
        <v>152</v>
      </c>
    </row>
    <row r="213" spans="1:29" x14ac:dyDescent="0.25">
      <c r="A213" s="64" t="s">
        <v>375</v>
      </c>
      <c r="B213" s="58">
        <v>663</v>
      </c>
      <c r="C213" s="58">
        <v>654</v>
      </c>
      <c r="D213" s="58">
        <v>648</v>
      </c>
      <c r="E213" s="58">
        <v>6</v>
      </c>
      <c r="F213" s="58">
        <v>347</v>
      </c>
      <c r="G213" s="58" t="s">
        <v>152</v>
      </c>
      <c r="H213" s="58">
        <v>344</v>
      </c>
      <c r="I213" s="58" t="s">
        <v>152</v>
      </c>
      <c r="J213" s="58">
        <v>316</v>
      </c>
      <c r="K213" s="58" t="s">
        <v>152</v>
      </c>
      <c r="L213" s="58">
        <v>304</v>
      </c>
      <c r="M213" s="58" t="s">
        <v>152</v>
      </c>
      <c r="N213" s="58">
        <v>73</v>
      </c>
      <c r="O213" s="58">
        <v>73</v>
      </c>
      <c r="P213" s="58">
        <v>73</v>
      </c>
      <c r="Q213" s="58">
        <v>0</v>
      </c>
      <c r="R213" s="58">
        <v>404</v>
      </c>
      <c r="S213" s="58">
        <v>397</v>
      </c>
      <c r="T213" s="58">
        <v>391</v>
      </c>
      <c r="U213" s="58">
        <v>6</v>
      </c>
      <c r="V213" s="58">
        <v>186</v>
      </c>
      <c r="W213" s="58">
        <v>184</v>
      </c>
      <c r="X213" s="58">
        <v>184</v>
      </c>
      <c r="Y213" s="58">
        <v>0</v>
      </c>
      <c r="Z213" s="58">
        <v>126</v>
      </c>
      <c r="AA213" s="58" t="s">
        <v>152</v>
      </c>
      <c r="AB213" s="58">
        <v>126</v>
      </c>
      <c r="AC213" s="58" t="s">
        <v>152</v>
      </c>
    </row>
    <row r="214" spans="1:29" x14ac:dyDescent="0.25">
      <c r="A214" s="64" t="s">
        <v>376</v>
      </c>
      <c r="B214" s="58">
        <v>671</v>
      </c>
      <c r="C214" s="58" t="s">
        <v>152</v>
      </c>
      <c r="D214" s="58">
        <v>647</v>
      </c>
      <c r="E214" s="58" t="s">
        <v>152</v>
      </c>
      <c r="F214" s="58">
        <v>377</v>
      </c>
      <c r="G214" s="58" t="s">
        <v>152</v>
      </c>
      <c r="H214" s="58">
        <v>363</v>
      </c>
      <c r="I214" s="58" t="s">
        <v>152</v>
      </c>
      <c r="J214" s="58">
        <v>292</v>
      </c>
      <c r="K214" s="58">
        <v>283</v>
      </c>
      <c r="L214" s="58">
        <v>283</v>
      </c>
      <c r="M214" s="58">
        <v>0</v>
      </c>
      <c r="N214" s="58">
        <v>91</v>
      </c>
      <c r="O214" s="58">
        <v>87</v>
      </c>
      <c r="P214" s="58">
        <v>87</v>
      </c>
      <c r="Q214" s="58">
        <v>0</v>
      </c>
      <c r="R214" s="58">
        <v>417</v>
      </c>
      <c r="S214" s="58" t="s">
        <v>152</v>
      </c>
      <c r="T214" s="58">
        <v>400</v>
      </c>
      <c r="U214" s="58" t="s">
        <v>152</v>
      </c>
      <c r="V214" s="58">
        <v>163</v>
      </c>
      <c r="W214" s="58">
        <v>160</v>
      </c>
      <c r="X214" s="58">
        <v>160</v>
      </c>
      <c r="Y214" s="58">
        <v>0</v>
      </c>
      <c r="Z214" s="58">
        <v>155</v>
      </c>
      <c r="AA214" s="58">
        <v>149</v>
      </c>
      <c r="AB214" s="58">
        <v>149</v>
      </c>
      <c r="AC214" s="58">
        <v>0</v>
      </c>
    </row>
    <row r="215" spans="1:29" x14ac:dyDescent="0.25">
      <c r="A215" s="64" t="s">
        <v>377</v>
      </c>
      <c r="B215" s="58">
        <v>785</v>
      </c>
      <c r="C215" s="58">
        <v>748</v>
      </c>
      <c r="D215" s="58">
        <v>743</v>
      </c>
      <c r="E215" s="58">
        <v>5</v>
      </c>
      <c r="F215" s="58">
        <v>471</v>
      </c>
      <c r="G215" s="58" t="s">
        <v>152</v>
      </c>
      <c r="H215" s="58">
        <v>441</v>
      </c>
      <c r="I215" s="58" t="s">
        <v>152</v>
      </c>
      <c r="J215" s="58">
        <v>314</v>
      </c>
      <c r="K215" s="58" t="s">
        <v>152</v>
      </c>
      <c r="L215" s="58">
        <v>302</v>
      </c>
      <c r="M215" s="58" t="s">
        <v>152</v>
      </c>
      <c r="N215" s="58">
        <v>104</v>
      </c>
      <c r="O215" s="58">
        <v>94</v>
      </c>
      <c r="P215" s="58">
        <v>94</v>
      </c>
      <c r="Q215" s="58">
        <v>0</v>
      </c>
      <c r="R215" s="58">
        <v>504</v>
      </c>
      <c r="S215" s="58" t="s">
        <v>152</v>
      </c>
      <c r="T215" s="58">
        <v>476</v>
      </c>
      <c r="U215" s="58" t="s">
        <v>152</v>
      </c>
      <c r="V215" s="58">
        <v>177</v>
      </c>
      <c r="W215" s="58" t="s">
        <v>152</v>
      </c>
      <c r="X215" s="58">
        <v>173</v>
      </c>
      <c r="Y215" s="58" t="s">
        <v>152</v>
      </c>
      <c r="Z215" s="58">
        <v>203</v>
      </c>
      <c r="AA215" s="58">
        <v>194</v>
      </c>
      <c r="AB215" s="58">
        <v>194</v>
      </c>
      <c r="AC215" s="58">
        <v>0</v>
      </c>
    </row>
    <row r="216" spans="1:29" x14ac:dyDescent="0.25">
      <c r="A216" s="64" t="s">
        <v>378</v>
      </c>
      <c r="B216" s="58">
        <v>814</v>
      </c>
      <c r="C216" s="58">
        <v>785</v>
      </c>
      <c r="D216" s="58">
        <v>781</v>
      </c>
      <c r="E216" s="58">
        <v>4</v>
      </c>
      <c r="F216" s="58">
        <v>436</v>
      </c>
      <c r="G216" s="58" t="s">
        <v>152</v>
      </c>
      <c r="H216" s="58">
        <v>417</v>
      </c>
      <c r="I216" s="58" t="s">
        <v>152</v>
      </c>
      <c r="J216" s="58">
        <v>378</v>
      </c>
      <c r="K216" s="58" t="s">
        <v>152</v>
      </c>
      <c r="L216" s="58">
        <v>364</v>
      </c>
      <c r="M216" s="58" t="s">
        <v>152</v>
      </c>
      <c r="N216" s="58">
        <v>96</v>
      </c>
      <c r="O216" s="58">
        <v>92</v>
      </c>
      <c r="P216" s="58">
        <v>92</v>
      </c>
      <c r="Q216" s="58">
        <v>0</v>
      </c>
      <c r="R216" s="58">
        <v>523</v>
      </c>
      <c r="S216" s="58" t="s">
        <v>152</v>
      </c>
      <c r="T216" s="58">
        <v>496</v>
      </c>
      <c r="U216" s="58" t="s">
        <v>152</v>
      </c>
      <c r="V216" s="58">
        <v>195</v>
      </c>
      <c r="W216" s="58" t="s">
        <v>152</v>
      </c>
      <c r="X216" s="58">
        <v>193</v>
      </c>
      <c r="Y216" s="58" t="s">
        <v>152</v>
      </c>
      <c r="Z216" s="58">
        <v>255</v>
      </c>
      <c r="AA216" s="58">
        <v>247</v>
      </c>
      <c r="AB216" s="58">
        <v>247</v>
      </c>
      <c r="AC216" s="58">
        <v>0</v>
      </c>
    </row>
    <row r="217" spans="1:29" x14ac:dyDescent="0.25">
      <c r="A217" s="64" t="s">
        <v>379</v>
      </c>
      <c r="B217" s="58">
        <v>1113</v>
      </c>
      <c r="C217" s="58" t="s">
        <v>152</v>
      </c>
      <c r="D217" s="58">
        <v>1096</v>
      </c>
      <c r="E217" s="58" t="s">
        <v>152</v>
      </c>
      <c r="F217" s="58">
        <v>559</v>
      </c>
      <c r="G217" s="58" t="s">
        <v>152</v>
      </c>
      <c r="H217" s="58">
        <v>550</v>
      </c>
      <c r="I217" s="58" t="s">
        <v>152</v>
      </c>
      <c r="J217" s="58">
        <v>554</v>
      </c>
      <c r="K217" s="58" t="s">
        <v>152</v>
      </c>
      <c r="L217" s="58">
        <v>546</v>
      </c>
      <c r="M217" s="58" t="s">
        <v>152</v>
      </c>
      <c r="N217" s="58">
        <v>112</v>
      </c>
      <c r="O217" s="58">
        <v>111</v>
      </c>
      <c r="P217" s="58">
        <v>111</v>
      </c>
      <c r="Q217" s="58">
        <v>0</v>
      </c>
      <c r="R217" s="58">
        <v>716</v>
      </c>
      <c r="S217" s="58" t="s">
        <v>152</v>
      </c>
      <c r="T217" s="58">
        <v>699</v>
      </c>
      <c r="U217" s="58" t="s">
        <v>152</v>
      </c>
      <c r="V217" s="58">
        <v>285</v>
      </c>
      <c r="W217" s="58">
        <v>286</v>
      </c>
      <c r="X217" s="58">
        <v>286</v>
      </c>
      <c r="Y217" s="58">
        <v>0</v>
      </c>
      <c r="Z217" s="58">
        <v>333</v>
      </c>
      <c r="AA217" s="58">
        <v>329</v>
      </c>
      <c r="AB217" s="58">
        <v>329</v>
      </c>
      <c r="AC217" s="58">
        <v>0</v>
      </c>
    </row>
    <row r="218" spans="1:29" x14ac:dyDescent="0.25">
      <c r="A218" s="64" t="s">
        <v>380</v>
      </c>
      <c r="B218" s="58">
        <v>721</v>
      </c>
      <c r="C218" s="58">
        <v>740</v>
      </c>
      <c r="D218" s="58">
        <v>736</v>
      </c>
      <c r="E218" s="58">
        <v>4</v>
      </c>
      <c r="F218" s="58">
        <v>423</v>
      </c>
      <c r="G218" s="58" t="s">
        <v>152</v>
      </c>
      <c r="H218" s="58">
        <v>437</v>
      </c>
      <c r="I218" s="58" t="s">
        <v>152</v>
      </c>
      <c r="J218" s="58">
        <v>298</v>
      </c>
      <c r="K218" s="58" t="s">
        <v>152</v>
      </c>
      <c r="L218" s="58">
        <v>299</v>
      </c>
      <c r="M218" s="58" t="s">
        <v>152</v>
      </c>
      <c r="N218" s="58">
        <v>71</v>
      </c>
      <c r="O218" s="58">
        <v>80</v>
      </c>
      <c r="P218" s="58">
        <v>80</v>
      </c>
      <c r="Q218" s="58">
        <v>0</v>
      </c>
      <c r="R218" s="58">
        <v>465</v>
      </c>
      <c r="S218" s="58">
        <v>473</v>
      </c>
      <c r="T218" s="58">
        <v>469</v>
      </c>
      <c r="U218" s="58">
        <v>4</v>
      </c>
      <c r="V218" s="58">
        <v>185</v>
      </c>
      <c r="W218" s="58">
        <v>187</v>
      </c>
      <c r="X218" s="58">
        <v>187</v>
      </c>
      <c r="Y218" s="58">
        <v>0</v>
      </c>
      <c r="Z218" s="58">
        <v>187</v>
      </c>
      <c r="AA218" s="58">
        <v>190</v>
      </c>
      <c r="AB218" s="58">
        <v>190</v>
      </c>
      <c r="AC218" s="58">
        <v>0</v>
      </c>
    </row>
    <row r="219" spans="1:29" x14ac:dyDescent="0.25">
      <c r="A219" s="64" t="s">
        <v>381</v>
      </c>
      <c r="B219" s="58">
        <v>640</v>
      </c>
      <c r="C219" s="58">
        <v>637</v>
      </c>
      <c r="D219" s="58">
        <v>633</v>
      </c>
      <c r="E219" s="58">
        <v>4</v>
      </c>
      <c r="F219" s="58">
        <v>383</v>
      </c>
      <c r="G219" s="58" t="s">
        <v>152</v>
      </c>
      <c r="H219" s="58">
        <v>378</v>
      </c>
      <c r="I219" s="58" t="s">
        <v>152</v>
      </c>
      <c r="J219" s="58">
        <v>257</v>
      </c>
      <c r="K219" s="58" t="s">
        <v>152</v>
      </c>
      <c r="L219" s="58">
        <v>255</v>
      </c>
      <c r="M219" s="58" t="s">
        <v>152</v>
      </c>
      <c r="N219" s="58">
        <v>75</v>
      </c>
      <c r="O219" s="58">
        <v>81</v>
      </c>
      <c r="P219" s="58">
        <v>81</v>
      </c>
      <c r="Q219" s="58">
        <v>0</v>
      </c>
      <c r="R219" s="58">
        <v>417</v>
      </c>
      <c r="S219" s="58" t="s">
        <v>152</v>
      </c>
      <c r="T219" s="58">
        <v>406</v>
      </c>
      <c r="U219" s="58" t="s">
        <v>152</v>
      </c>
      <c r="V219" s="58">
        <v>148</v>
      </c>
      <c r="W219" s="58" t="s">
        <v>152</v>
      </c>
      <c r="X219" s="58">
        <v>146</v>
      </c>
      <c r="Y219" s="58" t="s">
        <v>152</v>
      </c>
      <c r="Z219" s="58">
        <v>156</v>
      </c>
      <c r="AA219" s="58" t="s">
        <v>152</v>
      </c>
      <c r="AB219" s="58">
        <v>165</v>
      </c>
      <c r="AC219" s="58" t="s">
        <v>152</v>
      </c>
    </row>
    <row r="220" spans="1:29" x14ac:dyDescent="0.25">
      <c r="A220" s="64" t="s">
        <v>382</v>
      </c>
      <c r="B220" s="58">
        <v>658</v>
      </c>
      <c r="C220" s="58">
        <v>658</v>
      </c>
      <c r="D220" s="58">
        <v>652</v>
      </c>
      <c r="E220" s="58">
        <v>6</v>
      </c>
      <c r="F220" s="58">
        <v>370</v>
      </c>
      <c r="G220" s="58" t="s">
        <v>152</v>
      </c>
      <c r="H220" s="58">
        <v>373</v>
      </c>
      <c r="I220" s="58" t="s">
        <v>152</v>
      </c>
      <c r="J220" s="58">
        <v>288</v>
      </c>
      <c r="K220" s="58" t="s">
        <v>152</v>
      </c>
      <c r="L220" s="58">
        <v>279</v>
      </c>
      <c r="M220" s="58" t="s">
        <v>152</v>
      </c>
      <c r="N220" s="58">
        <v>72</v>
      </c>
      <c r="O220" s="58">
        <v>86</v>
      </c>
      <c r="P220" s="58">
        <v>86</v>
      </c>
      <c r="Q220" s="58">
        <v>0</v>
      </c>
      <c r="R220" s="58">
        <v>409</v>
      </c>
      <c r="S220" s="58" t="s">
        <v>152</v>
      </c>
      <c r="T220" s="58">
        <v>394</v>
      </c>
      <c r="U220" s="58" t="s">
        <v>152</v>
      </c>
      <c r="V220" s="58">
        <v>177</v>
      </c>
      <c r="W220" s="58" t="s">
        <v>152</v>
      </c>
      <c r="X220" s="58">
        <v>172</v>
      </c>
      <c r="Y220" s="58" t="s">
        <v>152</v>
      </c>
      <c r="Z220" s="58">
        <v>150</v>
      </c>
      <c r="AA220" s="58" t="s">
        <v>152</v>
      </c>
      <c r="AB220" s="58">
        <v>157</v>
      </c>
      <c r="AC220" s="58" t="s">
        <v>152</v>
      </c>
    </row>
    <row r="221" spans="1:29" x14ac:dyDescent="0.25">
      <c r="A221" s="64" t="s">
        <v>383</v>
      </c>
      <c r="B221" s="58">
        <v>659</v>
      </c>
      <c r="C221" s="58">
        <v>658</v>
      </c>
      <c r="D221" s="58">
        <v>647</v>
      </c>
      <c r="E221" s="58">
        <v>11</v>
      </c>
      <c r="F221" s="58">
        <v>368</v>
      </c>
      <c r="G221" s="58">
        <v>377</v>
      </c>
      <c r="H221" s="58">
        <v>372</v>
      </c>
      <c r="I221" s="58">
        <v>5</v>
      </c>
      <c r="J221" s="58">
        <v>291</v>
      </c>
      <c r="K221" s="58">
        <v>281</v>
      </c>
      <c r="L221" s="58">
        <v>275</v>
      </c>
      <c r="M221" s="58">
        <v>6</v>
      </c>
      <c r="N221" s="58">
        <v>101</v>
      </c>
      <c r="O221" s="58">
        <v>103</v>
      </c>
      <c r="P221" s="58">
        <v>103</v>
      </c>
      <c r="Q221" s="58">
        <v>0</v>
      </c>
      <c r="R221" s="58">
        <v>393</v>
      </c>
      <c r="S221" s="58">
        <v>392</v>
      </c>
      <c r="T221" s="58">
        <v>381</v>
      </c>
      <c r="U221" s="58">
        <v>11</v>
      </c>
      <c r="V221" s="58">
        <v>165</v>
      </c>
      <c r="W221" s="58">
        <v>163</v>
      </c>
      <c r="X221" s="58">
        <v>163</v>
      </c>
      <c r="Y221" s="58">
        <v>0</v>
      </c>
      <c r="Z221" s="58">
        <v>141</v>
      </c>
      <c r="AA221" s="58" t="s">
        <v>152</v>
      </c>
      <c r="AB221" s="58">
        <v>141</v>
      </c>
      <c r="AC221" s="58" t="s">
        <v>152</v>
      </c>
    </row>
    <row r="222" spans="1:29" x14ac:dyDescent="0.25">
      <c r="A222" s="64" t="s">
        <v>384</v>
      </c>
      <c r="B222" s="58">
        <v>1005</v>
      </c>
      <c r="C222" s="58">
        <v>1003</v>
      </c>
      <c r="D222" s="58">
        <v>996</v>
      </c>
      <c r="E222" s="58">
        <v>7</v>
      </c>
      <c r="F222" s="58">
        <v>547</v>
      </c>
      <c r="G222" s="58">
        <v>552</v>
      </c>
      <c r="H222" s="58">
        <v>549</v>
      </c>
      <c r="I222" s="58">
        <v>3</v>
      </c>
      <c r="J222" s="58">
        <v>458</v>
      </c>
      <c r="K222" s="58">
        <v>451</v>
      </c>
      <c r="L222" s="58">
        <v>447</v>
      </c>
      <c r="M222" s="58">
        <v>4</v>
      </c>
      <c r="N222" s="58">
        <v>224</v>
      </c>
      <c r="O222" s="58">
        <v>220</v>
      </c>
      <c r="P222" s="58">
        <v>220</v>
      </c>
      <c r="Q222" s="58">
        <v>0</v>
      </c>
      <c r="R222" s="58">
        <v>600</v>
      </c>
      <c r="S222" s="58">
        <v>599</v>
      </c>
      <c r="T222" s="58">
        <v>592</v>
      </c>
      <c r="U222" s="58">
        <v>7</v>
      </c>
      <c r="V222" s="58">
        <v>181</v>
      </c>
      <c r="W222" s="58">
        <v>184</v>
      </c>
      <c r="X222" s="58">
        <v>184</v>
      </c>
      <c r="Y222" s="58">
        <v>0</v>
      </c>
      <c r="Z222" s="58">
        <v>212</v>
      </c>
      <c r="AA222" s="58" t="s">
        <v>152</v>
      </c>
      <c r="AB222" s="58">
        <v>215</v>
      </c>
      <c r="AC222" s="58" t="s">
        <v>152</v>
      </c>
    </row>
    <row r="223" spans="1:29" x14ac:dyDescent="0.25">
      <c r="A223" s="64" t="s">
        <v>385</v>
      </c>
      <c r="B223" s="58">
        <v>808</v>
      </c>
      <c r="C223" s="58">
        <v>809</v>
      </c>
      <c r="D223" s="58">
        <v>806</v>
      </c>
      <c r="E223" s="58">
        <v>3</v>
      </c>
      <c r="F223" s="58">
        <v>462</v>
      </c>
      <c r="G223" s="58">
        <v>469</v>
      </c>
      <c r="H223" s="58">
        <v>466</v>
      </c>
      <c r="I223" s="58">
        <v>3</v>
      </c>
      <c r="J223" s="58">
        <v>346</v>
      </c>
      <c r="K223" s="58">
        <v>340</v>
      </c>
      <c r="L223" s="58">
        <v>340</v>
      </c>
      <c r="M223" s="58">
        <v>0</v>
      </c>
      <c r="N223" s="58">
        <v>156</v>
      </c>
      <c r="O223" s="58" t="s">
        <v>152</v>
      </c>
      <c r="P223" s="58">
        <v>164</v>
      </c>
      <c r="Q223" s="58" t="s">
        <v>152</v>
      </c>
      <c r="R223" s="58">
        <v>494</v>
      </c>
      <c r="S223" s="58" t="s">
        <v>152</v>
      </c>
      <c r="T223" s="58">
        <v>484</v>
      </c>
      <c r="U223" s="58" t="s">
        <v>152</v>
      </c>
      <c r="V223" s="58">
        <v>158</v>
      </c>
      <c r="W223" s="58">
        <v>158</v>
      </c>
      <c r="X223" s="58">
        <v>158</v>
      </c>
      <c r="Y223" s="58">
        <v>0</v>
      </c>
      <c r="Z223" s="58">
        <v>162</v>
      </c>
      <c r="AA223" s="58">
        <v>166</v>
      </c>
      <c r="AB223" s="58">
        <v>166</v>
      </c>
      <c r="AC223" s="58">
        <v>0</v>
      </c>
    </row>
    <row r="224" spans="1:29" x14ac:dyDescent="0.25">
      <c r="A224" s="64" t="s">
        <v>386</v>
      </c>
      <c r="B224" s="58">
        <v>704</v>
      </c>
      <c r="C224" s="58">
        <v>688</v>
      </c>
      <c r="D224" s="58">
        <v>684</v>
      </c>
      <c r="E224" s="58">
        <v>4</v>
      </c>
      <c r="F224" s="58">
        <v>401</v>
      </c>
      <c r="G224" s="58" t="s">
        <v>152</v>
      </c>
      <c r="H224" s="58">
        <v>395</v>
      </c>
      <c r="I224" s="58" t="s">
        <v>152</v>
      </c>
      <c r="J224" s="58">
        <v>303</v>
      </c>
      <c r="K224" s="58" t="s">
        <v>152</v>
      </c>
      <c r="L224" s="58">
        <v>289</v>
      </c>
      <c r="M224" s="58" t="s">
        <v>152</v>
      </c>
      <c r="N224" s="58">
        <v>104</v>
      </c>
      <c r="O224" s="58">
        <v>104</v>
      </c>
      <c r="P224" s="58">
        <v>104</v>
      </c>
      <c r="Q224" s="58">
        <v>0</v>
      </c>
      <c r="R224" s="58">
        <v>416</v>
      </c>
      <c r="S224" s="58" t="s">
        <v>152</v>
      </c>
      <c r="T224" s="58">
        <v>397</v>
      </c>
      <c r="U224" s="58" t="s">
        <v>152</v>
      </c>
      <c r="V224" s="58">
        <v>184</v>
      </c>
      <c r="W224" s="58" t="s">
        <v>152</v>
      </c>
      <c r="X224" s="58">
        <v>183</v>
      </c>
      <c r="Y224" s="58" t="s">
        <v>152</v>
      </c>
      <c r="Z224" s="58">
        <v>156</v>
      </c>
      <c r="AA224" s="58" t="s">
        <v>152</v>
      </c>
      <c r="AB224" s="58">
        <v>153</v>
      </c>
      <c r="AC224" s="58" t="s">
        <v>152</v>
      </c>
    </row>
    <row r="225" spans="1:29" x14ac:dyDescent="0.25">
      <c r="A225" s="64" t="s">
        <v>387</v>
      </c>
      <c r="B225" s="58">
        <v>546</v>
      </c>
      <c r="C225" s="58">
        <v>530</v>
      </c>
      <c r="D225" s="58">
        <v>527</v>
      </c>
      <c r="E225" s="58">
        <v>3</v>
      </c>
      <c r="F225" s="58">
        <v>295</v>
      </c>
      <c r="G225" s="58">
        <v>286</v>
      </c>
      <c r="H225" s="58">
        <v>286</v>
      </c>
      <c r="I225" s="58">
        <v>0</v>
      </c>
      <c r="J225" s="58">
        <v>251</v>
      </c>
      <c r="K225" s="58">
        <v>244</v>
      </c>
      <c r="L225" s="58">
        <v>241</v>
      </c>
      <c r="M225" s="58">
        <v>3</v>
      </c>
      <c r="N225" s="58">
        <v>73</v>
      </c>
      <c r="O225" s="58">
        <v>73</v>
      </c>
      <c r="P225" s="58">
        <v>73</v>
      </c>
      <c r="Q225" s="58">
        <v>0</v>
      </c>
      <c r="R225" s="58">
        <v>329</v>
      </c>
      <c r="S225" s="58">
        <v>317</v>
      </c>
      <c r="T225" s="58">
        <v>314</v>
      </c>
      <c r="U225" s="58">
        <v>3</v>
      </c>
      <c r="V225" s="58">
        <v>144</v>
      </c>
      <c r="W225" s="58">
        <v>140</v>
      </c>
      <c r="X225" s="58">
        <v>140</v>
      </c>
      <c r="Y225" s="58">
        <v>0</v>
      </c>
      <c r="Z225" s="58">
        <v>137</v>
      </c>
      <c r="AA225" s="58">
        <v>138</v>
      </c>
      <c r="AB225" s="58">
        <v>138</v>
      </c>
      <c r="AC225" s="58">
        <v>0</v>
      </c>
    </row>
    <row r="226" spans="1:29" x14ac:dyDescent="0.25">
      <c r="A226" s="64" t="s">
        <v>388</v>
      </c>
      <c r="B226" s="58">
        <v>642</v>
      </c>
      <c r="C226" s="58" t="s">
        <v>152</v>
      </c>
      <c r="D226" s="58">
        <v>648</v>
      </c>
      <c r="E226" s="58" t="s">
        <v>152</v>
      </c>
      <c r="F226" s="58">
        <v>345</v>
      </c>
      <c r="G226" s="58" t="s">
        <v>152</v>
      </c>
      <c r="H226" s="58">
        <v>355</v>
      </c>
      <c r="I226" s="58" t="s">
        <v>152</v>
      </c>
      <c r="J226" s="58">
        <v>297</v>
      </c>
      <c r="K226" s="58">
        <v>293</v>
      </c>
      <c r="L226" s="58">
        <v>293</v>
      </c>
      <c r="M226" s="58">
        <v>0</v>
      </c>
      <c r="N226" s="58">
        <v>61</v>
      </c>
      <c r="O226" s="58">
        <v>68</v>
      </c>
      <c r="P226" s="58">
        <v>68</v>
      </c>
      <c r="Q226" s="58">
        <v>0</v>
      </c>
      <c r="R226" s="58">
        <v>421</v>
      </c>
      <c r="S226" s="58" t="s">
        <v>152</v>
      </c>
      <c r="T226" s="58">
        <v>419</v>
      </c>
      <c r="U226" s="58" t="s">
        <v>152</v>
      </c>
      <c r="V226" s="58">
        <v>160</v>
      </c>
      <c r="W226" s="58">
        <v>161</v>
      </c>
      <c r="X226" s="58">
        <v>161</v>
      </c>
      <c r="Y226" s="58">
        <v>0</v>
      </c>
      <c r="Z226" s="58">
        <v>145</v>
      </c>
      <c r="AA226" s="58" t="s">
        <v>152</v>
      </c>
      <c r="AB226" s="58">
        <v>150</v>
      </c>
      <c r="AC226" s="58" t="s">
        <v>152</v>
      </c>
    </row>
    <row r="227" spans="1:29" x14ac:dyDescent="0.25">
      <c r="A227" s="64" t="s">
        <v>389</v>
      </c>
      <c r="B227" s="58">
        <v>771</v>
      </c>
      <c r="C227" s="58">
        <v>777</v>
      </c>
      <c r="D227" s="58">
        <v>774</v>
      </c>
      <c r="E227" s="58">
        <v>3</v>
      </c>
      <c r="F227" s="58">
        <v>462</v>
      </c>
      <c r="G227" s="58">
        <v>477</v>
      </c>
      <c r="H227" s="58">
        <v>474</v>
      </c>
      <c r="I227" s="58">
        <v>3</v>
      </c>
      <c r="J227" s="58">
        <v>309</v>
      </c>
      <c r="K227" s="58">
        <v>300</v>
      </c>
      <c r="L227" s="58">
        <v>300</v>
      </c>
      <c r="M227" s="58">
        <v>0</v>
      </c>
      <c r="N227" s="58">
        <v>94</v>
      </c>
      <c r="O227" s="58">
        <v>103</v>
      </c>
      <c r="P227" s="58">
        <v>103</v>
      </c>
      <c r="Q227" s="58">
        <v>0</v>
      </c>
      <c r="R227" s="58">
        <v>517</v>
      </c>
      <c r="S227" s="58">
        <v>514</v>
      </c>
      <c r="T227" s="58">
        <v>511</v>
      </c>
      <c r="U227" s="58">
        <v>3</v>
      </c>
      <c r="V227" s="58">
        <v>160</v>
      </c>
      <c r="W227" s="58">
        <v>160</v>
      </c>
      <c r="X227" s="58">
        <v>160</v>
      </c>
      <c r="Y227" s="58">
        <v>0</v>
      </c>
      <c r="Z227" s="58">
        <v>196</v>
      </c>
      <c r="AA227" s="58" t="s">
        <v>152</v>
      </c>
      <c r="AB227" s="58">
        <v>191</v>
      </c>
      <c r="AC227" s="58" t="s">
        <v>152</v>
      </c>
    </row>
    <row r="228" spans="1:29" x14ac:dyDescent="0.25">
      <c r="A228" s="64" t="s">
        <v>390</v>
      </c>
      <c r="B228" s="58">
        <v>1054</v>
      </c>
      <c r="C228" s="58">
        <v>1054</v>
      </c>
      <c r="D228" s="58">
        <v>1050</v>
      </c>
      <c r="E228" s="58">
        <v>4</v>
      </c>
      <c r="F228" s="58">
        <v>581</v>
      </c>
      <c r="G228" s="58" t="s">
        <v>152</v>
      </c>
      <c r="H228" s="58">
        <v>587</v>
      </c>
      <c r="I228" s="58" t="s">
        <v>152</v>
      </c>
      <c r="J228" s="58">
        <v>473</v>
      </c>
      <c r="K228" s="58" t="s">
        <v>152</v>
      </c>
      <c r="L228" s="58">
        <v>463</v>
      </c>
      <c r="M228" s="58" t="s">
        <v>152</v>
      </c>
      <c r="N228" s="58">
        <v>131</v>
      </c>
      <c r="O228" s="58" t="s">
        <v>152</v>
      </c>
      <c r="P228" s="58">
        <v>125</v>
      </c>
      <c r="Q228" s="58" t="s">
        <v>152</v>
      </c>
      <c r="R228" s="58">
        <v>684</v>
      </c>
      <c r="S228" s="58" t="s">
        <v>152</v>
      </c>
      <c r="T228" s="58">
        <v>684</v>
      </c>
      <c r="U228" s="58" t="s">
        <v>152</v>
      </c>
      <c r="V228" s="58">
        <v>239</v>
      </c>
      <c r="W228" s="58" t="s">
        <v>152</v>
      </c>
      <c r="X228" s="58">
        <v>241</v>
      </c>
      <c r="Y228" s="58" t="s">
        <v>152</v>
      </c>
      <c r="Z228" s="58">
        <v>345</v>
      </c>
      <c r="AA228" s="58">
        <v>348</v>
      </c>
      <c r="AB228" s="58">
        <v>348</v>
      </c>
      <c r="AC228" s="58">
        <v>0</v>
      </c>
    </row>
    <row r="229" spans="1:29" x14ac:dyDescent="0.25">
      <c r="A229" s="64" t="s">
        <v>391</v>
      </c>
      <c r="B229" s="58">
        <v>1098</v>
      </c>
      <c r="C229" s="58">
        <v>1078</v>
      </c>
      <c r="D229" s="58">
        <v>1072</v>
      </c>
      <c r="E229" s="58">
        <v>6</v>
      </c>
      <c r="F229" s="58">
        <v>581</v>
      </c>
      <c r="G229" s="58">
        <v>568</v>
      </c>
      <c r="H229" s="58">
        <v>565</v>
      </c>
      <c r="I229" s="58">
        <v>3</v>
      </c>
      <c r="J229" s="58">
        <v>517</v>
      </c>
      <c r="K229" s="58">
        <v>510</v>
      </c>
      <c r="L229" s="58">
        <v>507</v>
      </c>
      <c r="M229" s="58">
        <v>3</v>
      </c>
      <c r="N229" s="58">
        <v>119</v>
      </c>
      <c r="O229" s="58" t="s">
        <v>152</v>
      </c>
      <c r="P229" s="58">
        <v>117</v>
      </c>
      <c r="Q229" s="58" t="s">
        <v>152</v>
      </c>
      <c r="R229" s="58">
        <v>682</v>
      </c>
      <c r="S229" s="58">
        <v>667</v>
      </c>
      <c r="T229" s="58">
        <v>664</v>
      </c>
      <c r="U229" s="58">
        <v>3</v>
      </c>
      <c r="V229" s="58">
        <v>297</v>
      </c>
      <c r="W229" s="58" t="s">
        <v>152</v>
      </c>
      <c r="X229" s="58">
        <v>291</v>
      </c>
      <c r="Y229" s="58" t="s">
        <v>152</v>
      </c>
      <c r="Z229" s="58">
        <v>346</v>
      </c>
      <c r="AA229" s="58">
        <v>342</v>
      </c>
      <c r="AB229" s="58">
        <v>342</v>
      </c>
      <c r="AC229" s="58">
        <v>0</v>
      </c>
    </row>
    <row r="230" spans="1:29" x14ac:dyDescent="0.25">
      <c r="A230" s="64" t="s">
        <v>392</v>
      </c>
      <c r="B230" s="58">
        <v>690</v>
      </c>
      <c r="C230" s="58">
        <v>668</v>
      </c>
      <c r="D230" s="58">
        <v>665</v>
      </c>
      <c r="E230" s="58">
        <v>3</v>
      </c>
      <c r="F230" s="58">
        <v>372</v>
      </c>
      <c r="G230" s="58" t="s">
        <v>152</v>
      </c>
      <c r="H230" s="58">
        <v>359</v>
      </c>
      <c r="I230" s="58" t="s">
        <v>152</v>
      </c>
      <c r="J230" s="58">
        <v>318</v>
      </c>
      <c r="K230" s="58" t="s">
        <v>152</v>
      </c>
      <c r="L230" s="58">
        <v>306</v>
      </c>
      <c r="M230" s="58" t="s">
        <v>152</v>
      </c>
      <c r="N230" s="58">
        <v>80</v>
      </c>
      <c r="O230" s="58">
        <v>77</v>
      </c>
      <c r="P230" s="58">
        <v>77</v>
      </c>
      <c r="Q230" s="58">
        <v>0</v>
      </c>
      <c r="R230" s="58">
        <v>446</v>
      </c>
      <c r="S230" s="58">
        <v>428</v>
      </c>
      <c r="T230" s="58">
        <v>425</v>
      </c>
      <c r="U230" s="58">
        <v>3</v>
      </c>
      <c r="V230" s="58">
        <v>164</v>
      </c>
      <c r="W230" s="58">
        <v>163</v>
      </c>
      <c r="X230" s="58">
        <v>163</v>
      </c>
      <c r="Y230" s="58">
        <v>0</v>
      </c>
      <c r="Z230" s="58">
        <v>152</v>
      </c>
      <c r="AA230" s="58">
        <v>150</v>
      </c>
      <c r="AB230" s="58">
        <v>150</v>
      </c>
      <c r="AC230" s="58">
        <v>0</v>
      </c>
    </row>
    <row r="231" spans="1:29" x14ac:dyDescent="0.25">
      <c r="A231" s="64" t="s">
        <v>393</v>
      </c>
      <c r="B231" s="58">
        <v>706</v>
      </c>
      <c r="C231" s="58">
        <v>685</v>
      </c>
      <c r="D231" s="58">
        <v>681</v>
      </c>
      <c r="E231" s="58">
        <v>4</v>
      </c>
      <c r="F231" s="58">
        <v>418</v>
      </c>
      <c r="G231" s="58" t="s">
        <v>152</v>
      </c>
      <c r="H231" s="58">
        <v>400</v>
      </c>
      <c r="I231" s="58" t="s">
        <v>152</v>
      </c>
      <c r="J231" s="58">
        <v>288</v>
      </c>
      <c r="K231" s="58" t="s">
        <v>152</v>
      </c>
      <c r="L231" s="58">
        <v>281</v>
      </c>
      <c r="M231" s="58" t="s">
        <v>152</v>
      </c>
      <c r="N231" s="58">
        <v>84</v>
      </c>
      <c r="O231" s="58">
        <v>82</v>
      </c>
      <c r="P231" s="58">
        <v>82</v>
      </c>
      <c r="Q231" s="58">
        <v>0</v>
      </c>
      <c r="R231" s="58">
        <v>463</v>
      </c>
      <c r="S231" s="58" t="s">
        <v>152</v>
      </c>
      <c r="T231" s="58">
        <v>443</v>
      </c>
      <c r="U231" s="58" t="s">
        <v>152</v>
      </c>
      <c r="V231" s="58">
        <v>159</v>
      </c>
      <c r="W231" s="58" t="s">
        <v>152</v>
      </c>
      <c r="X231" s="58">
        <v>156</v>
      </c>
      <c r="Y231" s="58" t="s">
        <v>152</v>
      </c>
      <c r="Z231" s="58">
        <v>165</v>
      </c>
      <c r="AA231" s="58" t="s">
        <v>152</v>
      </c>
      <c r="AB231" s="58">
        <v>160</v>
      </c>
      <c r="AC231" s="58" t="s">
        <v>152</v>
      </c>
    </row>
    <row r="232" spans="1:29" x14ac:dyDescent="0.25">
      <c r="A232" s="64" t="s">
        <v>394</v>
      </c>
      <c r="B232" s="58">
        <v>711</v>
      </c>
      <c r="C232" s="58">
        <v>701</v>
      </c>
      <c r="D232" s="58">
        <v>695</v>
      </c>
      <c r="E232" s="58">
        <v>6</v>
      </c>
      <c r="F232" s="58">
        <v>402</v>
      </c>
      <c r="G232" s="58" t="s">
        <v>152</v>
      </c>
      <c r="H232" s="58">
        <v>397</v>
      </c>
      <c r="I232" s="58" t="s">
        <v>152</v>
      </c>
      <c r="J232" s="58">
        <v>309</v>
      </c>
      <c r="K232" s="58" t="s">
        <v>152</v>
      </c>
      <c r="L232" s="58">
        <v>298</v>
      </c>
      <c r="M232" s="58" t="s">
        <v>152</v>
      </c>
      <c r="N232" s="58">
        <v>80</v>
      </c>
      <c r="O232" s="58" t="s">
        <v>152</v>
      </c>
      <c r="P232" s="58">
        <v>79</v>
      </c>
      <c r="Q232" s="58" t="s">
        <v>152</v>
      </c>
      <c r="R232" s="58">
        <v>450</v>
      </c>
      <c r="S232" s="58" t="s">
        <v>152</v>
      </c>
      <c r="T232" s="58">
        <v>436</v>
      </c>
      <c r="U232" s="58" t="s">
        <v>152</v>
      </c>
      <c r="V232" s="58">
        <v>181</v>
      </c>
      <c r="W232" s="58">
        <v>180</v>
      </c>
      <c r="X232" s="58">
        <v>180</v>
      </c>
      <c r="Y232" s="58">
        <v>0</v>
      </c>
      <c r="Z232" s="58">
        <v>174</v>
      </c>
      <c r="AA232" s="58" t="s">
        <v>152</v>
      </c>
      <c r="AB232" s="58">
        <v>172</v>
      </c>
      <c r="AC232" s="58" t="s">
        <v>152</v>
      </c>
    </row>
    <row r="233" spans="1:29" x14ac:dyDescent="0.25">
      <c r="A233" s="64" t="s">
        <v>395</v>
      </c>
      <c r="B233" s="58">
        <v>693</v>
      </c>
      <c r="C233" s="58">
        <v>673</v>
      </c>
      <c r="D233" s="58">
        <v>663</v>
      </c>
      <c r="E233" s="58">
        <v>10</v>
      </c>
      <c r="F233" s="58">
        <v>409</v>
      </c>
      <c r="G233" s="58">
        <v>398</v>
      </c>
      <c r="H233" s="58">
        <v>395</v>
      </c>
      <c r="I233" s="58">
        <v>3</v>
      </c>
      <c r="J233" s="58">
        <v>284</v>
      </c>
      <c r="K233" s="58">
        <v>275</v>
      </c>
      <c r="L233" s="58">
        <v>268</v>
      </c>
      <c r="M233" s="58">
        <v>7</v>
      </c>
      <c r="N233" s="58">
        <v>98</v>
      </c>
      <c r="O233" s="58">
        <v>99</v>
      </c>
      <c r="P233" s="58">
        <v>99</v>
      </c>
      <c r="Q233" s="58">
        <v>0</v>
      </c>
      <c r="R233" s="58">
        <v>448</v>
      </c>
      <c r="S233" s="58">
        <v>428</v>
      </c>
      <c r="T233" s="58">
        <v>418</v>
      </c>
      <c r="U233" s="58">
        <v>10</v>
      </c>
      <c r="V233" s="58">
        <v>147</v>
      </c>
      <c r="W233" s="58">
        <v>146</v>
      </c>
      <c r="X233" s="58">
        <v>146</v>
      </c>
      <c r="Y233" s="58">
        <v>0</v>
      </c>
      <c r="Z233" s="58">
        <v>166</v>
      </c>
      <c r="AA233" s="58">
        <v>163</v>
      </c>
      <c r="AB233" s="58">
        <v>160</v>
      </c>
      <c r="AC233" s="58">
        <v>3</v>
      </c>
    </row>
    <row r="234" spans="1:29" x14ac:dyDescent="0.25">
      <c r="A234" s="64" t="s">
        <v>396</v>
      </c>
      <c r="B234" s="58">
        <v>1029</v>
      </c>
      <c r="C234" s="58">
        <v>1031</v>
      </c>
      <c r="D234" s="58">
        <v>1028</v>
      </c>
      <c r="E234" s="58">
        <v>3</v>
      </c>
      <c r="F234" s="58">
        <v>545</v>
      </c>
      <c r="G234" s="58" t="s">
        <v>152</v>
      </c>
      <c r="H234" s="58">
        <v>555</v>
      </c>
      <c r="I234" s="58" t="s">
        <v>152</v>
      </c>
      <c r="J234" s="58">
        <v>484</v>
      </c>
      <c r="K234" s="58" t="s">
        <v>152</v>
      </c>
      <c r="L234" s="58">
        <v>473</v>
      </c>
      <c r="M234" s="58" t="s">
        <v>152</v>
      </c>
      <c r="N234" s="58">
        <v>249</v>
      </c>
      <c r="O234" s="58">
        <v>250</v>
      </c>
      <c r="P234" s="58">
        <v>250</v>
      </c>
      <c r="Q234" s="58">
        <v>0</v>
      </c>
      <c r="R234" s="58">
        <v>597</v>
      </c>
      <c r="S234" s="58" t="s">
        <v>152</v>
      </c>
      <c r="T234" s="58">
        <v>598</v>
      </c>
      <c r="U234" s="58" t="s">
        <v>152</v>
      </c>
      <c r="V234" s="58">
        <v>183</v>
      </c>
      <c r="W234" s="58" t="s">
        <v>152</v>
      </c>
      <c r="X234" s="58">
        <v>180</v>
      </c>
      <c r="Y234" s="58" t="s">
        <v>152</v>
      </c>
      <c r="Z234" s="58">
        <v>221</v>
      </c>
      <c r="AA234" s="58" t="s">
        <v>152</v>
      </c>
      <c r="AB234" s="58">
        <v>222</v>
      </c>
      <c r="AC234" s="58" t="s">
        <v>152</v>
      </c>
    </row>
    <row r="235" spans="1:29" x14ac:dyDescent="0.25">
      <c r="A235" s="64" t="s">
        <v>397</v>
      </c>
      <c r="B235" s="58">
        <v>939</v>
      </c>
      <c r="C235" s="58">
        <v>932</v>
      </c>
      <c r="D235" s="58">
        <v>928</v>
      </c>
      <c r="E235" s="58">
        <v>4</v>
      </c>
      <c r="F235" s="58">
        <v>497</v>
      </c>
      <c r="G235" s="58" t="s">
        <v>152</v>
      </c>
      <c r="H235" s="58">
        <v>497</v>
      </c>
      <c r="I235" s="58" t="s">
        <v>152</v>
      </c>
      <c r="J235" s="58">
        <v>442</v>
      </c>
      <c r="K235" s="58" t="s">
        <v>152</v>
      </c>
      <c r="L235" s="58">
        <v>431</v>
      </c>
      <c r="M235" s="58" t="s">
        <v>152</v>
      </c>
      <c r="N235" s="58">
        <v>209</v>
      </c>
      <c r="O235" s="58" t="s">
        <v>152</v>
      </c>
      <c r="P235" s="58">
        <v>201</v>
      </c>
      <c r="Q235" s="58" t="s">
        <v>152</v>
      </c>
      <c r="R235" s="58">
        <v>551</v>
      </c>
      <c r="S235" s="58" t="s">
        <v>152</v>
      </c>
      <c r="T235" s="58">
        <v>548</v>
      </c>
      <c r="U235" s="58" t="s">
        <v>152</v>
      </c>
      <c r="V235" s="58">
        <v>179</v>
      </c>
      <c r="W235" s="58">
        <v>179</v>
      </c>
      <c r="X235" s="58">
        <v>179</v>
      </c>
      <c r="Y235" s="58">
        <v>0</v>
      </c>
      <c r="Z235" s="58">
        <v>208</v>
      </c>
      <c r="AA235" s="58">
        <v>209</v>
      </c>
      <c r="AB235" s="58">
        <v>209</v>
      </c>
      <c r="AC235" s="58">
        <v>0</v>
      </c>
    </row>
    <row r="236" spans="1:29" x14ac:dyDescent="0.25">
      <c r="A236" s="64" t="s">
        <v>398</v>
      </c>
      <c r="B236" s="58">
        <v>776</v>
      </c>
      <c r="C236" s="58">
        <v>771</v>
      </c>
      <c r="D236" s="58">
        <v>764</v>
      </c>
      <c r="E236" s="58">
        <v>7</v>
      </c>
      <c r="F236" s="58">
        <v>439</v>
      </c>
      <c r="G236" s="58">
        <v>434</v>
      </c>
      <c r="H236" s="58">
        <v>430</v>
      </c>
      <c r="I236" s="58">
        <v>4</v>
      </c>
      <c r="J236" s="58">
        <v>337</v>
      </c>
      <c r="K236" s="58">
        <v>337</v>
      </c>
      <c r="L236" s="58">
        <v>334</v>
      </c>
      <c r="M236" s="58">
        <v>3</v>
      </c>
      <c r="N236" s="58">
        <v>117</v>
      </c>
      <c r="O236" s="58" t="s">
        <v>152</v>
      </c>
      <c r="P236" s="58">
        <v>120</v>
      </c>
      <c r="Q236" s="58" t="s">
        <v>152</v>
      </c>
      <c r="R236" s="58">
        <v>486</v>
      </c>
      <c r="S236" s="58" t="s">
        <v>152</v>
      </c>
      <c r="T236" s="58">
        <v>476</v>
      </c>
      <c r="U236" s="58" t="s">
        <v>152</v>
      </c>
      <c r="V236" s="58">
        <v>173</v>
      </c>
      <c r="W236" s="58" t="s">
        <v>152</v>
      </c>
      <c r="X236" s="58">
        <v>168</v>
      </c>
      <c r="Y236" s="58" t="s">
        <v>152</v>
      </c>
      <c r="Z236" s="58">
        <v>204</v>
      </c>
      <c r="AA236" s="58">
        <v>204</v>
      </c>
      <c r="AB236" s="58">
        <v>200</v>
      </c>
      <c r="AC236" s="58">
        <v>4</v>
      </c>
    </row>
    <row r="237" spans="1:29" x14ac:dyDescent="0.25">
      <c r="A237" s="64" t="s">
        <v>399</v>
      </c>
      <c r="B237" s="58">
        <v>610</v>
      </c>
      <c r="C237" s="58" t="s">
        <v>152</v>
      </c>
      <c r="D237" s="58">
        <v>618</v>
      </c>
      <c r="E237" s="58" t="s">
        <v>152</v>
      </c>
      <c r="F237" s="58">
        <v>325</v>
      </c>
      <c r="G237" s="58">
        <v>337</v>
      </c>
      <c r="H237" s="58">
        <v>337</v>
      </c>
      <c r="I237" s="58">
        <v>0</v>
      </c>
      <c r="J237" s="58">
        <v>285</v>
      </c>
      <c r="K237" s="58" t="s">
        <v>152</v>
      </c>
      <c r="L237" s="58">
        <v>281</v>
      </c>
      <c r="M237" s="58" t="s">
        <v>152</v>
      </c>
      <c r="N237" s="58">
        <v>79</v>
      </c>
      <c r="O237" s="58">
        <v>79</v>
      </c>
      <c r="P237" s="58">
        <v>79</v>
      </c>
      <c r="Q237" s="58">
        <v>0</v>
      </c>
      <c r="R237" s="58">
        <v>387</v>
      </c>
      <c r="S237" s="58" t="s">
        <v>152</v>
      </c>
      <c r="T237" s="58">
        <v>395</v>
      </c>
      <c r="U237" s="58" t="s">
        <v>152</v>
      </c>
      <c r="V237" s="58">
        <v>144</v>
      </c>
      <c r="W237" s="58">
        <v>144</v>
      </c>
      <c r="X237" s="58">
        <v>144</v>
      </c>
      <c r="Y237" s="58">
        <v>0</v>
      </c>
      <c r="Z237" s="58">
        <v>161</v>
      </c>
      <c r="AA237" s="58">
        <v>166</v>
      </c>
      <c r="AB237" s="58">
        <v>166</v>
      </c>
      <c r="AC237" s="58">
        <v>0</v>
      </c>
    </row>
    <row r="238" spans="1:29" x14ac:dyDescent="0.25">
      <c r="A238" s="64" t="s">
        <v>400</v>
      </c>
      <c r="B238" s="58">
        <v>809</v>
      </c>
      <c r="C238" s="58" t="s">
        <v>152</v>
      </c>
      <c r="D238" s="58">
        <v>798</v>
      </c>
      <c r="E238" s="58" t="s">
        <v>152</v>
      </c>
      <c r="F238" s="58">
        <v>438</v>
      </c>
      <c r="G238" s="58">
        <v>435</v>
      </c>
      <c r="H238" s="58">
        <v>435</v>
      </c>
      <c r="I238" s="58">
        <v>0</v>
      </c>
      <c r="J238" s="58">
        <v>371</v>
      </c>
      <c r="K238" s="58" t="s">
        <v>152</v>
      </c>
      <c r="L238" s="58">
        <v>363</v>
      </c>
      <c r="M238" s="58" t="s">
        <v>152</v>
      </c>
      <c r="N238" s="58">
        <v>83</v>
      </c>
      <c r="O238" s="58">
        <v>88</v>
      </c>
      <c r="P238" s="58">
        <v>88</v>
      </c>
      <c r="Q238" s="58">
        <v>0</v>
      </c>
      <c r="R238" s="58">
        <v>524</v>
      </c>
      <c r="S238" s="58" t="s">
        <v>152</v>
      </c>
      <c r="T238" s="58">
        <v>506</v>
      </c>
      <c r="U238" s="58" t="s">
        <v>152</v>
      </c>
      <c r="V238" s="58">
        <v>202</v>
      </c>
      <c r="W238" s="58">
        <v>204</v>
      </c>
      <c r="X238" s="58">
        <v>204</v>
      </c>
      <c r="Y238" s="58">
        <v>0</v>
      </c>
      <c r="Z238" s="58">
        <v>187</v>
      </c>
      <c r="AA238" s="58" t="s">
        <v>152</v>
      </c>
      <c r="AB238" s="58">
        <v>185</v>
      </c>
      <c r="AC238" s="58" t="s">
        <v>152</v>
      </c>
    </row>
    <row r="239" spans="1:29" x14ac:dyDescent="0.25">
      <c r="A239" s="64" t="s">
        <v>401</v>
      </c>
      <c r="B239" s="58">
        <v>766</v>
      </c>
      <c r="C239" s="58">
        <v>777</v>
      </c>
      <c r="D239" s="58">
        <v>770</v>
      </c>
      <c r="E239" s="58">
        <v>7</v>
      </c>
      <c r="F239" s="58">
        <v>431</v>
      </c>
      <c r="G239" s="58" t="s">
        <v>152</v>
      </c>
      <c r="H239" s="58">
        <v>442</v>
      </c>
      <c r="I239" s="58" t="s">
        <v>152</v>
      </c>
      <c r="J239" s="58">
        <v>335</v>
      </c>
      <c r="K239" s="58" t="s">
        <v>152</v>
      </c>
      <c r="L239" s="58">
        <v>328</v>
      </c>
      <c r="M239" s="58" t="s">
        <v>152</v>
      </c>
      <c r="N239" s="58">
        <v>100</v>
      </c>
      <c r="O239" s="58" t="s">
        <v>152</v>
      </c>
      <c r="P239" s="58">
        <v>112</v>
      </c>
      <c r="Q239" s="58" t="s">
        <v>152</v>
      </c>
      <c r="R239" s="58">
        <v>472</v>
      </c>
      <c r="S239" s="58" t="s">
        <v>152</v>
      </c>
      <c r="T239" s="58">
        <v>467</v>
      </c>
      <c r="U239" s="58" t="s">
        <v>152</v>
      </c>
      <c r="V239" s="58">
        <v>194</v>
      </c>
      <c r="W239" s="58" t="s">
        <v>152</v>
      </c>
      <c r="X239" s="58">
        <v>191</v>
      </c>
      <c r="Y239" s="58" t="s">
        <v>152</v>
      </c>
      <c r="Z239" s="58">
        <v>215</v>
      </c>
      <c r="AA239" s="58" t="s">
        <v>152</v>
      </c>
      <c r="AB239" s="58">
        <v>218</v>
      </c>
      <c r="AC239" s="58" t="s">
        <v>152</v>
      </c>
    </row>
    <row r="240" spans="1:29" x14ac:dyDescent="0.25">
      <c r="A240" s="64" t="s">
        <v>402</v>
      </c>
      <c r="B240" s="58">
        <v>1154</v>
      </c>
      <c r="C240" s="58">
        <v>1159</v>
      </c>
      <c r="D240" s="58">
        <v>1152</v>
      </c>
      <c r="E240" s="58">
        <v>7</v>
      </c>
      <c r="F240" s="58">
        <v>641</v>
      </c>
      <c r="G240" s="58">
        <v>656</v>
      </c>
      <c r="H240" s="58">
        <v>652</v>
      </c>
      <c r="I240" s="58">
        <v>4</v>
      </c>
      <c r="J240" s="58">
        <v>513</v>
      </c>
      <c r="K240" s="58">
        <v>503</v>
      </c>
      <c r="L240" s="58">
        <v>500</v>
      </c>
      <c r="M240" s="58">
        <v>3</v>
      </c>
      <c r="N240" s="58">
        <v>157</v>
      </c>
      <c r="O240" s="58">
        <v>161</v>
      </c>
      <c r="P240" s="58">
        <v>161</v>
      </c>
      <c r="Q240" s="58">
        <v>0</v>
      </c>
      <c r="R240" s="58">
        <v>741</v>
      </c>
      <c r="S240" s="58">
        <v>743</v>
      </c>
      <c r="T240" s="58">
        <v>736</v>
      </c>
      <c r="U240" s="58">
        <v>7</v>
      </c>
      <c r="V240" s="58">
        <v>256</v>
      </c>
      <c r="W240" s="58">
        <v>255</v>
      </c>
      <c r="X240" s="58">
        <v>255</v>
      </c>
      <c r="Y240" s="58">
        <v>0</v>
      </c>
      <c r="Z240" s="58">
        <v>366</v>
      </c>
      <c r="AA240" s="58" t="s">
        <v>152</v>
      </c>
      <c r="AB240" s="58">
        <v>359</v>
      </c>
      <c r="AC240" s="58" t="s">
        <v>152</v>
      </c>
    </row>
    <row r="241" spans="1:29" x14ac:dyDescent="0.25">
      <c r="A241" s="64" t="s">
        <v>403</v>
      </c>
      <c r="B241" s="58">
        <v>1433</v>
      </c>
      <c r="C241" s="58">
        <v>1437</v>
      </c>
      <c r="D241" s="58">
        <v>1431</v>
      </c>
      <c r="E241" s="58">
        <v>6</v>
      </c>
      <c r="F241" s="58">
        <v>758</v>
      </c>
      <c r="G241" s="58">
        <v>765</v>
      </c>
      <c r="H241" s="58">
        <v>762</v>
      </c>
      <c r="I241" s="58">
        <v>3</v>
      </c>
      <c r="J241" s="58">
        <v>675</v>
      </c>
      <c r="K241" s="58">
        <v>672</v>
      </c>
      <c r="L241" s="58">
        <v>669</v>
      </c>
      <c r="M241" s="58">
        <v>3</v>
      </c>
      <c r="N241" s="58">
        <v>182</v>
      </c>
      <c r="O241" s="58">
        <v>186</v>
      </c>
      <c r="P241" s="58">
        <v>186</v>
      </c>
      <c r="Q241" s="58">
        <v>0</v>
      </c>
      <c r="R241" s="58">
        <v>897</v>
      </c>
      <c r="S241" s="58">
        <v>898</v>
      </c>
      <c r="T241" s="58">
        <v>892</v>
      </c>
      <c r="U241" s="58">
        <v>6</v>
      </c>
      <c r="V241" s="58">
        <v>354</v>
      </c>
      <c r="W241" s="58">
        <v>353</v>
      </c>
      <c r="X241" s="58">
        <v>353</v>
      </c>
      <c r="Y241" s="58">
        <v>0</v>
      </c>
      <c r="Z241" s="58">
        <v>558</v>
      </c>
      <c r="AA241" s="58">
        <v>562</v>
      </c>
      <c r="AB241" s="58">
        <v>559</v>
      </c>
      <c r="AC241" s="58">
        <v>3</v>
      </c>
    </row>
    <row r="242" spans="1:29" x14ac:dyDescent="0.25">
      <c r="A242" s="64" t="s">
        <v>404</v>
      </c>
      <c r="B242" s="58">
        <v>796</v>
      </c>
      <c r="C242" s="58">
        <v>801</v>
      </c>
      <c r="D242" s="58">
        <v>796</v>
      </c>
      <c r="E242" s="58">
        <v>5</v>
      </c>
      <c r="F242" s="58">
        <v>455</v>
      </c>
      <c r="G242" s="58" t="s">
        <v>152</v>
      </c>
      <c r="H242" s="58">
        <v>460</v>
      </c>
      <c r="I242" s="58" t="s">
        <v>152</v>
      </c>
      <c r="J242" s="58">
        <v>341</v>
      </c>
      <c r="K242" s="58" t="s">
        <v>152</v>
      </c>
      <c r="L242" s="58">
        <v>336</v>
      </c>
      <c r="M242" s="58" t="s">
        <v>152</v>
      </c>
      <c r="N242" s="58">
        <v>100</v>
      </c>
      <c r="O242" s="58">
        <v>101</v>
      </c>
      <c r="P242" s="58">
        <v>101</v>
      </c>
      <c r="Q242" s="58">
        <v>0</v>
      </c>
      <c r="R242" s="58">
        <v>513</v>
      </c>
      <c r="S242" s="58">
        <v>520</v>
      </c>
      <c r="T242" s="58">
        <v>515</v>
      </c>
      <c r="U242" s="58">
        <v>5</v>
      </c>
      <c r="V242" s="58">
        <v>183</v>
      </c>
      <c r="W242" s="58">
        <v>180</v>
      </c>
      <c r="X242" s="58">
        <v>180</v>
      </c>
      <c r="Y242" s="58">
        <v>0</v>
      </c>
      <c r="Z242" s="58">
        <v>183</v>
      </c>
      <c r="AA242" s="58" t="s">
        <v>152</v>
      </c>
      <c r="AB242" s="58">
        <v>190</v>
      </c>
      <c r="AC242" s="58" t="s">
        <v>152</v>
      </c>
    </row>
    <row r="243" spans="1:29" x14ac:dyDescent="0.25">
      <c r="A243" s="64" t="s">
        <v>405</v>
      </c>
      <c r="B243" s="58">
        <v>659</v>
      </c>
      <c r="C243" s="58">
        <v>669</v>
      </c>
      <c r="D243" s="58">
        <v>665</v>
      </c>
      <c r="E243" s="58">
        <v>4</v>
      </c>
      <c r="F243" s="58">
        <v>392</v>
      </c>
      <c r="G243" s="58" t="s">
        <v>152</v>
      </c>
      <c r="H243" s="58">
        <v>401</v>
      </c>
      <c r="I243" s="58" t="s">
        <v>152</v>
      </c>
      <c r="J243" s="58">
        <v>267</v>
      </c>
      <c r="K243" s="58" t="s">
        <v>152</v>
      </c>
      <c r="L243" s="58">
        <v>264</v>
      </c>
      <c r="M243" s="58" t="s">
        <v>152</v>
      </c>
      <c r="N243" s="58">
        <v>72</v>
      </c>
      <c r="O243" s="58">
        <v>79</v>
      </c>
      <c r="P243" s="58">
        <v>79</v>
      </c>
      <c r="Q243" s="58">
        <v>0</v>
      </c>
      <c r="R243" s="58">
        <v>424</v>
      </c>
      <c r="S243" s="58" t="s">
        <v>152</v>
      </c>
      <c r="T243" s="58">
        <v>427</v>
      </c>
      <c r="U243" s="58" t="s">
        <v>152</v>
      </c>
      <c r="V243" s="58">
        <v>163</v>
      </c>
      <c r="W243" s="58" t="s">
        <v>152</v>
      </c>
      <c r="X243" s="58">
        <v>159</v>
      </c>
      <c r="Y243" s="58" t="s">
        <v>152</v>
      </c>
      <c r="Z243" s="58">
        <v>167</v>
      </c>
      <c r="AA243" s="58" t="s">
        <v>152</v>
      </c>
      <c r="AB243" s="58">
        <v>167</v>
      </c>
      <c r="AC243" s="58" t="s">
        <v>152</v>
      </c>
    </row>
    <row r="244" spans="1:29" x14ac:dyDescent="0.25">
      <c r="A244" s="64" t="s">
        <v>406</v>
      </c>
      <c r="B244" s="58">
        <v>913</v>
      </c>
      <c r="C244" s="58">
        <v>905</v>
      </c>
      <c r="D244" s="58">
        <v>898</v>
      </c>
      <c r="E244" s="58">
        <v>7</v>
      </c>
      <c r="F244" s="58">
        <v>492</v>
      </c>
      <c r="G244" s="58">
        <v>492</v>
      </c>
      <c r="H244" s="58">
        <v>488</v>
      </c>
      <c r="I244" s="58">
        <v>4</v>
      </c>
      <c r="J244" s="58">
        <v>421</v>
      </c>
      <c r="K244" s="58">
        <v>413</v>
      </c>
      <c r="L244" s="58">
        <v>410</v>
      </c>
      <c r="M244" s="58">
        <v>3</v>
      </c>
      <c r="N244" s="58">
        <v>130</v>
      </c>
      <c r="O244" s="58" t="s">
        <v>152</v>
      </c>
      <c r="P244" s="58">
        <v>125</v>
      </c>
      <c r="Q244" s="58" t="s">
        <v>152</v>
      </c>
      <c r="R244" s="58">
        <v>580</v>
      </c>
      <c r="S244" s="58" t="s">
        <v>152</v>
      </c>
      <c r="T244" s="58">
        <v>567</v>
      </c>
      <c r="U244" s="58" t="s">
        <v>152</v>
      </c>
      <c r="V244" s="58">
        <v>203</v>
      </c>
      <c r="W244" s="58" t="s">
        <v>152</v>
      </c>
      <c r="X244" s="58">
        <v>206</v>
      </c>
      <c r="Y244" s="58" t="s">
        <v>152</v>
      </c>
      <c r="Z244" s="58">
        <v>240</v>
      </c>
      <c r="AA244" s="58" t="s">
        <v>152</v>
      </c>
      <c r="AB244" s="58">
        <v>241</v>
      </c>
      <c r="AC244" s="58" t="s">
        <v>152</v>
      </c>
    </row>
    <row r="245" spans="1:29" x14ac:dyDescent="0.25">
      <c r="A245" s="64" t="s">
        <v>407</v>
      </c>
      <c r="B245" s="58">
        <v>737</v>
      </c>
      <c r="C245" s="58">
        <v>752</v>
      </c>
      <c r="D245" s="58">
        <v>749</v>
      </c>
      <c r="E245" s="58">
        <v>3</v>
      </c>
      <c r="F245" s="58">
        <v>446</v>
      </c>
      <c r="G245" s="58" t="s">
        <v>152</v>
      </c>
      <c r="H245" s="58">
        <v>470</v>
      </c>
      <c r="I245" s="58" t="s">
        <v>152</v>
      </c>
      <c r="J245" s="58">
        <v>291</v>
      </c>
      <c r="K245" s="58" t="s">
        <v>152</v>
      </c>
      <c r="L245" s="58">
        <v>279</v>
      </c>
      <c r="M245" s="58" t="s">
        <v>152</v>
      </c>
      <c r="N245" s="58">
        <v>137</v>
      </c>
      <c r="O245" s="58" t="s">
        <v>152</v>
      </c>
      <c r="P245" s="58">
        <v>148</v>
      </c>
      <c r="Q245" s="58" t="s">
        <v>152</v>
      </c>
      <c r="R245" s="58">
        <v>422</v>
      </c>
      <c r="S245" s="58" t="s">
        <v>152</v>
      </c>
      <c r="T245" s="58">
        <v>425</v>
      </c>
      <c r="U245" s="58" t="s">
        <v>152</v>
      </c>
      <c r="V245" s="58">
        <v>178</v>
      </c>
      <c r="W245" s="58">
        <v>176</v>
      </c>
      <c r="X245" s="58">
        <v>176</v>
      </c>
      <c r="Y245" s="58">
        <v>0</v>
      </c>
      <c r="Z245" s="58">
        <v>161</v>
      </c>
      <c r="AA245" s="58">
        <v>172</v>
      </c>
      <c r="AB245" s="58">
        <v>172</v>
      </c>
      <c r="AC245" s="58">
        <v>0</v>
      </c>
    </row>
    <row r="246" spans="1:29" x14ac:dyDescent="0.25">
      <c r="A246" s="64" t="s">
        <v>408</v>
      </c>
      <c r="B246" s="58">
        <v>1011</v>
      </c>
      <c r="C246" s="58">
        <v>995</v>
      </c>
      <c r="D246" s="58">
        <v>986</v>
      </c>
      <c r="E246" s="58">
        <v>9</v>
      </c>
      <c r="F246" s="58">
        <v>560</v>
      </c>
      <c r="G246" s="58">
        <v>564</v>
      </c>
      <c r="H246" s="58">
        <v>559</v>
      </c>
      <c r="I246" s="58">
        <v>5</v>
      </c>
      <c r="J246" s="58">
        <v>451</v>
      </c>
      <c r="K246" s="58">
        <v>431</v>
      </c>
      <c r="L246" s="58">
        <v>427</v>
      </c>
      <c r="M246" s="58">
        <v>4</v>
      </c>
      <c r="N246" s="58">
        <v>242</v>
      </c>
      <c r="O246" s="58">
        <v>243</v>
      </c>
      <c r="P246" s="58">
        <v>243</v>
      </c>
      <c r="Q246" s="58">
        <v>0</v>
      </c>
      <c r="R246" s="58">
        <v>593</v>
      </c>
      <c r="S246" s="58">
        <v>577</v>
      </c>
      <c r="T246" s="58">
        <v>568</v>
      </c>
      <c r="U246" s="58">
        <v>9</v>
      </c>
      <c r="V246" s="58">
        <v>176</v>
      </c>
      <c r="W246" s="58">
        <v>175</v>
      </c>
      <c r="X246" s="58">
        <v>175</v>
      </c>
      <c r="Y246" s="58">
        <v>0</v>
      </c>
      <c r="Z246" s="58">
        <v>245</v>
      </c>
      <c r="AA246" s="58">
        <v>243</v>
      </c>
      <c r="AB246" s="58">
        <v>240</v>
      </c>
      <c r="AC246" s="58">
        <v>3</v>
      </c>
    </row>
    <row r="247" spans="1:29" x14ac:dyDescent="0.25">
      <c r="A247" s="64" t="s">
        <v>409</v>
      </c>
      <c r="B247" s="58">
        <v>989</v>
      </c>
      <c r="C247" s="58" t="s">
        <v>152</v>
      </c>
      <c r="D247" s="58">
        <v>967</v>
      </c>
      <c r="E247" s="58" t="s">
        <v>152</v>
      </c>
      <c r="F247" s="58">
        <v>511</v>
      </c>
      <c r="G247" s="58" t="s">
        <v>152</v>
      </c>
      <c r="H247" s="58">
        <v>504</v>
      </c>
      <c r="I247" s="58" t="s">
        <v>152</v>
      </c>
      <c r="J247" s="58">
        <v>478</v>
      </c>
      <c r="K247" s="58">
        <v>463</v>
      </c>
      <c r="L247" s="58">
        <v>463</v>
      </c>
      <c r="M247" s="58">
        <v>0</v>
      </c>
      <c r="N247" s="58">
        <v>193</v>
      </c>
      <c r="O247" s="58">
        <v>185</v>
      </c>
      <c r="P247" s="58">
        <v>185</v>
      </c>
      <c r="Q247" s="58">
        <v>0</v>
      </c>
      <c r="R247" s="58">
        <v>615</v>
      </c>
      <c r="S247" s="58" t="s">
        <v>152</v>
      </c>
      <c r="T247" s="58">
        <v>603</v>
      </c>
      <c r="U247" s="58" t="s">
        <v>152</v>
      </c>
      <c r="V247" s="58">
        <v>181</v>
      </c>
      <c r="W247" s="58">
        <v>179</v>
      </c>
      <c r="X247" s="58">
        <v>179</v>
      </c>
      <c r="Y247" s="58">
        <v>0</v>
      </c>
      <c r="Z247" s="58">
        <v>242</v>
      </c>
      <c r="AA247" s="58" t="s">
        <v>152</v>
      </c>
      <c r="AB247" s="58">
        <v>240</v>
      </c>
      <c r="AC247" s="58" t="s">
        <v>152</v>
      </c>
    </row>
    <row r="248" spans="1:29" x14ac:dyDescent="0.25">
      <c r="A248" s="64" t="s">
        <v>410</v>
      </c>
      <c r="B248" s="58">
        <v>794</v>
      </c>
      <c r="C248" s="58">
        <v>791</v>
      </c>
      <c r="D248" s="58">
        <v>783</v>
      </c>
      <c r="E248" s="58">
        <v>8</v>
      </c>
      <c r="F248" s="58">
        <v>428</v>
      </c>
      <c r="G248" s="58">
        <v>435</v>
      </c>
      <c r="H248" s="58">
        <v>430</v>
      </c>
      <c r="I248" s="58">
        <v>5</v>
      </c>
      <c r="J248" s="58">
        <v>366</v>
      </c>
      <c r="K248" s="58">
        <v>356</v>
      </c>
      <c r="L248" s="58">
        <v>353</v>
      </c>
      <c r="M248" s="58">
        <v>3</v>
      </c>
      <c r="N248" s="58">
        <v>102</v>
      </c>
      <c r="O248" s="58">
        <v>106</v>
      </c>
      <c r="P248" s="58">
        <v>106</v>
      </c>
      <c r="Q248" s="58">
        <v>0</v>
      </c>
      <c r="R248" s="58">
        <v>519</v>
      </c>
      <c r="S248" s="58" t="s">
        <v>152</v>
      </c>
      <c r="T248" s="58">
        <v>508</v>
      </c>
      <c r="U248" s="58" t="s">
        <v>152</v>
      </c>
      <c r="V248" s="58">
        <v>173</v>
      </c>
      <c r="W248" s="58" t="s">
        <v>152</v>
      </c>
      <c r="X248" s="58">
        <v>169</v>
      </c>
      <c r="Y248" s="58" t="s">
        <v>152</v>
      </c>
      <c r="Z248" s="58">
        <v>190</v>
      </c>
      <c r="AA248" s="58" t="s">
        <v>152</v>
      </c>
      <c r="AB248" s="58">
        <v>188</v>
      </c>
      <c r="AC248" s="58" t="s">
        <v>152</v>
      </c>
    </row>
    <row r="249" spans="1:29" x14ac:dyDescent="0.25">
      <c r="A249" s="64" t="s">
        <v>411</v>
      </c>
      <c r="B249" s="58">
        <v>689</v>
      </c>
      <c r="C249" s="58">
        <v>692</v>
      </c>
      <c r="D249" s="58">
        <v>686</v>
      </c>
      <c r="E249" s="58">
        <v>6</v>
      </c>
      <c r="F249" s="58">
        <v>351</v>
      </c>
      <c r="G249" s="58">
        <v>366</v>
      </c>
      <c r="H249" s="58">
        <v>363</v>
      </c>
      <c r="I249" s="58">
        <v>3</v>
      </c>
      <c r="J249" s="58">
        <v>338</v>
      </c>
      <c r="K249" s="58">
        <v>326</v>
      </c>
      <c r="L249" s="58">
        <v>323</v>
      </c>
      <c r="M249" s="58">
        <v>3</v>
      </c>
      <c r="N249" s="58">
        <v>80</v>
      </c>
      <c r="O249" s="58" t="s">
        <v>152</v>
      </c>
      <c r="P249" s="58">
        <v>79</v>
      </c>
      <c r="Q249" s="58" t="s">
        <v>152</v>
      </c>
      <c r="R249" s="58">
        <v>427</v>
      </c>
      <c r="S249" s="58" t="s">
        <v>152</v>
      </c>
      <c r="T249" s="58">
        <v>424</v>
      </c>
      <c r="U249" s="58" t="s">
        <v>152</v>
      </c>
      <c r="V249" s="58">
        <v>182</v>
      </c>
      <c r="W249" s="58" t="s">
        <v>152</v>
      </c>
      <c r="X249" s="58">
        <v>183</v>
      </c>
      <c r="Y249" s="58" t="s">
        <v>152</v>
      </c>
      <c r="Z249" s="58">
        <v>181</v>
      </c>
      <c r="AA249" s="58">
        <v>181</v>
      </c>
      <c r="AB249" s="58">
        <v>177</v>
      </c>
      <c r="AC249" s="58">
        <v>4</v>
      </c>
    </row>
    <row r="250" spans="1:29" x14ac:dyDescent="0.25">
      <c r="A250" s="64" t="s">
        <v>412</v>
      </c>
      <c r="B250" s="58">
        <v>780</v>
      </c>
      <c r="C250" s="58" t="s">
        <v>152</v>
      </c>
      <c r="D250" s="58">
        <v>752</v>
      </c>
      <c r="E250" s="58" t="s">
        <v>152</v>
      </c>
      <c r="F250" s="58">
        <v>445</v>
      </c>
      <c r="G250" s="58" t="s">
        <v>152</v>
      </c>
      <c r="H250" s="58">
        <v>433</v>
      </c>
      <c r="I250" s="58" t="s">
        <v>152</v>
      </c>
      <c r="J250" s="58">
        <v>335</v>
      </c>
      <c r="K250" s="58" t="s">
        <v>152</v>
      </c>
      <c r="L250" s="58">
        <v>319</v>
      </c>
      <c r="M250" s="58" t="s">
        <v>152</v>
      </c>
      <c r="N250" s="58">
        <v>91</v>
      </c>
      <c r="O250" s="58">
        <v>88</v>
      </c>
      <c r="P250" s="58">
        <v>88</v>
      </c>
      <c r="Q250" s="58">
        <v>0</v>
      </c>
      <c r="R250" s="58">
        <v>513</v>
      </c>
      <c r="S250" s="58" t="s">
        <v>152</v>
      </c>
      <c r="T250" s="58">
        <v>489</v>
      </c>
      <c r="U250" s="58" t="s">
        <v>152</v>
      </c>
      <c r="V250" s="58">
        <v>176</v>
      </c>
      <c r="W250" s="58" t="s">
        <v>152</v>
      </c>
      <c r="X250" s="58">
        <v>175</v>
      </c>
      <c r="Y250" s="58" t="s">
        <v>152</v>
      </c>
      <c r="Z250" s="58">
        <v>206</v>
      </c>
      <c r="AA250" s="58">
        <v>198</v>
      </c>
      <c r="AB250" s="58">
        <v>198</v>
      </c>
      <c r="AC250" s="58">
        <v>0</v>
      </c>
    </row>
    <row r="251" spans="1:29" x14ac:dyDescent="0.25">
      <c r="A251" s="64" t="s">
        <v>413</v>
      </c>
      <c r="B251" s="58">
        <v>866</v>
      </c>
      <c r="C251" s="58">
        <v>857</v>
      </c>
      <c r="D251" s="58">
        <v>853</v>
      </c>
      <c r="E251" s="58">
        <v>4</v>
      </c>
      <c r="F251" s="58">
        <v>515</v>
      </c>
      <c r="G251" s="58" t="s">
        <v>152</v>
      </c>
      <c r="H251" s="58">
        <v>508</v>
      </c>
      <c r="I251" s="58" t="s">
        <v>152</v>
      </c>
      <c r="J251" s="58">
        <v>351</v>
      </c>
      <c r="K251" s="58" t="s">
        <v>152</v>
      </c>
      <c r="L251" s="58">
        <v>345</v>
      </c>
      <c r="M251" s="58" t="s">
        <v>152</v>
      </c>
      <c r="N251" s="58">
        <v>104</v>
      </c>
      <c r="O251" s="58" t="s">
        <v>152</v>
      </c>
      <c r="P251" s="58">
        <v>111</v>
      </c>
      <c r="Q251" s="58" t="s">
        <v>152</v>
      </c>
      <c r="R251" s="58">
        <v>581</v>
      </c>
      <c r="S251" s="58" t="s">
        <v>152</v>
      </c>
      <c r="T251" s="58">
        <v>564</v>
      </c>
      <c r="U251" s="58" t="s">
        <v>152</v>
      </c>
      <c r="V251" s="58">
        <v>181</v>
      </c>
      <c r="W251" s="58">
        <v>178</v>
      </c>
      <c r="X251" s="58">
        <v>178</v>
      </c>
      <c r="Y251" s="58">
        <v>0</v>
      </c>
      <c r="Z251" s="58">
        <v>229</v>
      </c>
      <c r="AA251" s="58">
        <v>222</v>
      </c>
      <c r="AB251" s="58">
        <v>222</v>
      </c>
      <c r="AC251" s="58">
        <v>0</v>
      </c>
    </row>
    <row r="252" spans="1:29" x14ac:dyDescent="0.25">
      <c r="A252" s="64" t="s">
        <v>414</v>
      </c>
      <c r="B252" s="58">
        <v>1349</v>
      </c>
      <c r="C252" s="58">
        <v>1363</v>
      </c>
      <c r="D252" s="58">
        <v>1358</v>
      </c>
      <c r="E252" s="58">
        <v>5</v>
      </c>
      <c r="F252" s="58">
        <v>753</v>
      </c>
      <c r="G252" s="58" t="s">
        <v>152</v>
      </c>
      <c r="H252" s="58">
        <v>764</v>
      </c>
      <c r="I252" s="58" t="s">
        <v>152</v>
      </c>
      <c r="J252" s="58">
        <v>596</v>
      </c>
      <c r="K252" s="58" t="s">
        <v>152</v>
      </c>
      <c r="L252" s="58">
        <v>594</v>
      </c>
      <c r="M252" s="58" t="s">
        <v>152</v>
      </c>
      <c r="N252" s="58">
        <v>154</v>
      </c>
      <c r="O252" s="58" t="s">
        <v>152</v>
      </c>
      <c r="P252" s="58">
        <v>160</v>
      </c>
      <c r="Q252" s="58" t="s">
        <v>152</v>
      </c>
      <c r="R252" s="58">
        <v>885</v>
      </c>
      <c r="S252" s="58" t="s">
        <v>152</v>
      </c>
      <c r="T252" s="58">
        <v>887</v>
      </c>
      <c r="U252" s="58" t="s">
        <v>152</v>
      </c>
      <c r="V252" s="58">
        <v>310</v>
      </c>
      <c r="W252" s="58" t="s">
        <v>152</v>
      </c>
      <c r="X252" s="58">
        <v>311</v>
      </c>
      <c r="Y252" s="58" t="s">
        <v>152</v>
      </c>
      <c r="Z252" s="58">
        <v>566</v>
      </c>
      <c r="AA252" s="58" t="s">
        <v>152</v>
      </c>
      <c r="AB252" s="58">
        <v>571</v>
      </c>
      <c r="AC252" s="58" t="s">
        <v>152</v>
      </c>
    </row>
    <row r="253" spans="1:29" x14ac:dyDescent="0.25">
      <c r="A253" s="64" t="s">
        <v>415</v>
      </c>
      <c r="B253" s="58">
        <v>1103</v>
      </c>
      <c r="C253" s="58">
        <v>1111</v>
      </c>
      <c r="D253" s="58">
        <v>1106</v>
      </c>
      <c r="E253" s="58">
        <v>5</v>
      </c>
      <c r="F253" s="58">
        <v>645</v>
      </c>
      <c r="G253" s="58" t="s">
        <v>152</v>
      </c>
      <c r="H253" s="58">
        <v>648</v>
      </c>
      <c r="I253" s="58" t="s">
        <v>152</v>
      </c>
      <c r="J253" s="58">
        <v>458</v>
      </c>
      <c r="K253" s="58" t="s">
        <v>152</v>
      </c>
      <c r="L253" s="58">
        <v>458</v>
      </c>
      <c r="M253" s="58" t="s">
        <v>152</v>
      </c>
      <c r="N253" s="58">
        <v>139</v>
      </c>
      <c r="O253" s="58">
        <v>147</v>
      </c>
      <c r="P253" s="58">
        <v>147</v>
      </c>
      <c r="Q253" s="58">
        <v>0</v>
      </c>
      <c r="R253" s="58">
        <v>717</v>
      </c>
      <c r="S253" s="58" t="s">
        <v>152</v>
      </c>
      <c r="T253" s="58">
        <v>714</v>
      </c>
      <c r="U253" s="58" t="s">
        <v>152</v>
      </c>
      <c r="V253" s="58">
        <v>247</v>
      </c>
      <c r="W253" s="58" t="s">
        <v>152</v>
      </c>
      <c r="X253" s="58">
        <v>245</v>
      </c>
      <c r="Y253" s="58" t="s">
        <v>152</v>
      </c>
      <c r="Z253" s="58">
        <v>361</v>
      </c>
      <c r="AA253" s="58">
        <v>363</v>
      </c>
      <c r="AB253" s="58">
        <v>360</v>
      </c>
      <c r="AC253" s="58">
        <v>3</v>
      </c>
    </row>
    <row r="254" spans="1:29" x14ac:dyDescent="0.25">
      <c r="A254" s="64" t="s">
        <v>416</v>
      </c>
      <c r="B254" s="58">
        <v>919</v>
      </c>
      <c r="C254" s="58">
        <v>934</v>
      </c>
      <c r="D254" s="58">
        <v>930</v>
      </c>
      <c r="E254" s="58">
        <v>4</v>
      </c>
      <c r="F254" s="58">
        <v>508</v>
      </c>
      <c r="G254" s="58" t="s">
        <v>152</v>
      </c>
      <c r="H254" s="58">
        <v>526</v>
      </c>
      <c r="I254" s="58" t="s">
        <v>152</v>
      </c>
      <c r="J254" s="58">
        <v>411</v>
      </c>
      <c r="K254" s="58" t="s">
        <v>152</v>
      </c>
      <c r="L254" s="58">
        <v>404</v>
      </c>
      <c r="M254" s="58" t="s">
        <v>152</v>
      </c>
      <c r="N254" s="58">
        <v>112</v>
      </c>
      <c r="O254" s="58">
        <v>123</v>
      </c>
      <c r="P254" s="58">
        <v>123</v>
      </c>
      <c r="Q254" s="58">
        <v>0</v>
      </c>
      <c r="R254" s="58">
        <v>600</v>
      </c>
      <c r="S254" s="58">
        <v>604</v>
      </c>
      <c r="T254" s="58">
        <v>600</v>
      </c>
      <c r="U254" s="58">
        <v>4</v>
      </c>
      <c r="V254" s="58">
        <v>207</v>
      </c>
      <c r="W254" s="58">
        <v>207</v>
      </c>
      <c r="X254" s="58">
        <v>207</v>
      </c>
      <c r="Y254" s="58">
        <v>0</v>
      </c>
      <c r="Z254" s="58">
        <v>266</v>
      </c>
      <c r="AA254" s="58">
        <v>275</v>
      </c>
      <c r="AB254" s="58">
        <v>275</v>
      </c>
      <c r="AC254" s="58">
        <v>0</v>
      </c>
    </row>
    <row r="255" spans="1:29" x14ac:dyDescent="0.25">
      <c r="A255" s="64" t="s">
        <v>417</v>
      </c>
      <c r="B255" s="58">
        <v>814</v>
      </c>
      <c r="C255" s="58" t="s">
        <v>152</v>
      </c>
      <c r="D255" s="58">
        <v>814</v>
      </c>
      <c r="E255" s="58" t="s">
        <v>152</v>
      </c>
      <c r="F255" s="58">
        <v>452</v>
      </c>
      <c r="G255" s="58" t="s">
        <v>152</v>
      </c>
      <c r="H255" s="58">
        <v>453</v>
      </c>
      <c r="I255" s="58" t="s">
        <v>152</v>
      </c>
      <c r="J255" s="58">
        <v>362</v>
      </c>
      <c r="K255" s="58">
        <v>361</v>
      </c>
      <c r="L255" s="58">
        <v>361</v>
      </c>
      <c r="M255" s="58">
        <v>0</v>
      </c>
      <c r="N255" s="58">
        <v>113</v>
      </c>
      <c r="O255" s="58">
        <v>121</v>
      </c>
      <c r="P255" s="58">
        <v>121</v>
      </c>
      <c r="Q255" s="58">
        <v>0</v>
      </c>
      <c r="R255" s="58">
        <v>516</v>
      </c>
      <c r="S255" s="58" t="s">
        <v>152</v>
      </c>
      <c r="T255" s="58">
        <v>513</v>
      </c>
      <c r="U255" s="58" t="s">
        <v>152</v>
      </c>
      <c r="V255" s="58">
        <v>185</v>
      </c>
      <c r="W255" s="58">
        <v>180</v>
      </c>
      <c r="X255" s="58">
        <v>180</v>
      </c>
      <c r="Y255" s="58">
        <v>0</v>
      </c>
      <c r="Z255" s="58">
        <v>211</v>
      </c>
      <c r="AA255" s="58">
        <v>219</v>
      </c>
      <c r="AB255" s="58">
        <v>219</v>
      </c>
      <c r="AC255" s="58">
        <v>0</v>
      </c>
    </row>
    <row r="256" spans="1:29" x14ac:dyDescent="0.25">
      <c r="A256" s="64" t="s">
        <v>418</v>
      </c>
      <c r="B256" s="58">
        <v>838</v>
      </c>
      <c r="C256" s="58">
        <v>831</v>
      </c>
      <c r="D256" s="58">
        <v>818</v>
      </c>
      <c r="E256" s="58">
        <v>13</v>
      </c>
      <c r="F256" s="58">
        <v>502</v>
      </c>
      <c r="G256" s="58">
        <v>501</v>
      </c>
      <c r="H256" s="58">
        <v>492</v>
      </c>
      <c r="I256" s="58">
        <v>9</v>
      </c>
      <c r="J256" s="58">
        <v>336</v>
      </c>
      <c r="K256" s="58">
        <v>330</v>
      </c>
      <c r="L256" s="58">
        <v>326</v>
      </c>
      <c r="M256" s="58">
        <v>4</v>
      </c>
      <c r="N256" s="58">
        <v>104</v>
      </c>
      <c r="O256" s="58" t="s">
        <v>152</v>
      </c>
      <c r="P256" s="58">
        <v>96</v>
      </c>
      <c r="Q256" s="58" t="s">
        <v>152</v>
      </c>
      <c r="R256" s="58">
        <v>547</v>
      </c>
      <c r="S256" s="58">
        <v>547</v>
      </c>
      <c r="T256" s="58">
        <v>537</v>
      </c>
      <c r="U256" s="58">
        <v>10</v>
      </c>
      <c r="V256" s="58">
        <v>187</v>
      </c>
      <c r="W256" s="58" t="s">
        <v>152</v>
      </c>
      <c r="X256" s="58">
        <v>185</v>
      </c>
      <c r="Y256" s="58" t="s">
        <v>152</v>
      </c>
      <c r="Z256" s="58">
        <v>203</v>
      </c>
      <c r="AA256" s="58">
        <v>206</v>
      </c>
      <c r="AB256" s="58">
        <v>203</v>
      </c>
      <c r="AC256" s="58">
        <v>3</v>
      </c>
    </row>
    <row r="257" spans="1:29" x14ac:dyDescent="0.25">
      <c r="A257" s="64" t="s">
        <v>419</v>
      </c>
      <c r="B257" s="58">
        <v>808</v>
      </c>
      <c r="C257" s="58">
        <v>834</v>
      </c>
      <c r="D257" s="58">
        <v>829</v>
      </c>
      <c r="E257" s="58">
        <v>5</v>
      </c>
      <c r="F257" s="58">
        <v>440</v>
      </c>
      <c r="G257" s="58" t="s">
        <v>152</v>
      </c>
      <c r="H257" s="58">
        <v>459</v>
      </c>
      <c r="I257" s="58" t="s">
        <v>152</v>
      </c>
      <c r="J257" s="58">
        <v>368</v>
      </c>
      <c r="K257" s="58" t="s">
        <v>152</v>
      </c>
      <c r="L257" s="58">
        <v>370</v>
      </c>
      <c r="M257" s="58" t="s">
        <v>152</v>
      </c>
      <c r="N257" s="58">
        <v>125</v>
      </c>
      <c r="O257" s="58" t="s">
        <v>152</v>
      </c>
      <c r="P257" s="58">
        <v>140</v>
      </c>
      <c r="Q257" s="58" t="s">
        <v>152</v>
      </c>
      <c r="R257" s="58">
        <v>493</v>
      </c>
      <c r="S257" s="58" t="s">
        <v>152</v>
      </c>
      <c r="T257" s="58">
        <v>495</v>
      </c>
      <c r="U257" s="58" t="s">
        <v>152</v>
      </c>
      <c r="V257" s="58">
        <v>190</v>
      </c>
      <c r="W257" s="58">
        <v>194</v>
      </c>
      <c r="X257" s="58">
        <v>194</v>
      </c>
      <c r="Y257" s="58">
        <v>0</v>
      </c>
      <c r="Z257" s="58">
        <v>228</v>
      </c>
      <c r="AA257" s="58" t="s">
        <v>152</v>
      </c>
      <c r="AB257" s="58">
        <v>238</v>
      </c>
      <c r="AC257" s="58" t="s">
        <v>152</v>
      </c>
    </row>
    <row r="258" spans="1:29" x14ac:dyDescent="0.25">
      <c r="A258" s="64" t="s">
        <v>420</v>
      </c>
      <c r="B258" s="58">
        <v>994</v>
      </c>
      <c r="C258" s="58" t="s">
        <v>152</v>
      </c>
      <c r="D258" s="58">
        <v>1000</v>
      </c>
      <c r="E258" s="58" t="s">
        <v>152</v>
      </c>
      <c r="F258" s="58">
        <v>533</v>
      </c>
      <c r="G258" s="58" t="s">
        <v>152</v>
      </c>
      <c r="H258" s="58">
        <v>549</v>
      </c>
      <c r="I258" s="58" t="s">
        <v>152</v>
      </c>
      <c r="J258" s="58">
        <v>461</v>
      </c>
      <c r="K258" s="58" t="s">
        <v>152</v>
      </c>
      <c r="L258" s="58">
        <v>451</v>
      </c>
      <c r="M258" s="58" t="s">
        <v>152</v>
      </c>
      <c r="N258" s="58">
        <v>220</v>
      </c>
      <c r="O258" s="58">
        <v>218</v>
      </c>
      <c r="P258" s="58">
        <v>218</v>
      </c>
      <c r="Q258" s="58">
        <v>0</v>
      </c>
      <c r="R258" s="58">
        <v>595</v>
      </c>
      <c r="S258" s="58" t="s">
        <v>152</v>
      </c>
      <c r="T258" s="58">
        <v>599</v>
      </c>
      <c r="U258" s="58" t="s">
        <v>152</v>
      </c>
      <c r="V258" s="58">
        <v>179</v>
      </c>
      <c r="W258" s="58">
        <v>183</v>
      </c>
      <c r="X258" s="58">
        <v>183</v>
      </c>
      <c r="Y258" s="58">
        <v>0</v>
      </c>
      <c r="Z258" s="58">
        <v>243</v>
      </c>
      <c r="AA258" s="58">
        <v>256</v>
      </c>
      <c r="AB258" s="58">
        <v>256</v>
      </c>
      <c r="AC258" s="58">
        <v>0</v>
      </c>
    </row>
    <row r="259" spans="1:29" x14ac:dyDescent="0.25">
      <c r="A259" s="64" t="s">
        <v>421</v>
      </c>
      <c r="B259" s="58">
        <v>1235</v>
      </c>
      <c r="C259" s="58" t="s">
        <v>152</v>
      </c>
      <c r="D259" s="58">
        <v>1224</v>
      </c>
      <c r="E259" s="58" t="s">
        <v>152</v>
      </c>
      <c r="F259" s="58">
        <v>652</v>
      </c>
      <c r="G259" s="58" t="s">
        <v>152</v>
      </c>
      <c r="H259" s="58">
        <v>658</v>
      </c>
      <c r="I259" s="58" t="s">
        <v>152</v>
      </c>
      <c r="J259" s="58">
        <v>583</v>
      </c>
      <c r="K259" s="58">
        <v>566</v>
      </c>
      <c r="L259" s="58">
        <v>566</v>
      </c>
      <c r="M259" s="58">
        <v>0</v>
      </c>
      <c r="N259" s="58">
        <v>225</v>
      </c>
      <c r="O259" s="58" t="s">
        <v>152</v>
      </c>
      <c r="P259" s="58">
        <v>226</v>
      </c>
      <c r="Q259" s="58" t="s">
        <v>152</v>
      </c>
      <c r="R259" s="58">
        <v>763</v>
      </c>
      <c r="S259" s="58" t="s">
        <v>152</v>
      </c>
      <c r="T259" s="58">
        <v>748</v>
      </c>
      <c r="U259" s="58" t="s">
        <v>152</v>
      </c>
      <c r="V259" s="58">
        <v>247</v>
      </c>
      <c r="W259" s="58">
        <v>250</v>
      </c>
      <c r="X259" s="58">
        <v>250</v>
      </c>
      <c r="Y259" s="58">
        <v>0</v>
      </c>
      <c r="Z259" s="58">
        <v>288</v>
      </c>
      <c r="AA259" s="58" t="s">
        <v>152</v>
      </c>
      <c r="AB259" s="58">
        <v>292</v>
      </c>
      <c r="AC259" s="58" t="s">
        <v>152</v>
      </c>
    </row>
    <row r="260" spans="1:29" x14ac:dyDescent="0.25">
      <c r="A260" s="64" t="s">
        <v>422</v>
      </c>
      <c r="B260" s="58">
        <v>910</v>
      </c>
      <c r="C260" s="58">
        <v>889</v>
      </c>
      <c r="D260" s="58">
        <v>882</v>
      </c>
      <c r="E260" s="58">
        <v>7</v>
      </c>
      <c r="F260" s="58">
        <v>513</v>
      </c>
      <c r="G260" s="58">
        <v>511</v>
      </c>
      <c r="H260" s="58">
        <v>508</v>
      </c>
      <c r="I260" s="58">
        <v>3</v>
      </c>
      <c r="J260" s="58">
        <v>397</v>
      </c>
      <c r="K260" s="58">
        <v>378</v>
      </c>
      <c r="L260" s="58">
        <v>374</v>
      </c>
      <c r="M260" s="58">
        <v>4</v>
      </c>
      <c r="N260" s="58">
        <v>132</v>
      </c>
      <c r="O260" s="58">
        <v>125</v>
      </c>
      <c r="P260" s="58">
        <v>125</v>
      </c>
      <c r="Q260" s="58">
        <v>0</v>
      </c>
      <c r="R260" s="58">
        <v>570</v>
      </c>
      <c r="S260" s="58">
        <v>554</v>
      </c>
      <c r="T260" s="58">
        <v>547</v>
      </c>
      <c r="U260" s="58">
        <v>7</v>
      </c>
      <c r="V260" s="58">
        <v>208</v>
      </c>
      <c r="W260" s="58">
        <v>210</v>
      </c>
      <c r="X260" s="58">
        <v>210</v>
      </c>
      <c r="Y260" s="58">
        <v>0</v>
      </c>
      <c r="Z260" s="58">
        <v>203</v>
      </c>
      <c r="AA260" s="58" t="s">
        <v>152</v>
      </c>
      <c r="AB260" s="58">
        <v>201</v>
      </c>
      <c r="AC260" s="58" t="s">
        <v>152</v>
      </c>
    </row>
    <row r="261" spans="1:29" x14ac:dyDescent="0.25">
      <c r="A261" s="64" t="s">
        <v>423</v>
      </c>
      <c r="B261" s="58">
        <v>681</v>
      </c>
      <c r="C261" s="58" t="s">
        <v>152</v>
      </c>
      <c r="D261" s="58">
        <v>692</v>
      </c>
      <c r="E261" s="58" t="s">
        <v>152</v>
      </c>
      <c r="F261" s="58">
        <v>384</v>
      </c>
      <c r="G261" s="58" t="s">
        <v>152</v>
      </c>
      <c r="H261" s="58">
        <v>397</v>
      </c>
      <c r="I261" s="58" t="s">
        <v>152</v>
      </c>
      <c r="J261" s="58">
        <v>297</v>
      </c>
      <c r="K261" s="58" t="s">
        <v>152</v>
      </c>
      <c r="L261" s="58">
        <v>295</v>
      </c>
      <c r="M261" s="58" t="s">
        <v>152</v>
      </c>
      <c r="N261" s="58">
        <v>88</v>
      </c>
      <c r="O261" s="58">
        <v>95</v>
      </c>
      <c r="P261" s="58">
        <v>95</v>
      </c>
      <c r="Q261" s="58">
        <v>0</v>
      </c>
      <c r="R261" s="58">
        <v>395</v>
      </c>
      <c r="S261" s="58" t="s">
        <v>152</v>
      </c>
      <c r="T261" s="58">
        <v>402</v>
      </c>
      <c r="U261" s="58" t="s">
        <v>152</v>
      </c>
      <c r="V261" s="58">
        <v>198</v>
      </c>
      <c r="W261" s="58" t="s">
        <v>152</v>
      </c>
      <c r="X261" s="58">
        <v>195</v>
      </c>
      <c r="Y261" s="58" t="s">
        <v>152</v>
      </c>
      <c r="Z261" s="58">
        <v>167</v>
      </c>
      <c r="AA261" s="58" t="s">
        <v>152</v>
      </c>
      <c r="AB261" s="58">
        <v>164</v>
      </c>
      <c r="AC261" s="58" t="s">
        <v>152</v>
      </c>
    </row>
    <row r="262" spans="1:29" x14ac:dyDescent="0.25">
      <c r="A262" s="64" t="s">
        <v>424</v>
      </c>
      <c r="B262" s="58">
        <v>832</v>
      </c>
      <c r="C262" s="58">
        <v>831</v>
      </c>
      <c r="D262" s="58">
        <v>828</v>
      </c>
      <c r="E262" s="58">
        <v>3</v>
      </c>
      <c r="F262" s="58">
        <v>463</v>
      </c>
      <c r="G262" s="58" t="s">
        <v>152</v>
      </c>
      <c r="H262" s="58">
        <v>464</v>
      </c>
      <c r="I262" s="58" t="s">
        <v>152</v>
      </c>
      <c r="J262" s="58">
        <v>369</v>
      </c>
      <c r="K262" s="58" t="s">
        <v>152</v>
      </c>
      <c r="L262" s="58">
        <v>364</v>
      </c>
      <c r="M262" s="58" t="s">
        <v>152</v>
      </c>
      <c r="N262" s="58">
        <v>106</v>
      </c>
      <c r="O262" s="58">
        <v>107</v>
      </c>
      <c r="P262" s="58">
        <v>107</v>
      </c>
      <c r="Q262" s="58">
        <v>0</v>
      </c>
      <c r="R262" s="58">
        <v>532</v>
      </c>
      <c r="S262" s="58" t="s">
        <v>152</v>
      </c>
      <c r="T262" s="58">
        <v>527</v>
      </c>
      <c r="U262" s="58" t="s">
        <v>152</v>
      </c>
      <c r="V262" s="58">
        <v>194</v>
      </c>
      <c r="W262" s="58" t="s">
        <v>152</v>
      </c>
      <c r="X262" s="58">
        <v>194</v>
      </c>
      <c r="Y262" s="58" t="s">
        <v>152</v>
      </c>
      <c r="Z262" s="58">
        <v>204</v>
      </c>
      <c r="AA262" s="58" t="s">
        <v>152</v>
      </c>
      <c r="AB262" s="58">
        <v>202</v>
      </c>
      <c r="AC262" s="58" t="s">
        <v>152</v>
      </c>
    </row>
    <row r="263" spans="1:29" x14ac:dyDescent="0.25">
      <c r="A263" s="64" t="s">
        <v>425</v>
      </c>
      <c r="B263" s="58">
        <v>839</v>
      </c>
      <c r="C263" s="58">
        <v>840</v>
      </c>
      <c r="D263" s="58">
        <v>835</v>
      </c>
      <c r="E263" s="58">
        <v>5</v>
      </c>
      <c r="F263" s="58">
        <v>499</v>
      </c>
      <c r="G263" s="58" t="s">
        <v>152</v>
      </c>
      <c r="H263" s="58">
        <v>493</v>
      </c>
      <c r="I263" s="58" t="s">
        <v>152</v>
      </c>
      <c r="J263" s="58">
        <v>340</v>
      </c>
      <c r="K263" s="58" t="s">
        <v>152</v>
      </c>
      <c r="L263" s="58">
        <v>342</v>
      </c>
      <c r="M263" s="58" t="s">
        <v>152</v>
      </c>
      <c r="N263" s="58">
        <v>106</v>
      </c>
      <c r="O263" s="58" t="s">
        <v>152</v>
      </c>
      <c r="P263" s="58">
        <v>112</v>
      </c>
      <c r="Q263" s="58" t="s">
        <v>152</v>
      </c>
      <c r="R263" s="58">
        <v>545</v>
      </c>
      <c r="S263" s="58" t="s">
        <v>152</v>
      </c>
      <c r="T263" s="58">
        <v>542</v>
      </c>
      <c r="U263" s="58" t="s">
        <v>152</v>
      </c>
      <c r="V263" s="58">
        <v>188</v>
      </c>
      <c r="W263" s="58">
        <v>181</v>
      </c>
      <c r="X263" s="58">
        <v>181</v>
      </c>
      <c r="Y263" s="58">
        <v>0</v>
      </c>
      <c r="Z263" s="58">
        <v>231</v>
      </c>
      <c r="AA263" s="58" t="s">
        <v>152</v>
      </c>
      <c r="AB263" s="58">
        <v>229</v>
      </c>
      <c r="AC263" s="58" t="s">
        <v>152</v>
      </c>
    </row>
    <row r="264" spans="1:29" x14ac:dyDescent="0.25">
      <c r="A264" s="64" t="s">
        <v>426</v>
      </c>
      <c r="B264" s="58">
        <v>1035</v>
      </c>
      <c r="C264" s="58">
        <v>1024</v>
      </c>
      <c r="D264" s="58">
        <v>1024</v>
      </c>
      <c r="E264" s="58">
        <v>0</v>
      </c>
      <c r="F264" s="58">
        <v>608</v>
      </c>
      <c r="G264" s="58">
        <v>605</v>
      </c>
      <c r="H264" s="58">
        <v>605</v>
      </c>
      <c r="I264" s="58">
        <v>0</v>
      </c>
      <c r="J264" s="58">
        <v>427</v>
      </c>
      <c r="K264" s="58">
        <v>419</v>
      </c>
      <c r="L264" s="58">
        <v>419</v>
      </c>
      <c r="M264" s="58">
        <v>0</v>
      </c>
      <c r="N264" s="58">
        <v>142</v>
      </c>
      <c r="O264" s="58">
        <v>141</v>
      </c>
      <c r="P264" s="58">
        <v>141</v>
      </c>
      <c r="Q264" s="58">
        <v>0</v>
      </c>
      <c r="R264" s="58">
        <v>664</v>
      </c>
      <c r="S264" s="58">
        <v>658</v>
      </c>
      <c r="T264" s="58">
        <v>658</v>
      </c>
      <c r="U264" s="58">
        <v>0</v>
      </c>
      <c r="V264" s="58">
        <v>229</v>
      </c>
      <c r="W264" s="58">
        <v>225</v>
      </c>
      <c r="X264" s="58">
        <v>225</v>
      </c>
      <c r="Y264" s="58">
        <v>0</v>
      </c>
      <c r="Z264" s="58">
        <v>313</v>
      </c>
      <c r="AA264" s="58">
        <v>316</v>
      </c>
      <c r="AB264" s="58">
        <v>316</v>
      </c>
      <c r="AC264" s="58">
        <v>0</v>
      </c>
    </row>
    <row r="265" spans="1:29" x14ac:dyDescent="0.25">
      <c r="A265" s="64" t="s">
        <v>427</v>
      </c>
      <c r="B265" s="58">
        <v>1617</v>
      </c>
      <c r="C265" s="58">
        <v>1615</v>
      </c>
      <c r="D265" s="58">
        <v>1611</v>
      </c>
      <c r="E265" s="58">
        <v>4</v>
      </c>
      <c r="F265" s="58">
        <v>860</v>
      </c>
      <c r="G265" s="58" t="s">
        <v>152</v>
      </c>
      <c r="H265" s="58">
        <v>865</v>
      </c>
      <c r="I265" s="58" t="s">
        <v>152</v>
      </c>
      <c r="J265" s="58">
        <v>757</v>
      </c>
      <c r="K265" s="58" t="s">
        <v>152</v>
      </c>
      <c r="L265" s="58">
        <v>746</v>
      </c>
      <c r="M265" s="58" t="s">
        <v>152</v>
      </c>
      <c r="N265" s="58">
        <v>207</v>
      </c>
      <c r="O265" s="58">
        <v>213</v>
      </c>
      <c r="P265" s="58">
        <v>213</v>
      </c>
      <c r="Q265" s="58">
        <v>0</v>
      </c>
      <c r="R265" s="58">
        <v>1052</v>
      </c>
      <c r="S265" s="58">
        <v>1045</v>
      </c>
      <c r="T265" s="58">
        <v>1041</v>
      </c>
      <c r="U265" s="58">
        <v>4</v>
      </c>
      <c r="V265" s="58">
        <v>358</v>
      </c>
      <c r="W265" s="58">
        <v>357</v>
      </c>
      <c r="X265" s="58">
        <v>357</v>
      </c>
      <c r="Y265" s="58">
        <v>0</v>
      </c>
      <c r="Z265" s="58">
        <v>690</v>
      </c>
      <c r="AA265" s="58" t="s">
        <v>152</v>
      </c>
      <c r="AB265" s="58">
        <v>696</v>
      </c>
      <c r="AC265" s="58" t="s">
        <v>152</v>
      </c>
    </row>
    <row r="266" spans="1:29" x14ac:dyDescent="0.25">
      <c r="A266" s="64" t="s">
        <v>428</v>
      </c>
      <c r="B266" s="58">
        <v>934</v>
      </c>
      <c r="C266" s="58">
        <v>929</v>
      </c>
      <c r="D266" s="58">
        <v>925</v>
      </c>
      <c r="E266" s="58">
        <v>4</v>
      </c>
      <c r="F266" s="58">
        <v>530</v>
      </c>
      <c r="G266" s="58">
        <v>529</v>
      </c>
      <c r="H266" s="58">
        <v>529</v>
      </c>
      <c r="I266" s="58">
        <v>0</v>
      </c>
      <c r="J266" s="58">
        <v>404</v>
      </c>
      <c r="K266" s="58">
        <v>400</v>
      </c>
      <c r="L266" s="58">
        <v>396</v>
      </c>
      <c r="M266" s="58">
        <v>4</v>
      </c>
      <c r="N266" s="58">
        <v>123</v>
      </c>
      <c r="O266" s="58">
        <v>117</v>
      </c>
      <c r="P266" s="58">
        <v>117</v>
      </c>
      <c r="Q266" s="58">
        <v>0</v>
      </c>
      <c r="R266" s="58">
        <v>604</v>
      </c>
      <c r="S266" s="58" t="s">
        <v>152</v>
      </c>
      <c r="T266" s="58">
        <v>606</v>
      </c>
      <c r="U266" s="58" t="s">
        <v>152</v>
      </c>
      <c r="V266" s="58">
        <v>207</v>
      </c>
      <c r="W266" s="58" t="s">
        <v>152</v>
      </c>
      <c r="X266" s="58">
        <v>202</v>
      </c>
      <c r="Y266" s="58" t="s">
        <v>152</v>
      </c>
      <c r="Z266" s="58">
        <v>296</v>
      </c>
      <c r="AA266" s="58">
        <v>299</v>
      </c>
      <c r="AB266" s="58">
        <v>299</v>
      </c>
      <c r="AC266" s="58">
        <v>0</v>
      </c>
    </row>
    <row r="267" spans="1:29" x14ac:dyDescent="0.25">
      <c r="A267" s="64" t="s">
        <v>429</v>
      </c>
      <c r="B267" s="58">
        <v>808</v>
      </c>
      <c r="C267" s="58" t="s">
        <v>152</v>
      </c>
      <c r="D267" s="58">
        <v>806</v>
      </c>
      <c r="E267" s="58" t="s">
        <v>152</v>
      </c>
      <c r="F267" s="58">
        <v>479</v>
      </c>
      <c r="G267" s="58" t="s">
        <v>152</v>
      </c>
      <c r="H267" s="58">
        <v>480</v>
      </c>
      <c r="I267" s="58" t="s">
        <v>152</v>
      </c>
      <c r="J267" s="58">
        <v>329</v>
      </c>
      <c r="K267" s="58">
        <v>326</v>
      </c>
      <c r="L267" s="58">
        <v>326</v>
      </c>
      <c r="M267" s="58">
        <v>0</v>
      </c>
      <c r="N267" s="58">
        <v>125</v>
      </c>
      <c r="O267" s="58">
        <v>123</v>
      </c>
      <c r="P267" s="58">
        <v>123</v>
      </c>
      <c r="Q267" s="58">
        <v>0</v>
      </c>
      <c r="R267" s="58">
        <v>491</v>
      </c>
      <c r="S267" s="58" t="s">
        <v>152</v>
      </c>
      <c r="T267" s="58">
        <v>489</v>
      </c>
      <c r="U267" s="58" t="s">
        <v>152</v>
      </c>
      <c r="V267" s="58">
        <v>192</v>
      </c>
      <c r="W267" s="58">
        <v>194</v>
      </c>
      <c r="X267" s="58">
        <v>194</v>
      </c>
      <c r="Y267" s="58">
        <v>0</v>
      </c>
      <c r="Z267" s="58">
        <v>230</v>
      </c>
      <c r="AA267" s="58">
        <v>238</v>
      </c>
      <c r="AB267" s="58">
        <v>238</v>
      </c>
      <c r="AC267" s="58">
        <v>0</v>
      </c>
    </row>
    <row r="268" spans="1:29" x14ac:dyDescent="0.25">
      <c r="A268" s="64" t="s">
        <v>430</v>
      </c>
      <c r="B268" s="58">
        <v>851</v>
      </c>
      <c r="C268" s="58">
        <v>869</v>
      </c>
      <c r="D268" s="58">
        <v>861</v>
      </c>
      <c r="E268" s="58">
        <v>8</v>
      </c>
      <c r="F268" s="58">
        <v>491</v>
      </c>
      <c r="G268" s="58">
        <v>509</v>
      </c>
      <c r="H268" s="58">
        <v>505</v>
      </c>
      <c r="I268" s="58">
        <v>4</v>
      </c>
      <c r="J268" s="58">
        <v>360</v>
      </c>
      <c r="K268" s="58">
        <v>360</v>
      </c>
      <c r="L268" s="58">
        <v>356</v>
      </c>
      <c r="M268" s="58">
        <v>4</v>
      </c>
      <c r="N268" s="58">
        <v>126</v>
      </c>
      <c r="O268" s="58">
        <v>132</v>
      </c>
      <c r="P268" s="58">
        <v>132</v>
      </c>
      <c r="Q268" s="58">
        <v>0</v>
      </c>
      <c r="R268" s="58">
        <v>525</v>
      </c>
      <c r="S268" s="58" t="s">
        <v>152</v>
      </c>
      <c r="T268" s="58">
        <v>524</v>
      </c>
      <c r="U268" s="58" t="s">
        <v>152</v>
      </c>
      <c r="V268" s="58">
        <v>200</v>
      </c>
      <c r="W268" s="58" t="s">
        <v>152</v>
      </c>
      <c r="X268" s="58">
        <v>205</v>
      </c>
      <c r="Y268" s="58" t="s">
        <v>152</v>
      </c>
      <c r="Z268" s="58">
        <v>223</v>
      </c>
      <c r="AA268" s="58" t="s">
        <v>152</v>
      </c>
      <c r="AB268" s="58">
        <v>230</v>
      </c>
      <c r="AC268" s="58" t="s">
        <v>152</v>
      </c>
    </row>
    <row r="269" spans="1:29" x14ac:dyDescent="0.25">
      <c r="A269" s="64" t="s">
        <v>431</v>
      </c>
      <c r="B269" s="58">
        <v>859</v>
      </c>
      <c r="C269" s="58">
        <v>866</v>
      </c>
      <c r="D269" s="58">
        <v>860</v>
      </c>
      <c r="E269" s="58">
        <v>6</v>
      </c>
      <c r="F269" s="58">
        <v>498</v>
      </c>
      <c r="G269" s="58">
        <v>504</v>
      </c>
      <c r="H269" s="58">
        <v>501</v>
      </c>
      <c r="I269" s="58">
        <v>3</v>
      </c>
      <c r="J269" s="58">
        <v>361</v>
      </c>
      <c r="K269" s="58">
        <v>362</v>
      </c>
      <c r="L269" s="58">
        <v>359</v>
      </c>
      <c r="M269" s="58">
        <v>3</v>
      </c>
      <c r="N269" s="58">
        <v>173</v>
      </c>
      <c r="O269" s="58">
        <v>183</v>
      </c>
      <c r="P269" s="58">
        <v>183</v>
      </c>
      <c r="Q269" s="58">
        <v>0</v>
      </c>
      <c r="R269" s="58">
        <v>501</v>
      </c>
      <c r="S269" s="58">
        <v>499</v>
      </c>
      <c r="T269" s="58">
        <v>493</v>
      </c>
      <c r="U269" s="58">
        <v>6</v>
      </c>
      <c r="V269" s="58">
        <v>185</v>
      </c>
      <c r="W269" s="58">
        <v>184</v>
      </c>
      <c r="X269" s="58">
        <v>184</v>
      </c>
      <c r="Y269" s="58">
        <v>0</v>
      </c>
      <c r="Z269" s="58">
        <v>257</v>
      </c>
      <c r="AA269" s="58">
        <v>259</v>
      </c>
      <c r="AB269" s="58">
        <v>256</v>
      </c>
      <c r="AC269" s="58">
        <v>3</v>
      </c>
    </row>
  </sheetData>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FF0000"/>
  </sheetPr>
  <dimension ref="A1:BS269"/>
  <sheetViews>
    <sheetView workbookViewId="0"/>
  </sheetViews>
  <sheetFormatPr baseColWidth="10" defaultColWidth="11.453125" defaultRowHeight="12.5" x14ac:dyDescent="0.25"/>
  <cols>
    <col min="1" max="1" width="11.453125" style="64"/>
    <col min="2" max="16384" width="11.453125" style="58"/>
  </cols>
  <sheetData>
    <row r="1" spans="1:71" x14ac:dyDescent="0.25">
      <c r="A1" s="64" t="s">
        <v>113</v>
      </c>
      <c r="B1" s="58" t="s">
        <v>519</v>
      </c>
      <c r="C1" s="58" t="s">
        <v>520</v>
      </c>
      <c r="D1" s="58" t="s">
        <v>521</v>
      </c>
      <c r="E1" s="58" t="s">
        <v>522</v>
      </c>
      <c r="F1" s="58" t="s">
        <v>523</v>
      </c>
      <c r="G1" s="58" t="s">
        <v>524</v>
      </c>
      <c r="H1" s="58" t="s">
        <v>525</v>
      </c>
      <c r="I1" s="58" t="s">
        <v>526</v>
      </c>
      <c r="J1" s="58" t="s">
        <v>527</v>
      </c>
      <c r="K1" s="58" t="s">
        <v>528</v>
      </c>
      <c r="L1" s="58" t="s">
        <v>529</v>
      </c>
      <c r="M1" s="58" t="s">
        <v>530</v>
      </c>
      <c r="N1" s="58" t="s">
        <v>531</v>
      </c>
      <c r="O1" s="58" t="s">
        <v>532</v>
      </c>
      <c r="P1" s="58" t="s">
        <v>533</v>
      </c>
      <c r="Q1" s="58" t="s">
        <v>534</v>
      </c>
      <c r="R1" s="58" t="s">
        <v>535</v>
      </c>
      <c r="S1" s="58" t="s">
        <v>536</v>
      </c>
      <c r="T1" s="58" t="s">
        <v>537</v>
      </c>
      <c r="U1" s="58" t="s">
        <v>538</v>
      </c>
      <c r="V1" s="58" t="s">
        <v>539</v>
      </c>
      <c r="W1" s="58" t="s">
        <v>540</v>
      </c>
      <c r="X1" s="58" t="s">
        <v>541</v>
      </c>
      <c r="Y1" s="58" t="s">
        <v>542</v>
      </c>
      <c r="Z1" s="58" t="s">
        <v>543</v>
      </c>
      <c r="AA1" s="58" t="s">
        <v>544</v>
      </c>
      <c r="AB1" s="58" t="s">
        <v>545</v>
      </c>
      <c r="AC1" s="58" t="s">
        <v>546</v>
      </c>
      <c r="AD1" s="58" t="s">
        <v>547</v>
      </c>
      <c r="AE1" s="58" t="s">
        <v>548</v>
      </c>
      <c r="AF1" s="58" t="s">
        <v>549</v>
      </c>
      <c r="AG1" s="58" t="s">
        <v>550</v>
      </c>
      <c r="AH1" s="58" t="s">
        <v>551</v>
      </c>
      <c r="AI1" s="58" t="s">
        <v>552</v>
      </c>
      <c r="AJ1" s="58" t="s">
        <v>553</v>
      </c>
      <c r="AK1" s="58" t="s">
        <v>554</v>
      </c>
      <c r="AL1" s="58" t="s">
        <v>555</v>
      </c>
      <c r="AM1" s="58" t="s">
        <v>556</v>
      </c>
      <c r="AN1" s="58" t="s">
        <v>557</v>
      </c>
      <c r="AO1" s="58" t="s">
        <v>558</v>
      </c>
      <c r="AP1" s="58" t="s">
        <v>559</v>
      </c>
      <c r="AQ1" s="58" t="s">
        <v>560</v>
      </c>
      <c r="AR1" s="58" t="s">
        <v>561</v>
      </c>
      <c r="AS1" s="58" t="s">
        <v>562</v>
      </c>
      <c r="AT1" s="58" t="s">
        <v>563</v>
      </c>
      <c r="AU1" s="58" t="s">
        <v>564</v>
      </c>
      <c r="AV1" s="58" t="s">
        <v>565</v>
      </c>
      <c r="AW1" s="58" t="s">
        <v>566</v>
      </c>
      <c r="AX1" s="58" t="s">
        <v>567</v>
      </c>
      <c r="AY1" s="58" t="s">
        <v>568</v>
      </c>
      <c r="AZ1" s="58" t="s">
        <v>569</v>
      </c>
      <c r="BA1" s="58" t="s">
        <v>570</v>
      </c>
      <c r="BB1" s="58" t="s">
        <v>571</v>
      </c>
      <c r="BC1" s="58" t="s">
        <v>572</v>
      </c>
      <c r="BD1" s="58" t="s">
        <v>573</v>
      </c>
      <c r="BE1" s="58" t="s">
        <v>574</v>
      </c>
      <c r="BF1" s="58" t="s">
        <v>575</v>
      </c>
      <c r="BG1" s="58" t="s">
        <v>576</v>
      </c>
      <c r="BH1" s="58" t="s">
        <v>577</v>
      </c>
      <c r="BI1" s="58" t="s">
        <v>578</v>
      </c>
      <c r="BJ1" s="58" t="s">
        <v>579</v>
      </c>
      <c r="BK1" s="58" t="s">
        <v>580</v>
      </c>
      <c r="BL1" s="58" t="s">
        <v>581</v>
      </c>
      <c r="BM1" s="58" t="s">
        <v>582</v>
      </c>
      <c r="BN1" s="58" t="s">
        <v>583</v>
      </c>
      <c r="BO1" s="58" t="s">
        <v>584</v>
      </c>
      <c r="BP1" s="58" t="s">
        <v>585</v>
      </c>
      <c r="BQ1" s="58" t="s">
        <v>586</v>
      </c>
      <c r="BR1" s="58" t="s">
        <v>587</v>
      </c>
      <c r="BS1" s="58" t="s">
        <v>588</v>
      </c>
    </row>
    <row r="2" spans="1:71" x14ac:dyDescent="0.25">
      <c r="A2" s="64" t="s">
        <v>151</v>
      </c>
      <c r="B2" s="58">
        <v>14316</v>
      </c>
      <c r="C2" s="58">
        <v>14099</v>
      </c>
      <c r="D2" s="58">
        <v>7222</v>
      </c>
      <c r="E2" s="58">
        <v>0</v>
      </c>
      <c r="F2" s="58">
        <v>3990</v>
      </c>
      <c r="G2" s="58">
        <v>278</v>
      </c>
      <c r="H2" s="58">
        <v>271</v>
      </c>
      <c r="I2" s="58">
        <v>119</v>
      </c>
      <c r="J2" s="58">
        <v>951</v>
      </c>
      <c r="K2" s="58">
        <v>1268</v>
      </c>
      <c r="L2" s="58">
        <v>7930</v>
      </c>
      <c r="M2" s="58">
        <v>7803</v>
      </c>
      <c r="N2" s="58">
        <v>4223</v>
      </c>
      <c r="O2" s="58">
        <v>0</v>
      </c>
      <c r="P2" s="58">
        <v>1902</v>
      </c>
      <c r="Q2" s="58">
        <v>64</v>
      </c>
      <c r="R2" s="58">
        <v>152</v>
      </c>
      <c r="S2" s="58">
        <v>69</v>
      </c>
      <c r="T2" s="58">
        <v>576</v>
      </c>
      <c r="U2" s="58">
        <v>817</v>
      </c>
      <c r="V2" s="58">
        <v>6386</v>
      </c>
      <c r="W2" s="58">
        <v>6296</v>
      </c>
      <c r="X2" s="58">
        <v>2999</v>
      </c>
      <c r="Y2" s="58">
        <v>0</v>
      </c>
      <c r="Z2" s="58">
        <v>2088</v>
      </c>
      <c r="AA2" s="58">
        <v>214</v>
      </c>
      <c r="AB2" s="58">
        <v>119</v>
      </c>
      <c r="AC2" s="58">
        <v>50</v>
      </c>
      <c r="AD2" s="58">
        <v>375</v>
      </c>
      <c r="AE2" s="58">
        <v>451</v>
      </c>
      <c r="AF2" s="58" t="s">
        <v>152</v>
      </c>
      <c r="AG2" s="58">
        <v>3168</v>
      </c>
      <c r="AH2" s="58">
        <v>1937</v>
      </c>
      <c r="AI2" s="58">
        <v>0</v>
      </c>
      <c r="AJ2" s="58">
        <v>454</v>
      </c>
      <c r="AK2" s="58" t="s">
        <v>152</v>
      </c>
      <c r="AL2" s="58" t="s">
        <v>152</v>
      </c>
      <c r="AM2" s="58" t="s">
        <v>152</v>
      </c>
      <c r="AN2" s="58" t="s">
        <v>152</v>
      </c>
      <c r="AO2" s="58">
        <v>441</v>
      </c>
      <c r="AP2" s="58">
        <v>9477</v>
      </c>
      <c r="AQ2" s="58">
        <v>9342</v>
      </c>
      <c r="AR2" s="58">
        <v>4903</v>
      </c>
      <c r="AS2" s="58">
        <v>0</v>
      </c>
      <c r="AT2" s="58">
        <v>2727</v>
      </c>
      <c r="AU2" s="58">
        <v>178</v>
      </c>
      <c r="AV2" s="58" t="s">
        <v>152</v>
      </c>
      <c r="AW2" s="58" t="s">
        <v>152</v>
      </c>
      <c r="AX2" s="58">
        <v>733</v>
      </c>
      <c r="AY2" s="58">
        <v>723</v>
      </c>
      <c r="AZ2" s="58" t="s">
        <v>152</v>
      </c>
      <c r="BA2" s="58">
        <v>1589</v>
      </c>
      <c r="BB2" s="58">
        <v>382</v>
      </c>
      <c r="BC2" s="58">
        <v>0</v>
      </c>
      <c r="BD2" s="58">
        <v>809</v>
      </c>
      <c r="BE2" s="58" t="s">
        <v>152</v>
      </c>
      <c r="BF2" s="58">
        <v>203</v>
      </c>
      <c r="BG2" s="58">
        <v>0</v>
      </c>
      <c r="BH2" s="58" t="s">
        <v>152</v>
      </c>
      <c r="BI2" s="58">
        <v>104</v>
      </c>
      <c r="BJ2" s="58">
        <v>1525</v>
      </c>
      <c r="BK2" s="58">
        <v>1515</v>
      </c>
      <c r="BL2" s="58">
        <v>654</v>
      </c>
      <c r="BM2" s="58">
        <v>0</v>
      </c>
      <c r="BN2" s="58">
        <v>498</v>
      </c>
      <c r="BO2" s="58" t="s">
        <v>152</v>
      </c>
      <c r="BP2" s="58">
        <v>29</v>
      </c>
      <c r="BQ2" s="58" t="s">
        <v>152</v>
      </c>
      <c r="BR2" s="58">
        <v>94</v>
      </c>
      <c r="BS2" s="58">
        <v>217</v>
      </c>
    </row>
    <row r="3" spans="1:71" x14ac:dyDescent="0.25">
      <c r="A3" s="64" t="s">
        <v>153</v>
      </c>
      <c r="B3" s="58">
        <v>12152</v>
      </c>
      <c r="C3" s="58">
        <v>12016</v>
      </c>
      <c r="D3" s="58">
        <v>6441</v>
      </c>
      <c r="E3" s="58">
        <v>0</v>
      </c>
      <c r="F3" s="58">
        <v>2960</v>
      </c>
      <c r="G3" s="58">
        <v>298</v>
      </c>
      <c r="H3" s="58">
        <v>280</v>
      </c>
      <c r="I3" s="58">
        <v>151</v>
      </c>
      <c r="J3" s="58">
        <v>754</v>
      </c>
      <c r="K3" s="58">
        <v>1132</v>
      </c>
      <c r="L3" s="58">
        <v>6477</v>
      </c>
      <c r="M3" s="58">
        <v>6410</v>
      </c>
      <c r="N3" s="58">
        <v>3478</v>
      </c>
      <c r="O3" s="58">
        <v>0</v>
      </c>
      <c r="P3" s="58">
        <v>1423</v>
      </c>
      <c r="Q3" s="58">
        <v>91</v>
      </c>
      <c r="R3" s="58">
        <v>167</v>
      </c>
      <c r="S3" s="58">
        <v>94</v>
      </c>
      <c r="T3" s="58">
        <v>449</v>
      </c>
      <c r="U3" s="58">
        <v>708</v>
      </c>
      <c r="V3" s="58">
        <v>5675</v>
      </c>
      <c r="W3" s="58">
        <v>5606</v>
      </c>
      <c r="X3" s="58">
        <v>2963</v>
      </c>
      <c r="Y3" s="58">
        <v>0</v>
      </c>
      <c r="Z3" s="58">
        <v>1537</v>
      </c>
      <c r="AA3" s="58">
        <v>207</v>
      </c>
      <c r="AB3" s="58">
        <v>113</v>
      </c>
      <c r="AC3" s="58">
        <v>57</v>
      </c>
      <c r="AD3" s="58">
        <v>305</v>
      </c>
      <c r="AE3" s="58">
        <v>424</v>
      </c>
      <c r="AF3" s="58" t="s">
        <v>152</v>
      </c>
      <c r="AG3" s="58">
        <v>2582</v>
      </c>
      <c r="AH3" s="58">
        <v>1650</v>
      </c>
      <c r="AI3" s="58">
        <v>0</v>
      </c>
      <c r="AJ3" s="58">
        <v>264</v>
      </c>
      <c r="AK3" s="58">
        <v>63</v>
      </c>
      <c r="AL3" s="58">
        <v>0</v>
      </c>
      <c r="AM3" s="58">
        <v>108</v>
      </c>
      <c r="AN3" s="58">
        <v>117</v>
      </c>
      <c r="AO3" s="58">
        <v>380</v>
      </c>
      <c r="AP3" s="58">
        <v>7891</v>
      </c>
      <c r="AQ3" s="58">
        <v>7815</v>
      </c>
      <c r="AR3" s="58">
        <v>4435</v>
      </c>
      <c r="AS3" s="58">
        <v>0</v>
      </c>
      <c r="AT3" s="58">
        <v>1820</v>
      </c>
      <c r="AU3" s="58">
        <v>199</v>
      </c>
      <c r="AV3" s="58">
        <v>74</v>
      </c>
      <c r="AW3" s="58">
        <v>43</v>
      </c>
      <c r="AX3" s="58">
        <v>589</v>
      </c>
      <c r="AY3" s="58">
        <v>655</v>
      </c>
      <c r="AZ3" s="58" t="s">
        <v>152</v>
      </c>
      <c r="BA3" s="58">
        <v>1619</v>
      </c>
      <c r="BB3" s="58">
        <v>356</v>
      </c>
      <c r="BC3" s="58">
        <v>0</v>
      </c>
      <c r="BD3" s="58">
        <v>876</v>
      </c>
      <c r="BE3" s="58">
        <v>36</v>
      </c>
      <c r="BF3" s="58">
        <v>206</v>
      </c>
      <c r="BG3" s="58">
        <v>0</v>
      </c>
      <c r="BH3" s="58">
        <v>48</v>
      </c>
      <c r="BI3" s="58">
        <v>97</v>
      </c>
      <c r="BJ3" s="58">
        <v>1289</v>
      </c>
      <c r="BK3" s="58">
        <v>1280</v>
      </c>
      <c r="BL3" s="58">
        <v>563</v>
      </c>
      <c r="BM3" s="58">
        <v>0</v>
      </c>
      <c r="BN3" s="58">
        <v>405</v>
      </c>
      <c r="BO3" s="58">
        <v>24</v>
      </c>
      <c r="BP3" s="58">
        <v>26</v>
      </c>
      <c r="BQ3" s="58">
        <v>7</v>
      </c>
      <c r="BR3" s="58">
        <v>66</v>
      </c>
      <c r="BS3" s="58">
        <v>189</v>
      </c>
    </row>
    <row r="4" spans="1:71" x14ac:dyDescent="0.25">
      <c r="A4" s="64" t="s">
        <v>154</v>
      </c>
      <c r="B4" s="58">
        <v>11104</v>
      </c>
      <c r="C4" s="58">
        <v>10994</v>
      </c>
      <c r="D4" s="58">
        <v>6248</v>
      </c>
      <c r="E4" s="58">
        <v>138</v>
      </c>
      <c r="F4" s="58">
        <v>2190</v>
      </c>
      <c r="G4" s="58">
        <v>329</v>
      </c>
      <c r="H4" s="58">
        <v>273</v>
      </c>
      <c r="I4" s="58">
        <v>143</v>
      </c>
      <c r="J4" s="58">
        <v>626</v>
      </c>
      <c r="K4" s="58">
        <v>1047</v>
      </c>
      <c r="L4" s="58">
        <v>5897</v>
      </c>
      <c r="M4" s="58">
        <v>5840</v>
      </c>
      <c r="N4" s="58">
        <v>3316</v>
      </c>
      <c r="O4" s="58">
        <v>92</v>
      </c>
      <c r="P4" s="58">
        <v>1079</v>
      </c>
      <c r="Q4" s="58">
        <v>93</v>
      </c>
      <c r="R4" s="58">
        <v>144</v>
      </c>
      <c r="S4" s="58">
        <v>89</v>
      </c>
      <c r="T4" s="58">
        <v>317</v>
      </c>
      <c r="U4" s="58">
        <v>710</v>
      </c>
      <c r="V4" s="58">
        <v>5207</v>
      </c>
      <c r="W4" s="58">
        <v>5154</v>
      </c>
      <c r="X4" s="58">
        <v>2932</v>
      </c>
      <c r="Y4" s="58">
        <v>46</v>
      </c>
      <c r="Z4" s="58">
        <v>1111</v>
      </c>
      <c r="AA4" s="58">
        <v>236</v>
      </c>
      <c r="AB4" s="58">
        <v>129</v>
      </c>
      <c r="AC4" s="58">
        <v>54</v>
      </c>
      <c r="AD4" s="58">
        <v>309</v>
      </c>
      <c r="AE4" s="58">
        <v>337</v>
      </c>
      <c r="AF4" s="58">
        <v>2444</v>
      </c>
      <c r="AG4" s="58">
        <v>2392</v>
      </c>
      <c r="AH4" s="58">
        <v>1545</v>
      </c>
      <c r="AI4" s="58">
        <v>13</v>
      </c>
      <c r="AJ4" s="58">
        <v>163</v>
      </c>
      <c r="AK4" s="58">
        <v>80</v>
      </c>
      <c r="AL4" s="58">
        <v>0</v>
      </c>
      <c r="AM4" s="58">
        <v>110</v>
      </c>
      <c r="AN4" s="58">
        <v>86</v>
      </c>
      <c r="AO4" s="58">
        <v>395</v>
      </c>
      <c r="AP4" s="58">
        <v>7083</v>
      </c>
      <c r="AQ4" s="58">
        <v>7025</v>
      </c>
      <c r="AR4" s="58">
        <v>4287</v>
      </c>
      <c r="AS4" s="58">
        <v>113</v>
      </c>
      <c r="AT4" s="58">
        <v>1265</v>
      </c>
      <c r="AU4" s="58">
        <v>203</v>
      </c>
      <c r="AV4" s="58">
        <v>62</v>
      </c>
      <c r="AW4" s="58">
        <v>33</v>
      </c>
      <c r="AX4" s="58">
        <v>495</v>
      </c>
      <c r="AY4" s="58">
        <v>567</v>
      </c>
      <c r="AZ4" s="58">
        <v>1577</v>
      </c>
      <c r="BA4" s="58">
        <v>1577</v>
      </c>
      <c r="BB4" s="58">
        <v>416</v>
      </c>
      <c r="BC4" s="58">
        <v>12</v>
      </c>
      <c r="BD4" s="58">
        <v>762</v>
      </c>
      <c r="BE4" s="58">
        <v>46</v>
      </c>
      <c r="BF4" s="58">
        <v>211</v>
      </c>
      <c r="BG4" s="58">
        <v>0</v>
      </c>
      <c r="BH4" s="58">
        <v>45</v>
      </c>
      <c r="BI4" s="58">
        <v>85</v>
      </c>
      <c r="BJ4" s="58">
        <v>1218</v>
      </c>
      <c r="BK4" s="58">
        <v>1213</v>
      </c>
      <c r="BL4" s="58">
        <v>594</v>
      </c>
      <c r="BM4" s="58">
        <v>17</v>
      </c>
      <c r="BN4" s="58">
        <v>302</v>
      </c>
      <c r="BO4" s="58">
        <v>39</v>
      </c>
      <c r="BP4" s="58">
        <v>21</v>
      </c>
      <c r="BQ4" s="58">
        <v>3</v>
      </c>
      <c r="BR4" s="58">
        <v>58</v>
      </c>
      <c r="BS4" s="58">
        <v>179</v>
      </c>
    </row>
    <row r="5" spans="1:71" x14ac:dyDescent="0.25">
      <c r="A5" s="64" t="s">
        <v>155</v>
      </c>
      <c r="B5" s="58">
        <v>13938</v>
      </c>
      <c r="C5" s="58">
        <v>13854</v>
      </c>
      <c r="D5" s="58">
        <v>7529</v>
      </c>
      <c r="E5" s="58">
        <v>639</v>
      </c>
      <c r="F5" s="58">
        <v>3093</v>
      </c>
      <c r="G5" s="58">
        <v>439</v>
      </c>
      <c r="H5" s="58">
        <v>273</v>
      </c>
      <c r="I5" s="58">
        <v>280</v>
      </c>
      <c r="J5" s="58">
        <v>317</v>
      </c>
      <c r="K5" s="58">
        <v>1284</v>
      </c>
      <c r="L5" s="58">
        <v>8157</v>
      </c>
      <c r="M5" s="58">
        <v>8096</v>
      </c>
      <c r="N5" s="58">
        <v>4355</v>
      </c>
      <c r="O5" s="58">
        <v>420</v>
      </c>
      <c r="P5" s="58">
        <v>1749</v>
      </c>
      <c r="Q5" s="58">
        <v>146</v>
      </c>
      <c r="R5" s="58">
        <v>143</v>
      </c>
      <c r="S5" s="58">
        <v>199</v>
      </c>
      <c r="T5" s="58">
        <v>152</v>
      </c>
      <c r="U5" s="58">
        <v>932</v>
      </c>
      <c r="V5" s="58">
        <v>5781</v>
      </c>
      <c r="W5" s="58">
        <v>5758</v>
      </c>
      <c r="X5" s="58">
        <v>3174</v>
      </c>
      <c r="Y5" s="58">
        <v>219</v>
      </c>
      <c r="Z5" s="58">
        <v>1344</v>
      </c>
      <c r="AA5" s="58">
        <v>293</v>
      </c>
      <c r="AB5" s="58">
        <v>130</v>
      </c>
      <c r="AC5" s="58">
        <v>81</v>
      </c>
      <c r="AD5" s="58">
        <v>165</v>
      </c>
      <c r="AE5" s="58">
        <v>352</v>
      </c>
      <c r="AF5" s="58">
        <v>3142</v>
      </c>
      <c r="AG5" s="58">
        <v>3122</v>
      </c>
      <c r="AH5" s="58">
        <v>1738</v>
      </c>
      <c r="AI5" s="58" t="s">
        <v>152</v>
      </c>
      <c r="AJ5" s="58">
        <v>345</v>
      </c>
      <c r="AK5" s="58">
        <v>96</v>
      </c>
      <c r="AL5" s="58" t="s">
        <v>152</v>
      </c>
      <c r="AM5" s="58" t="s">
        <v>152</v>
      </c>
      <c r="AN5" s="58" t="s">
        <v>152</v>
      </c>
      <c r="AO5" s="58">
        <v>580</v>
      </c>
      <c r="AP5" s="58">
        <v>9185</v>
      </c>
      <c r="AQ5" s="58">
        <v>9125</v>
      </c>
      <c r="AR5" s="58">
        <v>5265</v>
      </c>
      <c r="AS5" s="58">
        <v>534</v>
      </c>
      <c r="AT5" s="58">
        <v>2086</v>
      </c>
      <c r="AU5" s="58">
        <v>285</v>
      </c>
      <c r="AV5" s="58" t="s">
        <v>152</v>
      </c>
      <c r="AW5" s="58" t="s">
        <v>152</v>
      </c>
      <c r="AX5" s="58">
        <v>207</v>
      </c>
      <c r="AY5" s="58">
        <v>602</v>
      </c>
      <c r="AZ5" s="58">
        <v>1611</v>
      </c>
      <c r="BA5" s="58">
        <v>1607</v>
      </c>
      <c r="BB5" s="58">
        <v>526</v>
      </c>
      <c r="BC5" s="58" t="s">
        <v>152</v>
      </c>
      <c r="BD5" s="58">
        <v>662</v>
      </c>
      <c r="BE5" s="58">
        <v>58</v>
      </c>
      <c r="BF5" s="58">
        <v>198</v>
      </c>
      <c r="BG5" s="58">
        <v>0</v>
      </c>
      <c r="BH5" s="58" t="s">
        <v>152</v>
      </c>
      <c r="BI5" s="58">
        <v>102</v>
      </c>
      <c r="BJ5" s="58">
        <v>1657</v>
      </c>
      <c r="BK5" s="58">
        <v>1650</v>
      </c>
      <c r="BL5" s="58">
        <v>748</v>
      </c>
      <c r="BM5" s="58">
        <v>72</v>
      </c>
      <c r="BN5" s="58">
        <v>509</v>
      </c>
      <c r="BO5" s="58">
        <v>38</v>
      </c>
      <c r="BP5" s="58">
        <v>27</v>
      </c>
      <c r="BQ5" s="58">
        <v>10</v>
      </c>
      <c r="BR5" s="58">
        <v>32</v>
      </c>
      <c r="BS5" s="58">
        <v>214</v>
      </c>
    </row>
    <row r="6" spans="1:71" x14ac:dyDescent="0.25">
      <c r="A6" s="64" t="s">
        <v>156</v>
      </c>
      <c r="B6" s="58">
        <v>14389</v>
      </c>
      <c r="C6" s="58">
        <v>14309</v>
      </c>
      <c r="D6" s="58">
        <v>8186</v>
      </c>
      <c r="E6" s="58">
        <v>647</v>
      </c>
      <c r="F6" s="58">
        <v>3053</v>
      </c>
      <c r="G6" s="58">
        <v>318</v>
      </c>
      <c r="H6" s="58">
        <v>296</v>
      </c>
      <c r="I6" s="58">
        <v>245</v>
      </c>
      <c r="J6" s="58">
        <v>307</v>
      </c>
      <c r="K6" s="58">
        <v>1257</v>
      </c>
      <c r="L6" s="58">
        <v>8331</v>
      </c>
      <c r="M6" s="58">
        <v>8267</v>
      </c>
      <c r="N6" s="58">
        <v>4720</v>
      </c>
      <c r="O6" s="58">
        <v>418</v>
      </c>
      <c r="P6" s="58">
        <v>1764</v>
      </c>
      <c r="Q6" s="58">
        <v>96</v>
      </c>
      <c r="R6" s="58">
        <v>147</v>
      </c>
      <c r="S6" s="58">
        <v>159</v>
      </c>
      <c r="T6" s="58">
        <v>139</v>
      </c>
      <c r="U6" s="58">
        <v>824</v>
      </c>
      <c r="V6" s="58">
        <v>6058</v>
      </c>
      <c r="W6" s="58">
        <v>6042</v>
      </c>
      <c r="X6" s="58">
        <v>3466</v>
      </c>
      <c r="Y6" s="58">
        <v>229</v>
      </c>
      <c r="Z6" s="58">
        <v>1289</v>
      </c>
      <c r="AA6" s="58">
        <v>222</v>
      </c>
      <c r="AB6" s="58">
        <v>149</v>
      </c>
      <c r="AC6" s="58">
        <v>86</v>
      </c>
      <c r="AD6" s="58">
        <v>168</v>
      </c>
      <c r="AE6" s="58">
        <v>433</v>
      </c>
      <c r="AF6" s="58" t="s">
        <v>152</v>
      </c>
      <c r="AG6" s="58">
        <v>3269</v>
      </c>
      <c r="AH6" s="58">
        <v>1956</v>
      </c>
      <c r="AI6" s="58" t="s">
        <v>152</v>
      </c>
      <c r="AJ6" s="58">
        <v>333</v>
      </c>
      <c r="AK6" s="58">
        <v>66</v>
      </c>
      <c r="AL6" s="58" t="s">
        <v>152</v>
      </c>
      <c r="AM6" s="58" t="s">
        <v>152</v>
      </c>
      <c r="AN6" s="58" t="s">
        <v>152</v>
      </c>
      <c r="AO6" s="58">
        <v>555</v>
      </c>
      <c r="AP6" s="58">
        <v>9340</v>
      </c>
      <c r="AQ6" s="58">
        <v>9270</v>
      </c>
      <c r="AR6" s="58">
        <v>5504</v>
      </c>
      <c r="AS6" s="58">
        <v>556</v>
      </c>
      <c r="AT6" s="58">
        <v>2090</v>
      </c>
      <c r="AU6" s="58">
        <v>216</v>
      </c>
      <c r="AV6" s="58" t="s">
        <v>152</v>
      </c>
      <c r="AW6" s="58" t="s">
        <v>152</v>
      </c>
      <c r="AX6" s="58">
        <v>177</v>
      </c>
      <c r="AY6" s="58">
        <v>606</v>
      </c>
      <c r="AZ6" s="58" t="s">
        <v>152</v>
      </c>
      <c r="BA6" s="58">
        <v>1770</v>
      </c>
      <c r="BB6" s="58">
        <v>726</v>
      </c>
      <c r="BC6" s="58" t="s">
        <v>152</v>
      </c>
      <c r="BD6" s="58">
        <v>630</v>
      </c>
      <c r="BE6" s="58">
        <v>36</v>
      </c>
      <c r="BF6" s="58">
        <v>218</v>
      </c>
      <c r="BG6" s="58">
        <v>0</v>
      </c>
      <c r="BH6" s="58" t="s">
        <v>152</v>
      </c>
      <c r="BI6" s="58">
        <v>96</v>
      </c>
      <c r="BJ6" s="58">
        <v>1571</v>
      </c>
      <c r="BK6" s="58">
        <v>1563</v>
      </c>
      <c r="BL6" s="58">
        <v>809</v>
      </c>
      <c r="BM6" s="58">
        <v>59</v>
      </c>
      <c r="BN6" s="58">
        <v>425</v>
      </c>
      <c r="BO6" s="58">
        <v>28</v>
      </c>
      <c r="BP6" s="58">
        <v>28</v>
      </c>
      <c r="BQ6" s="58">
        <v>3</v>
      </c>
      <c r="BR6" s="58">
        <v>25</v>
      </c>
      <c r="BS6" s="58">
        <v>186</v>
      </c>
    </row>
    <row r="7" spans="1:71" x14ac:dyDescent="0.25">
      <c r="A7" s="64" t="s">
        <v>157</v>
      </c>
      <c r="B7" s="58">
        <v>11320</v>
      </c>
      <c r="C7" s="58">
        <v>11239</v>
      </c>
      <c r="D7" s="58">
        <v>6518</v>
      </c>
      <c r="E7" s="58">
        <v>515</v>
      </c>
      <c r="F7" s="58">
        <v>1988</v>
      </c>
      <c r="G7" s="58">
        <v>332</v>
      </c>
      <c r="H7" s="58">
        <v>336</v>
      </c>
      <c r="I7" s="58">
        <v>233</v>
      </c>
      <c r="J7" s="58">
        <v>202</v>
      </c>
      <c r="K7" s="58">
        <v>1115</v>
      </c>
      <c r="L7" s="58">
        <v>6119</v>
      </c>
      <c r="M7" s="58">
        <v>6063</v>
      </c>
      <c r="N7" s="58">
        <v>3502</v>
      </c>
      <c r="O7" s="58">
        <v>338</v>
      </c>
      <c r="P7" s="58">
        <v>989</v>
      </c>
      <c r="Q7" s="58">
        <v>103</v>
      </c>
      <c r="R7" s="58">
        <v>178</v>
      </c>
      <c r="S7" s="58">
        <v>152</v>
      </c>
      <c r="T7" s="58">
        <v>83</v>
      </c>
      <c r="U7" s="58">
        <v>718</v>
      </c>
      <c r="V7" s="58">
        <v>5201</v>
      </c>
      <c r="W7" s="58">
        <v>5176</v>
      </c>
      <c r="X7" s="58">
        <v>3016</v>
      </c>
      <c r="Y7" s="58">
        <v>177</v>
      </c>
      <c r="Z7" s="58">
        <v>999</v>
      </c>
      <c r="AA7" s="58">
        <v>229</v>
      </c>
      <c r="AB7" s="58">
        <v>158</v>
      </c>
      <c r="AC7" s="58">
        <v>81</v>
      </c>
      <c r="AD7" s="58">
        <v>119</v>
      </c>
      <c r="AE7" s="58">
        <v>397</v>
      </c>
      <c r="AF7" s="58" t="s">
        <v>152</v>
      </c>
      <c r="AG7" s="58">
        <v>2418</v>
      </c>
      <c r="AH7" s="58">
        <v>1517</v>
      </c>
      <c r="AI7" s="58">
        <v>32</v>
      </c>
      <c r="AJ7" s="58">
        <v>137</v>
      </c>
      <c r="AK7" s="58">
        <v>66</v>
      </c>
      <c r="AL7" s="58">
        <v>0</v>
      </c>
      <c r="AM7" s="58">
        <v>177</v>
      </c>
      <c r="AN7" s="58">
        <v>62</v>
      </c>
      <c r="AO7" s="58">
        <v>427</v>
      </c>
      <c r="AP7" s="58">
        <v>7142</v>
      </c>
      <c r="AQ7" s="58">
        <v>7069</v>
      </c>
      <c r="AR7" s="58">
        <v>4334</v>
      </c>
      <c r="AS7" s="58">
        <v>431</v>
      </c>
      <c r="AT7" s="58">
        <v>1236</v>
      </c>
      <c r="AU7" s="58">
        <v>211</v>
      </c>
      <c r="AV7" s="58">
        <v>85</v>
      </c>
      <c r="AW7" s="58">
        <v>56</v>
      </c>
      <c r="AX7" s="58">
        <v>118</v>
      </c>
      <c r="AY7" s="58">
        <v>598</v>
      </c>
      <c r="AZ7" s="58" t="s">
        <v>152</v>
      </c>
      <c r="BA7" s="58">
        <v>1752</v>
      </c>
      <c r="BB7" s="58">
        <v>667</v>
      </c>
      <c r="BC7" s="58">
        <v>52</v>
      </c>
      <c r="BD7" s="58">
        <v>615</v>
      </c>
      <c r="BE7" s="58">
        <v>55</v>
      </c>
      <c r="BF7" s="58">
        <v>251</v>
      </c>
      <c r="BG7" s="58">
        <v>0</v>
      </c>
      <c r="BH7" s="58">
        <v>22</v>
      </c>
      <c r="BI7" s="58">
        <v>90</v>
      </c>
      <c r="BJ7" s="58">
        <v>1294</v>
      </c>
      <c r="BK7" s="58">
        <v>1280</v>
      </c>
      <c r="BL7" s="58">
        <v>727</v>
      </c>
      <c r="BM7" s="58">
        <v>59</v>
      </c>
      <c r="BN7" s="58">
        <v>237</v>
      </c>
      <c r="BO7" s="58">
        <v>27</v>
      </c>
      <c r="BP7" s="58">
        <v>17</v>
      </c>
      <c r="BQ7" s="58">
        <v>10</v>
      </c>
      <c r="BR7" s="58">
        <v>10</v>
      </c>
      <c r="BS7" s="58">
        <v>193</v>
      </c>
    </row>
    <row r="8" spans="1:71" x14ac:dyDescent="0.25">
      <c r="A8" s="64" t="s">
        <v>158</v>
      </c>
      <c r="B8" s="58">
        <v>10292</v>
      </c>
      <c r="C8" s="58">
        <v>10234</v>
      </c>
      <c r="D8" s="58">
        <v>6122</v>
      </c>
      <c r="E8" s="58">
        <v>190</v>
      </c>
      <c r="F8" s="58">
        <v>1839</v>
      </c>
      <c r="G8" s="58">
        <v>406</v>
      </c>
      <c r="H8" s="58">
        <v>316</v>
      </c>
      <c r="I8" s="58">
        <v>188</v>
      </c>
      <c r="J8" s="58">
        <v>266</v>
      </c>
      <c r="K8" s="58">
        <v>907</v>
      </c>
      <c r="L8" s="58">
        <v>5478</v>
      </c>
      <c r="M8" s="58">
        <v>5439</v>
      </c>
      <c r="N8" s="58">
        <v>3273</v>
      </c>
      <c r="O8" s="58">
        <v>127</v>
      </c>
      <c r="P8" s="58">
        <v>931</v>
      </c>
      <c r="Q8" s="58">
        <v>113</v>
      </c>
      <c r="R8" s="58">
        <v>161</v>
      </c>
      <c r="S8" s="58">
        <v>116</v>
      </c>
      <c r="T8" s="58">
        <v>138</v>
      </c>
      <c r="U8" s="58">
        <v>580</v>
      </c>
      <c r="V8" s="58">
        <v>4814</v>
      </c>
      <c r="W8" s="58">
        <v>4795</v>
      </c>
      <c r="X8" s="58">
        <v>2849</v>
      </c>
      <c r="Y8" s="58">
        <v>63</v>
      </c>
      <c r="Z8" s="58">
        <v>908</v>
      </c>
      <c r="AA8" s="58">
        <v>293</v>
      </c>
      <c r="AB8" s="58">
        <v>155</v>
      </c>
      <c r="AC8" s="58">
        <v>72</v>
      </c>
      <c r="AD8" s="58">
        <v>128</v>
      </c>
      <c r="AE8" s="58">
        <v>327</v>
      </c>
      <c r="AF8" s="58" t="s">
        <v>152</v>
      </c>
      <c r="AG8" s="58">
        <v>2100</v>
      </c>
      <c r="AH8" s="58">
        <v>1314</v>
      </c>
      <c r="AI8" s="58" t="s">
        <v>152</v>
      </c>
      <c r="AJ8" s="58">
        <v>130</v>
      </c>
      <c r="AK8" s="58">
        <v>67</v>
      </c>
      <c r="AL8" s="58" t="s">
        <v>152</v>
      </c>
      <c r="AM8" s="58" t="s">
        <v>152</v>
      </c>
      <c r="AN8" s="58" t="s">
        <v>152</v>
      </c>
      <c r="AO8" s="58">
        <v>347</v>
      </c>
      <c r="AP8" s="58">
        <v>6556</v>
      </c>
      <c r="AQ8" s="58">
        <v>6503</v>
      </c>
      <c r="AR8" s="58">
        <v>4152</v>
      </c>
      <c r="AS8" s="58">
        <v>163</v>
      </c>
      <c r="AT8" s="58">
        <v>1151</v>
      </c>
      <c r="AU8" s="58">
        <v>268</v>
      </c>
      <c r="AV8" s="58" t="s">
        <v>152</v>
      </c>
      <c r="AW8" s="58" t="s">
        <v>152</v>
      </c>
      <c r="AX8" s="58">
        <v>152</v>
      </c>
      <c r="AY8" s="58">
        <v>497</v>
      </c>
      <c r="AZ8" s="58" t="s">
        <v>152</v>
      </c>
      <c r="BA8" s="58">
        <v>1631</v>
      </c>
      <c r="BB8" s="58">
        <v>656</v>
      </c>
      <c r="BC8" s="58" t="s">
        <v>152</v>
      </c>
      <c r="BD8" s="58">
        <v>558</v>
      </c>
      <c r="BE8" s="58">
        <v>71</v>
      </c>
      <c r="BF8" s="58">
        <v>238</v>
      </c>
      <c r="BG8" s="58">
        <v>0</v>
      </c>
      <c r="BH8" s="58" t="s">
        <v>152</v>
      </c>
      <c r="BI8" s="58">
        <v>63</v>
      </c>
      <c r="BJ8" s="58" t="s">
        <v>152</v>
      </c>
      <c r="BK8" s="58">
        <v>1262</v>
      </c>
      <c r="BL8" s="58">
        <v>713</v>
      </c>
      <c r="BM8" s="58">
        <v>26</v>
      </c>
      <c r="BN8" s="58">
        <v>282</v>
      </c>
      <c r="BO8" s="58">
        <v>37</v>
      </c>
      <c r="BP8" s="58">
        <v>19</v>
      </c>
      <c r="BQ8" s="58">
        <v>8</v>
      </c>
      <c r="BR8" s="58">
        <v>16</v>
      </c>
      <c r="BS8" s="58">
        <v>161</v>
      </c>
    </row>
    <row r="9" spans="1:71" x14ac:dyDescent="0.25">
      <c r="A9" s="64" t="s">
        <v>159</v>
      </c>
      <c r="B9" s="58">
        <v>11546</v>
      </c>
      <c r="C9" s="58">
        <v>11458</v>
      </c>
      <c r="D9" s="58">
        <v>6719</v>
      </c>
      <c r="E9" s="58">
        <v>170</v>
      </c>
      <c r="F9" s="58">
        <v>2430</v>
      </c>
      <c r="G9" s="58">
        <v>407</v>
      </c>
      <c r="H9" s="58">
        <v>280</v>
      </c>
      <c r="I9" s="58">
        <v>215</v>
      </c>
      <c r="J9" s="58">
        <v>254</v>
      </c>
      <c r="K9" s="58">
        <v>983</v>
      </c>
      <c r="L9" s="58">
        <v>6464</v>
      </c>
      <c r="M9" s="58">
        <v>6408</v>
      </c>
      <c r="N9" s="58">
        <v>3718</v>
      </c>
      <c r="O9" s="58">
        <v>121</v>
      </c>
      <c r="P9" s="58">
        <v>1323</v>
      </c>
      <c r="Q9" s="58">
        <v>160</v>
      </c>
      <c r="R9" s="58">
        <v>154</v>
      </c>
      <c r="S9" s="58">
        <v>137</v>
      </c>
      <c r="T9" s="58">
        <v>116</v>
      </c>
      <c r="U9" s="58">
        <v>679</v>
      </c>
      <c r="V9" s="58">
        <v>5082</v>
      </c>
      <c r="W9" s="58">
        <v>5050</v>
      </c>
      <c r="X9" s="58">
        <v>3001</v>
      </c>
      <c r="Y9" s="58">
        <v>49</v>
      </c>
      <c r="Z9" s="58">
        <v>1107</v>
      </c>
      <c r="AA9" s="58">
        <v>247</v>
      </c>
      <c r="AB9" s="58">
        <v>126</v>
      </c>
      <c r="AC9" s="58">
        <v>78</v>
      </c>
      <c r="AD9" s="58">
        <v>138</v>
      </c>
      <c r="AE9" s="58">
        <v>304</v>
      </c>
      <c r="AF9" s="58">
        <v>2328</v>
      </c>
      <c r="AG9" s="58">
        <v>2323</v>
      </c>
      <c r="AH9" s="58">
        <v>1376</v>
      </c>
      <c r="AI9" s="58" t="s">
        <v>152</v>
      </c>
      <c r="AJ9" s="58">
        <v>210</v>
      </c>
      <c r="AK9" s="58" t="s">
        <v>152</v>
      </c>
      <c r="AL9" s="58" t="s">
        <v>152</v>
      </c>
      <c r="AM9" s="58" t="s">
        <v>152</v>
      </c>
      <c r="AN9" s="58" t="s">
        <v>152</v>
      </c>
      <c r="AO9" s="58">
        <v>393</v>
      </c>
      <c r="AP9" s="58">
        <v>7425</v>
      </c>
      <c r="AQ9" s="58">
        <v>7346</v>
      </c>
      <c r="AR9" s="58">
        <v>4571</v>
      </c>
      <c r="AS9" s="58">
        <v>137</v>
      </c>
      <c r="AT9" s="58">
        <v>1620</v>
      </c>
      <c r="AU9" s="58">
        <v>255</v>
      </c>
      <c r="AV9" s="58" t="s">
        <v>152</v>
      </c>
      <c r="AW9" s="58" t="s">
        <v>152</v>
      </c>
      <c r="AX9" s="58">
        <v>137</v>
      </c>
      <c r="AY9" s="58">
        <v>515</v>
      </c>
      <c r="AZ9" s="58">
        <v>1793</v>
      </c>
      <c r="BA9" s="58">
        <v>1789</v>
      </c>
      <c r="BB9" s="58">
        <v>772</v>
      </c>
      <c r="BC9" s="58" t="s">
        <v>152</v>
      </c>
      <c r="BD9" s="58">
        <v>600</v>
      </c>
      <c r="BE9" s="58" t="s">
        <v>152</v>
      </c>
      <c r="BF9" s="58">
        <v>205</v>
      </c>
      <c r="BG9" s="58">
        <v>0</v>
      </c>
      <c r="BH9" s="58" t="s">
        <v>152</v>
      </c>
      <c r="BI9" s="58">
        <v>75</v>
      </c>
      <c r="BJ9" s="58">
        <v>1525</v>
      </c>
      <c r="BK9" s="58">
        <v>1515</v>
      </c>
      <c r="BL9" s="58">
        <v>861</v>
      </c>
      <c r="BM9" s="58">
        <v>19</v>
      </c>
      <c r="BN9" s="58">
        <v>350</v>
      </c>
      <c r="BO9" s="58">
        <v>35</v>
      </c>
      <c r="BP9" s="58">
        <v>17</v>
      </c>
      <c r="BQ9" s="58">
        <v>15</v>
      </c>
      <c r="BR9" s="58">
        <v>14</v>
      </c>
      <c r="BS9" s="58">
        <v>204</v>
      </c>
    </row>
    <row r="10" spans="1:71" x14ac:dyDescent="0.25">
      <c r="A10" s="64" t="s">
        <v>160</v>
      </c>
      <c r="B10" s="58">
        <v>10735</v>
      </c>
      <c r="C10" s="58">
        <v>10657</v>
      </c>
      <c r="D10" s="58">
        <v>6319</v>
      </c>
      <c r="E10" s="58">
        <v>161</v>
      </c>
      <c r="F10" s="58">
        <v>2114</v>
      </c>
      <c r="G10" s="58">
        <v>438</v>
      </c>
      <c r="H10" s="58">
        <v>338</v>
      </c>
      <c r="I10" s="58">
        <v>188</v>
      </c>
      <c r="J10" s="58">
        <v>259</v>
      </c>
      <c r="K10" s="58">
        <v>840</v>
      </c>
      <c r="L10" s="58">
        <v>5861</v>
      </c>
      <c r="M10" s="58">
        <v>5823</v>
      </c>
      <c r="N10" s="58">
        <v>3348</v>
      </c>
      <c r="O10" s="58">
        <v>110</v>
      </c>
      <c r="P10" s="58">
        <v>1171</v>
      </c>
      <c r="Q10" s="58">
        <v>186</v>
      </c>
      <c r="R10" s="58">
        <v>196</v>
      </c>
      <c r="S10" s="58">
        <v>126</v>
      </c>
      <c r="T10" s="58">
        <v>126</v>
      </c>
      <c r="U10" s="58">
        <v>560</v>
      </c>
      <c r="V10" s="58">
        <v>4874</v>
      </c>
      <c r="W10" s="58">
        <v>4834</v>
      </c>
      <c r="X10" s="58">
        <v>2971</v>
      </c>
      <c r="Y10" s="58">
        <v>51</v>
      </c>
      <c r="Z10" s="58">
        <v>943</v>
      </c>
      <c r="AA10" s="58">
        <v>252</v>
      </c>
      <c r="AB10" s="58">
        <v>142</v>
      </c>
      <c r="AC10" s="58">
        <v>62</v>
      </c>
      <c r="AD10" s="58">
        <v>133</v>
      </c>
      <c r="AE10" s="58">
        <v>280</v>
      </c>
      <c r="AF10" s="58" t="s">
        <v>152</v>
      </c>
      <c r="AG10" s="58">
        <v>2012</v>
      </c>
      <c r="AH10" s="58">
        <v>1237</v>
      </c>
      <c r="AI10" s="58" t="s">
        <v>152</v>
      </c>
      <c r="AJ10" s="58">
        <v>170</v>
      </c>
      <c r="AK10" s="58">
        <v>62</v>
      </c>
      <c r="AL10" s="58" t="s">
        <v>152</v>
      </c>
      <c r="AM10" s="58" t="s">
        <v>152</v>
      </c>
      <c r="AN10" s="58" t="s">
        <v>152</v>
      </c>
      <c r="AO10" s="58">
        <v>312</v>
      </c>
      <c r="AP10" s="58">
        <v>6869</v>
      </c>
      <c r="AQ10" s="58">
        <v>6800</v>
      </c>
      <c r="AR10" s="58">
        <v>4292</v>
      </c>
      <c r="AS10" s="58">
        <v>128</v>
      </c>
      <c r="AT10" s="58">
        <v>1367</v>
      </c>
      <c r="AU10" s="58">
        <v>292</v>
      </c>
      <c r="AV10" s="58" t="s">
        <v>152</v>
      </c>
      <c r="AW10" s="58" t="s">
        <v>152</v>
      </c>
      <c r="AX10" s="58">
        <v>165</v>
      </c>
      <c r="AY10" s="58">
        <v>447</v>
      </c>
      <c r="AZ10" s="58" t="s">
        <v>152</v>
      </c>
      <c r="BA10" s="58">
        <v>1845</v>
      </c>
      <c r="BB10" s="58">
        <v>790</v>
      </c>
      <c r="BC10" s="58" t="s">
        <v>152</v>
      </c>
      <c r="BD10" s="58">
        <v>577</v>
      </c>
      <c r="BE10" s="58">
        <v>84</v>
      </c>
      <c r="BF10" s="58">
        <v>272</v>
      </c>
      <c r="BG10" s="58">
        <v>0</v>
      </c>
      <c r="BH10" s="58" t="s">
        <v>152</v>
      </c>
      <c r="BI10" s="58">
        <v>81</v>
      </c>
      <c r="BJ10" s="58">
        <v>1557</v>
      </c>
      <c r="BK10" s="58">
        <v>1546</v>
      </c>
      <c r="BL10" s="58">
        <v>927</v>
      </c>
      <c r="BM10" s="58">
        <v>21</v>
      </c>
      <c r="BN10" s="58">
        <v>340</v>
      </c>
      <c r="BO10" s="58">
        <v>46</v>
      </c>
      <c r="BP10" s="58">
        <v>19</v>
      </c>
      <c r="BQ10" s="58">
        <v>5</v>
      </c>
      <c r="BR10" s="58">
        <v>22</v>
      </c>
      <c r="BS10" s="58">
        <v>166</v>
      </c>
    </row>
    <row r="11" spans="1:71" x14ac:dyDescent="0.25">
      <c r="A11" s="64" t="s">
        <v>161</v>
      </c>
      <c r="B11" s="58">
        <v>10660</v>
      </c>
      <c r="C11" s="58">
        <v>10602</v>
      </c>
      <c r="D11" s="58">
        <v>6161</v>
      </c>
      <c r="E11" s="58">
        <v>148</v>
      </c>
      <c r="F11" s="58">
        <v>2033</v>
      </c>
      <c r="G11" s="58">
        <v>449</v>
      </c>
      <c r="H11" s="58">
        <v>333</v>
      </c>
      <c r="I11" s="58">
        <v>228</v>
      </c>
      <c r="J11" s="58">
        <v>236</v>
      </c>
      <c r="K11" s="58">
        <v>1014</v>
      </c>
      <c r="L11" s="58">
        <v>5872</v>
      </c>
      <c r="M11" s="58">
        <v>5834</v>
      </c>
      <c r="N11" s="58">
        <v>3336</v>
      </c>
      <c r="O11" s="58">
        <v>94</v>
      </c>
      <c r="P11" s="58">
        <v>1103</v>
      </c>
      <c r="Q11" s="58">
        <v>169</v>
      </c>
      <c r="R11" s="58">
        <v>178</v>
      </c>
      <c r="S11" s="58">
        <v>161</v>
      </c>
      <c r="T11" s="58">
        <v>112</v>
      </c>
      <c r="U11" s="58">
        <v>681</v>
      </c>
      <c r="V11" s="58">
        <v>4788</v>
      </c>
      <c r="W11" s="58">
        <v>4768</v>
      </c>
      <c r="X11" s="58">
        <v>2825</v>
      </c>
      <c r="Y11" s="58">
        <v>54</v>
      </c>
      <c r="Z11" s="58">
        <v>930</v>
      </c>
      <c r="AA11" s="58">
        <v>280</v>
      </c>
      <c r="AB11" s="58">
        <v>155</v>
      </c>
      <c r="AC11" s="58">
        <v>67</v>
      </c>
      <c r="AD11" s="58">
        <v>124</v>
      </c>
      <c r="AE11" s="58">
        <v>333</v>
      </c>
      <c r="AF11" s="58" t="s">
        <v>152</v>
      </c>
      <c r="AG11" s="58">
        <v>2061</v>
      </c>
      <c r="AH11" s="58">
        <v>1225</v>
      </c>
      <c r="AI11" s="58">
        <v>6</v>
      </c>
      <c r="AJ11" s="58">
        <v>145</v>
      </c>
      <c r="AK11" s="58">
        <v>62</v>
      </c>
      <c r="AL11" s="58">
        <v>0</v>
      </c>
      <c r="AM11" s="58">
        <v>178</v>
      </c>
      <c r="AN11" s="58">
        <v>73</v>
      </c>
      <c r="AO11" s="58">
        <v>372</v>
      </c>
      <c r="AP11" s="58" t="s">
        <v>152</v>
      </c>
      <c r="AQ11" s="58">
        <v>6726</v>
      </c>
      <c r="AR11" s="58">
        <v>4209</v>
      </c>
      <c r="AS11" s="58">
        <v>122</v>
      </c>
      <c r="AT11" s="58">
        <v>1328</v>
      </c>
      <c r="AU11" s="58">
        <v>284</v>
      </c>
      <c r="AV11" s="58">
        <v>51</v>
      </c>
      <c r="AW11" s="58">
        <v>50</v>
      </c>
      <c r="AX11" s="58">
        <v>145</v>
      </c>
      <c r="AY11" s="58">
        <v>537</v>
      </c>
      <c r="AZ11" s="58" t="s">
        <v>152</v>
      </c>
      <c r="BA11" s="58">
        <v>1815</v>
      </c>
      <c r="BB11" s="58">
        <v>727</v>
      </c>
      <c r="BC11" s="58">
        <v>20</v>
      </c>
      <c r="BD11" s="58">
        <v>560</v>
      </c>
      <c r="BE11" s="58">
        <v>103</v>
      </c>
      <c r="BF11" s="58">
        <v>282</v>
      </c>
      <c r="BG11" s="58">
        <v>0</v>
      </c>
      <c r="BH11" s="58">
        <v>18</v>
      </c>
      <c r="BI11" s="58">
        <v>105</v>
      </c>
      <c r="BJ11" s="58" t="s">
        <v>152</v>
      </c>
      <c r="BK11" s="58">
        <v>1766</v>
      </c>
      <c r="BL11" s="58">
        <v>1016</v>
      </c>
      <c r="BM11" s="58">
        <v>18</v>
      </c>
      <c r="BN11" s="58">
        <v>349</v>
      </c>
      <c r="BO11" s="58">
        <v>48</v>
      </c>
      <c r="BP11" s="58">
        <v>23</v>
      </c>
      <c r="BQ11" s="58">
        <v>5</v>
      </c>
      <c r="BR11" s="58">
        <v>31</v>
      </c>
      <c r="BS11" s="58">
        <v>276</v>
      </c>
    </row>
    <row r="12" spans="1:71" x14ac:dyDescent="0.25">
      <c r="A12" s="64" t="s">
        <v>162</v>
      </c>
      <c r="B12" s="58">
        <v>10777</v>
      </c>
      <c r="C12" s="58">
        <v>10702</v>
      </c>
      <c r="D12" s="58">
        <v>6416</v>
      </c>
      <c r="E12" s="58">
        <v>152</v>
      </c>
      <c r="F12" s="58">
        <v>1825</v>
      </c>
      <c r="G12" s="58">
        <v>437</v>
      </c>
      <c r="H12" s="58">
        <v>330</v>
      </c>
      <c r="I12" s="58">
        <v>239</v>
      </c>
      <c r="J12" s="58">
        <v>247</v>
      </c>
      <c r="K12" s="58">
        <v>1056</v>
      </c>
      <c r="L12" s="58">
        <v>5989</v>
      </c>
      <c r="M12" s="58">
        <v>5943</v>
      </c>
      <c r="N12" s="58">
        <v>3513</v>
      </c>
      <c r="O12" s="58">
        <v>97</v>
      </c>
      <c r="P12" s="58">
        <v>990</v>
      </c>
      <c r="Q12" s="58">
        <v>176</v>
      </c>
      <c r="R12" s="58">
        <v>182</v>
      </c>
      <c r="S12" s="58">
        <v>144</v>
      </c>
      <c r="T12" s="58">
        <v>89</v>
      </c>
      <c r="U12" s="58">
        <v>752</v>
      </c>
      <c r="V12" s="58">
        <v>4787</v>
      </c>
      <c r="W12" s="58">
        <v>4758</v>
      </c>
      <c r="X12" s="58">
        <v>2903</v>
      </c>
      <c r="Y12" s="58">
        <v>55</v>
      </c>
      <c r="Z12" s="58">
        <v>835</v>
      </c>
      <c r="AA12" s="58">
        <v>261</v>
      </c>
      <c r="AB12" s="58">
        <v>148</v>
      </c>
      <c r="AC12" s="58">
        <v>94</v>
      </c>
      <c r="AD12" s="58">
        <v>158</v>
      </c>
      <c r="AE12" s="58">
        <v>304</v>
      </c>
      <c r="AF12" s="58" t="s">
        <v>152</v>
      </c>
      <c r="AG12" s="58">
        <v>1927</v>
      </c>
      <c r="AH12" s="58">
        <v>1164</v>
      </c>
      <c r="AI12" s="58" t="s">
        <v>152</v>
      </c>
      <c r="AJ12" s="58">
        <v>133</v>
      </c>
      <c r="AK12" s="58">
        <v>54</v>
      </c>
      <c r="AL12" s="58" t="s">
        <v>152</v>
      </c>
      <c r="AM12" s="58" t="s">
        <v>152</v>
      </c>
      <c r="AN12" s="58" t="s">
        <v>152</v>
      </c>
      <c r="AO12" s="58">
        <v>324</v>
      </c>
      <c r="AP12" s="58" t="s">
        <v>152</v>
      </c>
      <c r="AQ12" s="58">
        <v>6953</v>
      </c>
      <c r="AR12" s="58">
        <v>4465</v>
      </c>
      <c r="AS12" s="58">
        <v>119</v>
      </c>
      <c r="AT12" s="58">
        <v>1195</v>
      </c>
      <c r="AU12" s="58">
        <v>286</v>
      </c>
      <c r="AV12" s="58" t="s">
        <v>152</v>
      </c>
      <c r="AW12" s="58" t="s">
        <v>152</v>
      </c>
      <c r="AX12" s="58">
        <v>142</v>
      </c>
      <c r="AY12" s="58">
        <v>637</v>
      </c>
      <c r="AZ12" s="58" t="s">
        <v>152</v>
      </c>
      <c r="BA12" s="58">
        <v>1822</v>
      </c>
      <c r="BB12" s="58">
        <v>787</v>
      </c>
      <c r="BC12" s="58" t="s">
        <v>152</v>
      </c>
      <c r="BD12" s="58">
        <v>497</v>
      </c>
      <c r="BE12" s="58">
        <v>97</v>
      </c>
      <c r="BF12" s="58">
        <v>271</v>
      </c>
      <c r="BG12" s="58">
        <v>0</v>
      </c>
      <c r="BH12" s="58" t="s">
        <v>152</v>
      </c>
      <c r="BI12" s="58">
        <v>95</v>
      </c>
      <c r="BJ12" s="58">
        <v>1951</v>
      </c>
      <c r="BK12" s="58">
        <v>1942</v>
      </c>
      <c r="BL12" s="58">
        <v>1184</v>
      </c>
      <c r="BM12" s="58">
        <v>29</v>
      </c>
      <c r="BN12" s="58">
        <v>342</v>
      </c>
      <c r="BO12" s="58">
        <v>52</v>
      </c>
      <c r="BP12" s="58">
        <v>11</v>
      </c>
      <c r="BQ12" s="58">
        <v>10</v>
      </c>
      <c r="BR12" s="58">
        <v>28</v>
      </c>
      <c r="BS12" s="58">
        <v>286</v>
      </c>
    </row>
    <row r="13" spans="1:71" x14ac:dyDescent="0.25">
      <c r="A13" s="64" t="s">
        <v>163</v>
      </c>
      <c r="B13" s="58">
        <v>10105</v>
      </c>
      <c r="C13" s="58">
        <v>10050</v>
      </c>
      <c r="D13" s="58">
        <v>6138</v>
      </c>
      <c r="E13" s="58">
        <v>114</v>
      </c>
      <c r="F13" s="58">
        <v>1592</v>
      </c>
      <c r="G13" s="58">
        <v>410</v>
      </c>
      <c r="H13" s="58">
        <v>343</v>
      </c>
      <c r="I13" s="58">
        <v>215</v>
      </c>
      <c r="J13" s="58">
        <v>254</v>
      </c>
      <c r="K13" s="58">
        <v>984</v>
      </c>
      <c r="L13" s="58">
        <v>5466</v>
      </c>
      <c r="M13" s="58">
        <v>5435</v>
      </c>
      <c r="N13" s="58">
        <v>3239</v>
      </c>
      <c r="O13" s="58">
        <v>67</v>
      </c>
      <c r="P13" s="58">
        <v>877</v>
      </c>
      <c r="Q13" s="58">
        <v>159</v>
      </c>
      <c r="R13" s="58">
        <v>162</v>
      </c>
      <c r="S13" s="58">
        <v>138</v>
      </c>
      <c r="T13" s="58">
        <v>119</v>
      </c>
      <c r="U13" s="58">
        <v>674</v>
      </c>
      <c r="V13" s="58">
        <v>4638</v>
      </c>
      <c r="W13" s="58">
        <v>4614</v>
      </c>
      <c r="X13" s="58">
        <v>2899</v>
      </c>
      <c r="Y13" s="58">
        <v>47</v>
      </c>
      <c r="Z13" s="58">
        <v>715</v>
      </c>
      <c r="AA13" s="58">
        <v>251</v>
      </c>
      <c r="AB13" s="58">
        <v>181</v>
      </c>
      <c r="AC13" s="58">
        <v>77</v>
      </c>
      <c r="AD13" s="58">
        <v>134</v>
      </c>
      <c r="AE13" s="58">
        <v>310</v>
      </c>
      <c r="AF13" s="58" t="s">
        <v>152</v>
      </c>
      <c r="AG13" s="58">
        <v>1781</v>
      </c>
      <c r="AH13" s="58">
        <v>1101</v>
      </c>
      <c r="AI13" s="58" t="s">
        <v>152</v>
      </c>
      <c r="AJ13" s="58">
        <v>119</v>
      </c>
      <c r="AK13" s="58">
        <v>42</v>
      </c>
      <c r="AL13" s="58">
        <v>0</v>
      </c>
      <c r="AM13" s="58">
        <v>172</v>
      </c>
      <c r="AN13" s="58" t="s">
        <v>152</v>
      </c>
      <c r="AO13" s="58">
        <v>301</v>
      </c>
      <c r="AP13" s="58" t="s">
        <v>152</v>
      </c>
      <c r="AQ13" s="58">
        <v>6456</v>
      </c>
      <c r="AR13" s="58">
        <v>4223</v>
      </c>
      <c r="AS13" s="58">
        <v>95</v>
      </c>
      <c r="AT13" s="58">
        <v>1041</v>
      </c>
      <c r="AU13" s="58">
        <v>265</v>
      </c>
      <c r="AV13" s="58">
        <v>65</v>
      </c>
      <c r="AW13" s="58">
        <v>43</v>
      </c>
      <c r="AX13" s="58">
        <v>141</v>
      </c>
      <c r="AY13" s="58">
        <v>583</v>
      </c>
      <c r="AZ13" s="58" t="s">
        <v>152</v>
      </c>
      <c r="BA13" s="58">
        <v>1813</v>
      </c>
      <c r="BB13" s="58">
        <v>814</v>
      </c>
      <c r="BC13" s="58" t="s">
        <v>152</v>
      </c>
      <c r="BD13" s="58">
        <v>432</v>
      </c>
      <c r="BE13" s="58">
        <v>103</v>
      </c>
      <c r="BF13" s="58">
        <v>278</v>
      </c>
      <c r="BG13" s="58">
        <v>0</v>
      </c>
      <c r="BH13" s="58" t="s">
        <v>152</v>
      </c>
      <c r="BI13" s="58">
        <v>100</v>
      </c>
      <c r="BJ13" s="58" t="s">
        <v>152</v>
      </c>
      <c r="BK13" s="58">
        <v>1996</v>
      </c>
      <c r="BL13" s="58">
        <v>1293</v>
      </c>
      <c r="BM13" s="58">
        <v>16</v>
      </c>
      <c r="BN13" s="58">
        <v>292</v>
      </c>
      <c r="BO13" s="58">
        <v>53</v>
      </c>
      <c r="BP13" s="58" t="s">
        <v>152</v>
      </c>
      <c r="BQ13" s="58" t="s">
        <v>152</v>
      </c>
      <c r="BR13" s="58">
        <v>38</v>
      </c>
      <c r="BS13" s="58">
        <v>285</v>
      </c>
    </row>
    <row r="14" spans="1:71" x14ac:dyDescent="0.25">
      <c r="A14" s="64" t="s">
        <v>164</v>
      </c>
      <c r="B14" s="58">
        <v>9473</v>
      </c>
      <c r="C14" s="58">
        <v>9403</v>
      </c>
      <c r="D14" s="58">
        <v>5659</v>
      </c>
      <c r="E14" s="58">
        <v>129</v>
      </c>
      <c r="F14" s="58">
        <v>1479</v>
      </c>
      <c r="G14" s="58">
        <v>406</v>
      </c>
      <c r="H14" s="58">
        <v>395</v>
      </c>
      <c r="I14" s="58">
        <v>163</v>
      </c>
      <c r="J14" s="58">
        <v>200</v>
      </c>
      <c r="K14" s="58">
        <v>972</v>
      </c>
      <c r="L14" s="58">
        <v>5131</v>
      </c>
      <c r="M14" s="58">
        <v>5095</v>
      </c>
      <c r="N14" s="58">
        <v>2996</v>
      </c>
      <c r="O14" s="58">
        <v>87</v>
      </c>
      <c r="P14" s="58">
        <v>793</v>
      </c>
      <c r="Q14" s="58">
        <v>180</v>
      </c>
      <c r="R14" s="58">
        <v>197</v>
      </c>
      <c r="S14" s="58">
        <v>96</v>
      </c>
      <c r="T14" s="58">
        <v>82</v>
      </c>
      <c r="U14" s="58">
        <v>664</v>
      </c>
      <c r="V14" s="58">
        <v>4342</v>
      </c>
      <c r="W14" s="58">
        <v>4308</v>
      </c>
      <c r="X14" s="58">
        <v>2663</v>
      </c>
      <c r="Y14" s="58">
        <v>42</v>
      </c>
      <c r="Z14" s="58">
        <v>686</v>
      </c>
      <c r="AA14" s="58">
        <v>226</v>
      </c>
      <c r="AB14" s="58">
        <v>198</v>
      </c>
      <c r="AC14" s="58">
        <v>67</v>
      </c>
      <c r="AD14" s="58">
        <v>118</v>
      </c>
      <c r="AE14" s="58">
        <v>308</v>
      </c>
      <c r="AF14" s="58">
        <v>1633</v>
      </c>
      <c r="AG14" s="58">
        <v>1629</v>
      </c>
      <c r="AH14" s="58">
        <v>996</v>
      </c>
      <c r="AI14" s="58" t="s">
        <v>152</v>
      </c>
      <c r="AJ14" s="58">
        <v>104</v>
      </c>
      <c r="AK14" s="58">
        <v>48</v>
      </c>
      <c r="AL14" s="58" t="s">
        <v>152</v>
      </c>
      <c r="AM14" s="58" t="s">
        <v>152</v>
      </c>
      <c r="AN14" s="58" t="s">
        <v>152</v>
      </c>
      <c r="AO14" s="58">
        <v>300</v>
      </c>
      <c r="AP14" s="58">
        <v>6002</v>
      </c>
      <c r="AQ14" s="58">
        <v>5941</v>
      </c>
      <c r="AR14" s="58">
        <v>3856</v>
      </c>
      <c r="AS14" s="58">
        <v>106</v>
      </c>
      <c r="AT14" s="58">
        <v>927</v>
      </c>
      <c r="AU14" s="58">
        <v>254</v>
      </c>
      <c r="AV14" s="58" t="s">
        <v>152</v>
      </c>
      <c r="AW14" s="58" t="s">
        <v>152</v>
      </c>
      <c r="AX14" s="58">
        <v>119</v>
      </c>
      <c r="AY14" s="58">
        <v>568</v>
      </c>
      <c r="AZ14" s="58">
        <v>1838</v>
      </c>
      <c r="BA14" s="58">
        <v>1833</v>
      </c>
      <c r="BB14" s="58">
        <v>807</v>
      </c>
      <c r="BC14" s="58" t="s">
        <v>152</v>
      </c>
      <c r="BD14" s="58">
        <v>448</v>
      </c>
      <c r="BE14" s="58">
        <v>104</v>
      </c>
      <c r="BF14" s="58">
        <v>318</v>
      </c>
      <c r="BG14" s="58">
        <v>0</v>
      </c>
      <c r="BH14" s="58" t="s">
        <v>152</v>
      </c>
      <c r="BI14" s="58">
        <v>104</v>
      </c>
      <c r="BJ14" s="58">
        <v>2018</v>
      </c>
      <c r="BK14" s="58">
        <v>2006</v>
      </c>
      <c r="BL14" s="58">
        <v>1274</v>
      </c>
      <c r="BM14" s="58">
        <v>22</v>
      </c>
      <c r="BN14" s="58">
        <v>320</v>
      </c>
      <c r="BO14" s="58">
        <v>68</v>
      </c>
      <c r="BP14" s="58">
        <v>16</v>
      </c>
      <c r="BQ14" s="58">
        <v>5</v>
      </c>
      <c r="BR14" s="58">
        <v>30</v>
      </c>
      <c r="BS14" s="58">
        <v>271</v>
      </c>
    </row>
    <row r="15" spans="1:71" x14ac:dyDescent="0.25">
      <c r="A15" s="64" t="s">
        <v>165</v>
      </c>
      <c r="B15" s="58">
        <v>10075</v>
      </c>
      <c r="C15" s="58">
        <v>10017</v>
      </c>
      <c r="D15" s="58">
        <v>5972</v>
      </c>
      <c r="E15" s="58">
        <v>131</v>
      </c>
      <c r="F15" s="58">
        <v>1711</v>
      </c>
      <c r="G15" s="58">
        <v>399</v>
      </c>
      <c r="H15" s="58">
        <v>357</v>
      </c>
      <c r="I15" s="58">
        <v>180</v>
      </c>
      <c r="J15" s="58">
        <v>187</v>
      </c>
      <c r="K15" s="58">
        <v>1080</v>
      </c>
      <c r="L15" s="58">
        <v>5543</v>
      </c>
      <c r="M15" s="58">
        <v>5509</v>
      </c>
      <c r="N15" s="58">
        <v>3200</v>
      </c>
      <c r="O15" s="58">
        <v>78</v>
      </c>
      <c r="P15" s="58">
        <v>924</v>
      </c>
      <c r="Q15" s="58">
        <v>161</v>
      </c>
      <c r="R15" s="58">
        <v>198</v>
      </c>
      <c r="S15" s="58">
        <v>111</v>
      </c>
      <c r="T15" s="58">
        <v>98</v>
      </c>
      <c r="U15" s="58">
        <v>739</v>
      </c>
      <c r="V15" s="58">
        <v>4531</v>
      </c>
      <c r="W15" s="58">
        <v>4507</v>
      </c>
      <c r="X15" s="58">
        <v>2771</v>
      </c>
      <c r="Y15" s="58">
        <v>53</v>
      </c>
      <c r="Z15" s="58">
        <v>787</v>
      </c>
      <c r="AA15" s="58">
        <v>238</v>
      </c>
      <c r="AB15" s="58">
        <v>159</v>
      </c>
      <c r="AC15" s="58">
        <v>69</v>
      </c>
      <c r="AD15" s="58">
        <v>89</v>
      </c>
      <c r="AE15" s="58">
        <v>341</v>
      </c>
      <c r="AF15" s="58" t="s">
        <v>152</v>
      </c>
      <c r="AG15" s="58">
        <v>1728</v>
      </c>
      <c r="AH15" s="58">
        <v>1071</v>
      </c>
      <c r="AI15" s="58" t="s">
        <v>152</v>
      </c>
      <c r="AJ15" s="58">
        <v>142</v>
      </c>
      <c r="AK15" s="58">
        <v>45</v>
      </c>
      <c r="AL15" s="58" t="s">
        <v>152</v>
      </c>
      <c r="AM15" s="58">
        <v>131</v>
      </c>
      <c r="AN15" s="58">
        <v>37</v>
      </c>
      <c r="AO15" s="58">
        <v>290</v>
      </c>
      <c r="AP15" s="58" t="s">
        <v>152</v>
      </c>
      <c r="AQ15" s="58">
        <v>6419</v>
      </c>
      <c r="AR15" s="58">
        <v>4053</v>
      </c>
      <c r="AS15" s="58">
        <v>99</v>
      </c>
      <c r="AT15" s="58">
        <v>1084</v>
      </c>
      <c r="AU15" s="58">
        <v>264</v>
      </c>
      <c r="AV15" s="58" t="s">
        <v>152</v>
      </c>
      <c r="AW15" s="58" t="s">
        <v>152</v>
      </c>
      <c r="AX15" s="58">
        <v>120</v>
      </c>
      <c r="AY15" s="58">
        <v>693</v>
      </c>
      <c r="AZ15" s="58">
        <v>1870</v>
      </c>
      <c r="BA15" s="58">
        <v>1870</v>
      </c>
      <c r="BB15" s="58">
        <v>848</v>
      </c>
      <c r="BC15" s="58" t="s">
        <v>152</v>
      </c>
      <c r="BD15" s="58">
        <v>485</v>
      </c>
      <c r="BE15" s="58">
        <v>90</v>
      </c>
      <c r="BF15" s="58">
        <v>296</v>
      </c>
      <c r="BG15" s="58" t="s">
        <v>152</v>
      </c>
      <c r="BH15" s="58">
        <v>30</v>
      </c>
      <c r="BI15" s="58">
        <v>97</v>
      </c>
      <c r="BJ15" s="58">
        <v>2420</v>
      </c>
      <c r="BK15" s="58">
        <v>2406</v>
      </c>
      <c r="BL15" s="58">
        <v>1486</v>
      </c>
      <c r="BM15" s="58">
        <v>17</v>
      </c>
      <c r="BN15" s="58">
        <v>404</v>
      </c>
      <c r="BO15" s="58">
        <v>50</v>
      </c>
      <c r="BP15" s="58">
        <v>29</v>
      </c>
      <c r="BQ15" s="58">
        <v>6</v>
      </c>
      <c r="BR15" s="58">
        <v>45</v>
      </c>
      <c r="BS15" s="58">
        <v>369</v>
      </c>
    </row>
    <row r="16" spans="1:71" x14ac:dyDescent="0.25">
      <c r="A16" s="64" t="s">
        <v>166</v>
      </c>
      <c r="B16" s="58">
        <v>9978</v>
      </c>
      <c r="C16" s="58">
        <v>9908</v>
      </c>
      <c r="D16" s="58">
        <v>6171</v>
      </c>
      <c r="E16" s="58">
        <v>115</v>
      </c>
      <c r="F16" s="58">
        <v>1606</v>
      </c>
      <c r="G16" s="58">
        <v>493</v>
      </c>
      <c r="H16" s="58">
        <v>443</v>
      </c>
      <c r="I16" s="58">
        <v>236</v>
      </c>
      <c r="J16" s="58">
        <v>125</v>
      </c>
      <c r="K16" s="58">
        <v>719</v>
      </c>
      <c r="L16" s="58">
        <v>5599</v>
      </c>
      <c r="M16" s="58">
        <v>5570</v>
      </c>
      <c r="N16" s="58">
        <v>3461</v>
      </c>
      <c r="O16" s="58">
        <v>83</v>
      </c>
      <c r="P16" s="58">
        <v>941</v>
      </c>
      <c r="Q16" s="58">
        <v>194</v>
      </c>
      <c r="R16" s="58">
        <v>218</v>
      </c>
      <c r="S16" s="58">
        <v>153</v>
      </c>
      <c r="T16" s="58">
        <v>74</v>
      </c>
      <c r="U16" s="58">
        <v>446</v>
      </c>
      <c r="V16" s="58">
        <v>4379</v>
      </c>
      <c r="W16" s="58">
        <v>4338</v>
      </c>
      <c r="X16" s="58">
        <v>2710</v>
      </c>
      <c r="Y16" s="58">
        <v>32</v>
      </c>
      <c r="Z16" s="58">
        <v>665</v>
      </c>
      <c r="AA16" s="58">
        <v>299</v>
      </c>
      <c r="AB16" s="58">
        <v>225</v>
      </c>
      <c r="AC16" s="58">
        <v>83</v>
      </c>
      <c r="AD16" s="58">
        <v>51</v>
      </c>
      <c r="AE16" s="58">
        <v>273</v>
      </c>
      <c r="AF16" s="58" t="s">
        <v>152</v>
      </c>
      <c r="AG16" s="58">
        <v>1682</v>
      </c>
      <c r="AH16" s="58">
        <v>1150</v>
      </c>
      <c r="AI16" s="58" t="s">
        <v>152</v>
      </c>
      <c r="AJ16" s="58">
        <v>133</v>
      </c>
      <c r="AK16" s="58">
        <v>44</v>
      </c>
      <c r="AL16" s="58" t="s">
        <v>152</v>
      </c>
      <c r="AM16" s="58" t="s">
        <v>152</v>
      </c>
      <c r="AN16" s="58" t="s">
        <v>152</v>
      </c>
      <c r="AO16" s="58">
        <v>152</v>
      </c>
      <c r="AP16" s="58">
        <v>6441</v>
      </c>
      <c r="AQ16" s="58">
        <v>6378</v>
      </c>
      <c r="AR16" s="58">
        <v>4247</v>
      </c>
      <c r="AS16" s="58">
        <v>90</v>
      </c>
      <c r="AT16" s="58">
        <v>1070</v>
      </c>
      <c r="AU16" s="58">
        <v>292</v>
      </c>
      <c r="AV16" s="58" t="s">
        <v>152</v>
      </c>
      <c r="AW16" s="58" t="s">
        <v>152</v>
      </c>
      <c r="AX16" s="58">
        <v>76</v>
      </c>
      <c r="AY16" s="58">
        <v>461</v>
      </c>
      <c r="AZ16" s="58" t="s">
        <v>152</v>
      </c>
      <c r="BA16" s="58">
        <v>1848</v>
      </c>
      <c r="BB16" s="58">
        <v>774</v>
      </c>
      <c r="BC16" s="58" t="s">
        <v>152</v>
      </c>
      <c r="BD16" s="58">
        <v>403</v>
      </c>
      <c r="BE16" s="58">
        <v>157</v>
      </c>
      <c r="BF16" s="58">
        <v>367</v>
      </c>
      <c r="BG16" s="58">
        <v>0</v>
      </c>
      <c r="BH16" s="58" t="s">
        <v>152</v>
      </c>
      <c r="BI16" s="58">
        <v>106</v>
      </c>
      <c r="BJ16" s="58">
        <v>2568</v>
      </c>
      <c r="BK16" s="58">
        <v>2558</v>
      </c>
      <c r="BL16" s="58">
        <v>1694</v>
      </c>
      <c r="BM16" s="58">
        <v>16</v>
      </c>
      <c r="BN16" s="58">
        <v>425</v>
      </c>
      <c r="BO16" s="58">
        <v>83</v>
      </c>
      <c r="BP16" s="58">
        <v>32</v>
      </c>
      <c r="BQ16" s="58">
        <v>11</v>
      </c>
      <c r="BR16" s="58">
        <v>24</v>
      </c>
      <c r="BS16" s="58">
        <v>273</v>
      </c>
    </row>
    <row r="17" spans="1:71" x14ac:dyDescent="0.25">
      <c r="A17" s="64" t="s">
        <v>167</v>
      </c>
      <c r="B17" s="58">
        <v>11207</v>
      </c>
      <c r="C17" s="58">
        <v>11132</v>
      </c>
      <c r="D17" s="58">
        <v>6084</v>
      </c>
      <c r="E17" s="58">
        <v>156</v>
      </c>
      <c r="F17" s="58">
        <v>3139</v>
      </c>
      <c r="G17" s="58">
        <v>436</v>
      </c>
      <c r="H17" s="58">
        <v>417</v>
      </c>
      <c r="I17" s="58">
        <v>185</v>
      </c>
      <c r="J17" s="58">
        <v>200</v>
      </c>
      <c r="K17" s="58">
        <v>515</v>
      </c>
      <c r="L17" s="58">
        <v>6348</v>
      </c>
      <c r="M17" s="58">
        <v>6307</v>
      </c>
      <c r="N17" s="58">
        <v>3463</v>
      </c>
      <c r="O17" s="58">
        <v>91</v>
      </c>
      <c r="P17" s="58">
        <v>1787</v>
      </c>
      <c r="Q17" s="58">
        <v>177</v>
      </c>
      <c r="R17" s="58">
        <v>216</v>
      </c>
      <c r="S17" s="58">
        <v>105</v>
      </c>
      <c r="T17" s="58">
        <v>135</v>
      </c>
      <c r="U17" s="58">
        <v>333</v>
      </c>
      <c r="V17" s="58">
        <v>4857</v>
      </c>
      <c r="W17" s="58">
        <v>4823</v>
      </c>
      <c r="X17" s="58">
        <v>2619</v>
      </c>
      <c r="Y17" s="58">
        <v>65</v>
      </c>
      <c r="Z17" s="58">
        <v>1352</v>
      </c>
      <c r="AA17" s="58">
        <v>259</v>
      </c>
      <c r="AB17" s="58">
        <v>201</v>
      </c>
      <c r="AC17" s="58">
        <v>80</v>
      </c>
      <c r="AD17" s="58">
        <v>65</v>
      </c>
      <c r="AE17" s="58">
        <v>182</v>
      </c>
      <c r="AF17" s="58" t="s">
        <v>152</v>
      </c>
      <c r="AG17" s="58">
        <v>1647</v>
      </c>
      <c r="AH17" s="58">
        <v>1064</v>
      </c>
      <c r="AI17" s="58" t="s">
        <v>152</v>
      </c>
      <c r="AJ17" s="58">
        <v>254</v>
      </c>
      <c r="AK17" s="58">
        <v>44</v>
      </c>
      <c r="AL17" s="58" t="s">
        <v>152</v>
      </c>
      <c r="AM17" s="58" t="s">
        <v>152</v>
      </c>
      <c r="AN17" s="58">
        <v>14</v>
      </c>
      <c r="AO17" s="58" t="s">
        <v>152</v>
      </c>
      <c r="AP17" s="58">
        <v>7209</v>
      </c>
      <c r="AQ17" s="58">
        <v>7143</v>
      </c>
      <c r="AR17" s="58">
        <v>4101</v>
      </c>
      <c r="AS17" s="58">
        <v>130</v>
      </c>
      <c r="AT17" s="58">
        <v>2163</v>
      </c>
      <c r="AU17" s="58">
        <v>250</v>
      </c>
      <c r="AV17" s="58" t="s">
        <v>152</v>
      </c>
      <c r="AW17" s="58" t="s">
        <v>152</v>
      </c>
      <c r="AX17" s="58">
        <v>76</v>
      </c>
      <c r="AY17" s="58">
        <v>298</v>
      </c>
      <c r="AZ17" s="58" t="s">
        <v>152</v>
      </c>
      <c r="BA17" s="58">
        <v>2342</v>
      </c>
      <c r="BB17" s="58">
        <v>919</v>
      </c>
      <c r="BC17" s="58" t="s">
        <v>152</v>
      </c>
      <c r="BD17" s="58">
        <v>722</v>
      </c>
      <c r="BE17" s="58">
        <v>142</v>
      </c>
      <c r="BF17" s="58">
        <v>343</v>
      </c>
      <c r="BG17" s="58">
        <v>0</v>
      </c>
      <c r="BH17" s="58">
        <v>110</v>
      </c>
      <c r="BI17" s="58" t="s">
        <v>152</v>
      </c>
      <c r="BJ17" s="58">
        <v>2863</v>
      </c>
      <c r="BK17" s="58">
        <v>2849</v>
      </c>
      <c r="BL17" s="58">
        <v>1649</v>
      </c>
      <c r="BM17" s="58">
        <v>21</v>
      </c>
      <c r="BN17" s="58">
        <v>839</v>
      </c>
      <c r="BO17" s="58">
        <v>75</v>
      </c>
      <c r="BP17" s="58">
        <v>35</v>
      </c>
      <c r="BQ17" s="58">
        <v>10</v>
      </c>
      <c r="BR17" s="58">
        <v>34</v>
      </c>
      <c r="BS17" s="58">
        <v>186</v>
      </c>
    </row>
    <row r="18" spans="1:71" x14ac:dyDescent="0.25">
      <c r="A18" s="64" t="s">
        <v>168</v>
      </c>
      <c r="B18" s="58">
        <v>9003</v>
      </c>
      <c r="C18" s="58">
        <v>8948</v>
      </c>
      <c r="D18" s="58">
        <v>4921</v>
      </c>
      <c r="E18" s="58">
        <v>199</v>
      </c>
      <c r="F18" s="58">
        <v>1959</v>
      </c>
      <c r="G18" s="58">
        <v>436</v>
      </c>
      <c r="H18" s="58">
        <v>410</v>
      </c>
      <c r="I18" s="58">
        <v>143</v>
      </c>
      <c r="J18" s="58">
        <v>164</v>
      </c>
      <c r="K18" s="58">
        <v>716</v>
      </c>
      <c r="L18" s="58">
        <v>5059</v>
      </c>
      <c r="M18" s="58">
        <v>5027</v>
      </c>
      <c r="N18" s="58">
        <v>2731</v>
      </c>
      <c r="O18" s="58">
        <v>138</v>
      </c>
      <c r="P18" s="58">
        <v>1067</v>
      </c>
      <c r="Q18" s="58">
        <v>183</v>
      </c>
      <c r="R18" s="58">
        <v>208</v>
      </c>
      <c r="S18" s="58">
        <v>105</v>
      </c>
      <c r="T18" s="58">
        <v>89</v>
      </c>
      <c r="U18" s="58">
        <v>506</v>
      </c>
      <c r="V18" s="58">
        <v>3943</v>
      </c>
      <c r="W18" s="58">
        <v>3920</v>
      </c>
      <c r="X18" s="58">
        <v>2189</v>
      </c>
      <c r="Y18" s="58">
        <v>61</v>
      </c>
      <c r="Z18" s="58">
        <v>892</v>
      </c>
      <c r="AA18" s="58">
        <v>253</v>
      </c>
      <c r="AB18" s="58">
        <v>202</v>
      </c>
      <c r="AC18" s="58">
        <v>38</v>
      </c>
      <c r="AD18" s="58">
        <v>75</v>
      </c>
      <c r="AE18" s="58">
        <v>210</v>
      </c>
      <c r="AF18" s="58" t="s">
        <v>152</v>
      </c>
      <c r="AG18" s="58">
        <v>1295</v>
      </c>
      <c r="AH18" s="58">
        <v>816</v>
      </c>
      <c r="AI18" s="58">
        <v>8</v>
      </c>
      <c r="AJ18" s="58">
        <v>158</v>
      </c>
      <c r="AK18" s="58">
        <v>37</v>
      </c>
      <c r="AL18" s="58">
        <v>0</v>
      </c>
      <c r="AM18" s="58">
        <v>96</v>
      </c>
      <c r="AN18" s="58">
        <v>20</v>
      </c>
      <c r="AO18" s="58">
        <v>160</v>
      </c>
      <c r="AP18" s="58" t="s">
        <v>152</v>
      </c>
      <c r="AQ18" s="58">
        <v>5508</v>
      </c>
      <c r="AR18" s="58">
        <v>3350</v>
      </c>
      <c r="AS18" s="58">
        <v>126</v>
      </c>
      <c r="AT18" s="58">
        <v>1184</v>
      </c>
      <c r="AU18" s="58">
        <v>241</v>
      </c>
      <c r="AV18" s="58">
        <v>42</v>
      </c>
      <c r="AW18" s="58">
        <v>47</v>
      </c>
      <c r="AX18" s="58">
        <v>64</v>
      </c>
      <c r="AY18" s="58">
        <v>454</v>
      </c>
      <c r="AZ18" s="58" t="s">
        <v>152</v>
      </c>
      <c r="BA18" s="58">
        <v>2145</v>
      </c>
      <c r="BB18" s="58">
        <v>755</v>
      </c>
      <c r="BC18" s="58">
        <v>65</v>
      </c>
      <c r="BD18" s="58">
        <v>617</v>
      </c>
      <c r="BE18" s="58">
        <v>158</v>
      </c>
      <c r="BF18" s="58">
        <v>368</v>
      </c>
      <c r="BG18" s="58">
        <v>0</v>
      </c>
      <c r="BH18" s="58">
        <v>80</v>
      </c>
      <c r="BI18" s="58">
        <v>102</v>
      </c>
      <c r="BJ18" s="58">
        <v>2251</v>
      </c>
      <c r="BK18" s="58">
        <v>2244</v>
      </c>
      <c r="BL18" s="58">
        <v>1298</v>
      </c>
      <c r="BM18" s="58">
        <v>28</v>
      </c>
      <c r="BN18" s="58">
        <v>526</v>
      </c>
      <c r="BO18" s="58">
        <v>54</v>
      </c>
      <c r="BP18" s="58">
        <v>35</v>
      </c>
      <c r="BQ18" s="58">
        <v>5</v>
      </c>
      <c r="BR18" s="58">
        <v>17</v>
      </c>
      <c r="BS18" s="58">
        <v>281</v>
      </c>
    </row>
    <row r="19" spans="1:71" x14ac:dyDescent="0.25">
      <c r="A19" s="64" t="s">
        <v>169</v>
      </c>
      <c r="B19" s="58">
        <v>9639</v>
      </c>
      <c r="C19" s="58">
        <v>9586</v>
      </c>
      <c r="D19" s="58">
        <v>5449</v>
      </c>
      <c r="E19" s="58">
        <v>204</v>
      </c>
      <c r="F19" s="58">
        <v>1976</v>
      </c>
      <c r="G19" s="58">
        <v>424</v>
      </c>
      <c r="H19" s="58">
        <v>453</v>
      </c>
      <c r="I19" s="58">
        <v>133</v>
      </c>
      <c r="J19" s="58">
        <v>124</v>
      </c>
      <c r="K19" s="58">
        <v>823</v>
      </c>
      <c r="L19" s="58">
        <v>5382</v>
      </c>
      <c r="M19" s="58">
        <v>5351</v>
      </c>
      <c r="N19" s="58">
        <v>2956</v>
      </c>
      <c r="O19" s="58">
        <v>128</v>
      </c>
      <c r="P19" s="58">
        <v>1162</v>
      </c>
      <c r="Q19" s="58">
        <v>184</v>
      </c>
      <c r="R19" s="58">
        <v>224</v>
      </c>
      <c r="S19" s="58">
        <v>75</v>
      </c>
      <c r="T19" s="58">
        <v>61</v>
      </c>
      <c r="U19" s="58">
        <v>561</v>
      </c>
      <c r="V19" s="58">
        <v>4257</v>
      </c>
      <c r="W19" s="58">
        <v>4235</v>
      </c>
      <c r="X19" s="58">
        <v>2493</v>
      </c>
      <c r="Y19" s="58">
        <v>76</v>
      </c>
      <c r="Z19" s="58">
        <v>814</v>
      </c>
      <c r="AA19" s="58">
        <v>240</v>
      </c>
      <c r="AB19" s="58">
        <v>229</v>
      </c>
      <c r="AC19" s="58">
        <v>58</v>
      </c>
      <c r="AD19" s="58">
        <v>63</v>
      </c>
      <c r="AE19" s="58">
        <v>262</v>
      </c>
      <c r="AF19" s="58" t="s">
        <v>152</v>
      </c>
      <c r="AG19" s="58">
        <v>1400</v>
      </c>
      <c r="AH19" s="58">
        <v>917</v>
      </c>
      <c r="AI19" s="58">
        <v>9</v>
      </c>
      <c r="AJ19" s="58">
        <v>154</v>
      </c>
      <c r="AK19" s="58">
        <v>39</v>
      </c>
      <c r="AL19" s="58">
        <v>0</v>
      </c>
      <c r="AM19" s="58">
        <v>92</v>
      </c>
      <c r="AN19" s="58">
        <v>21</v>
      </c>
      <c r="AO19" s="58">
        <v>168</v>
      </c>
      <c r="AP19" s="58">
        <v>6059</v>
      </c>
      <c r="AQ19" s="58">
        <v>6017</v>
      </c>
      <c r="AR19" s="58">
        <v>3707</v>
      </c>
      <c r="AS19" s="58">
        <v>143</v>
      </c>
      <c r="AT19" s="58">
        <v>1228</v>
      </c>
      <c r="AU19" s="58">
        <v>221</v>
      </c>
      <c r="AV19" s="58">
        <v>59</v>
      </c>
      <c r="AW19" s="58">
        <v>41</v>
      </c>
      <c r="AX19" s="58">
        <v>83</v>
      </c>
      <c r="AY19" s="58">
        <v>535</v>
      </c>
      <c r="AZ19" s="58" t="s">
        <v>152</v>
      </c>
      <c r="BA19" s="58">
        <v>2169</v>
      </c>
      <c r="BB19" s="58">
        <v>825</v>
      </c>
      <c r="BC19" s="58">
        <v>52</v>
      </c>
      <c r="BD19" s="58">
        <v>594</v>
      </c>
      <c r="BE19" s="58">
        <v>164</v>
      </c>
      <c r="BF19" s="58">
        <v>394</v>
      </c>
      <c r="BG19" s="58">
        <v>0</v>
      </c>
      <c r="BH19" s="58">
        <v>20</v>
      </c>
      <c r="BI19" s="58">
        <v>120</v>
      </c>
      <c r="BJ19" s="58">
        <v>2485</v>
      </c>
      <c r="BK19" s="58">
        <v>2470</v>
      </c>
      <c r="BL19" s="58">
        <v>1520</v>
      </c>
      <c r="BM19" s="58">
        <v>23</v>
      </c>
      <c r="BN19" s="58">
        <v>490</v>
      </c>
      <c r="BO19" s="58">
        <v>71</v>
      </c>
      <c r="BP19" s="58">
        <v>27</v>
      </c>
      <c r="BQ19" s="58">
        <v>7</v>
      </c>
      <c r="BR19" s="58">
        <v>26</v>
      </c>
      <c r="BS19" s="58">
        <v>306</v>
      </c>
    </row>
    <row r="20" spans="1:71" x14ac:dyDescent="0.25">
      <c r="A20" s="64" t="s">
        <v>170</v>
      </c>
      <c r="B20" s="58">
        <v>10747</v>
      </c>
      <c r="C20" s="58">
        <v>10681</v>
      </c>
      <c r="D20" s="58">
        <v>5758</v>
      </c>
      <c r="E20" s="58">
        <v>219</v>
      </c>
      <c r="F20" s="58">
        <v>2398</v>
      </c>
      <c r="G20" s="58">
        <v>556</v>
      </c>
      <c r="H20" s="58">
        <v>502</v>
      </c>
      <c r="I20" s="58">
        <v>131</v>
      </c>
      <c r="J20" s="58">
        <v>101</v>
      </c>
      <c r="K20" s="58">
        <v>1016</v>
      </c>
      <c r="L20" s="58">
        <v>6004</v>
      </c>
      <c r="M20" s="58">
        <v>5966</v>
      </c>
      <c r="N20" s="58">
        <v>3227</v>
      </c>
      <c r="O20" s="58">
        <v>125</v>
      </c>
      <c r="P20" s="58">
        <v>1361</v>
      </c>
      <c r="Q20" s="58">
        <v>220</v>
      </c>
      <c r="R20" s="58">
        <v>231</v>
      </c>
      <c r="S20" s="58">
        <v>74</v>
      </c>
      <c r="T20" s="58">
        <v>45</v>
      </c>
      <c r="U20" s="58">
        <v>683</v>
      </c>
      <c r="V20" s="58">
        <v>4743</v>
      </c>
      <c r="W20" s="58">
        <v>4715</v>
      </c>
      <c r="X20" s="58">
        <v>2531</v>
      </c>
      <c r="Y20" s="58">
        <v>94</v>
      </c>
      <c r="Z20" s="58">
        <v>1037</v>
      </c>
      <c r="AA20" s="58">
        <v>336</v>
      </c>
      <c r="AB20" s="58">
        <v>271</v>
      </c>
      <c r="AC20" s="58">
        <v>57</v>
      </c>
      <c r="AD20" s="58">
        <v>56</v>
      </c>
      <c r="AE20" s="58">
        <v>333</v>
      </c>
      <c r="AF20" s="58" t="s">
        <v>152</v>
      </c>
      <c r="AG20" s="58">
        <v>1613</v>
      </c>
      <c r="AH20" s="58">
        <v>1019</v>
      </c>
      <c r="AI20" s="58">
        <v>10</v>
      </c>
      <c r="AJ20" s="58">
        <v>217</v>
      </c>
      <c r="AK20" s="58">
        <v>41</v>
      </c>
      <c r="AL20" s="58">
        <v>0</v>
      </c>
      <c r="AM20" s="58">
        <v>91</v>
      </c>
      <c r="AN20" s="58">
        <v>17</v>
      </c>
      <c r="AO20" s="58">
        <v>218</v>
      </c>
      <c r="AP20" s="58">
        <v>6694</v>
      </c>
      <c r="AQ20" s="58">
        <v>6638</v>
      </c>
      <c r="AR20" s="58">
        <v>3843</v>
      </c>
      <c r="AS20" s="58">
        <v>181</v>
      </c>
      <c r="AT20" s="58">
        <v>1489</v>
      </c>
      <c r="AU20" s="58">
        <v>300</v>
      </c>
      <c r="AV20" s="58">
        <v>65</v>
      </c>
      <c r="AW20" s="58">
        <v>40</v>
      </c>
      <c r="AX20" s="58">
        <v>68</v>
      </c>
      <c r="AY20" s="58">
        <v>652</v>
      </c>
      <c r="AZ20" s="58" t="s">
        <v>152</v>
      </c>
      <c r="BA20" s="58">
        <v>2430</v>
      </c>
      <c r="BB20" s="58">
        <v>896</v>
      </c>
      <c r="BC20" s="58">
        <v>28</v>
      </c>
      <c r="BD20" s="58">
        <v>692</v>
      </c>
      <c r="BE20" s="58">
        <v>215</v>
      </c>
      <c r="BF20" s="58">
        <v>437</v>
      </c>
      <c r="BG20" s="58">
        <v>0</v>
      </c>
      <c r="BH20" s="58">
        <v>16</v>
      </c>
      <c r="BI20" s="58">
        <v>146</v>
      </c>
      <c r="BJ20" s="58">
        <v>2959</v>
      </c>
      <c r="BK20" s="58">
        <v>2936</v>
      </c>
      <c r="BL20" s="58">
        <v>1695</v>
      </c>
      <c r="BM20" s="58">
        <v>28</v>
      </c>
      <c r="BN20" s="58">
        <v>678</v>
      </c>
      <c r="BO20" s="58">
        <v>90</v>
      </c>
      <c r="BP20" s="58">
        <v>30</v>
      </c>
      <c r="BQ20" s="58">
        <v>7</v>
      </c>
      <c r="BR20" s="58">
        <v>26</v>
      </c>
      <c r="BS20" s="58">
        <v>382</v>
      </c>
    </row>
    <row r="21" spans="1:71" x14ac:dyDescent="0.25">
      <c r="A21" s="64" t="s">
        <v>171</v>
      </c>
      <c r="B21" s="58">
        <v>11312</v>
      </c>
      <c r="C21" s="58">
        <v>11258</v>
      </c>
      <c r="D21" s="58">
        <v>6033</v>
      </c>
      <c r="E21" s="58">
        <v>265</v>
      </c>
      <c r="F21" s="58">
        <v>2550</v>
      </c>
      <c r="G21" s="58">
        <v>519</v>
      </c>
      <c r="H21" s="58">
        <v>515</v>
      </c>
      <c r="I21" s="58">
        <v>128</v>
      </c>
      <c r="J21" s="58">
        <v>54</v>
      </c>
      <c r="K21" s="58">
        <v>1194</v>
      </c>
      <c r="L21" s="58">
        <v>6425</v>
      </c>
      <c r="M21" s="58">
        <v>6395</v>
      </c>
      <c r="N21" s="58">
        <v>3389</v>
      </c>
      <c r="O21" s="58">
        <v>152</v>
      </c>
      <c r="P21" s="58">
        <v>1466</v>
      </c>
      <c r="Q21" s="58">
        <v>244</v>
      </c>
      <c r="R21" s="58">
        <v>256</v>
      </c>
      <c r="S21" s="58">
        <v>74</v>
      </c>
      <c r="T21" s="58">
        <v>25</v>
      </c>
      <c r="U21" s="58">
        <v>789</v>
      </c>
      <c r="V21" s="58">
        <v>4887</v>
      </c>
      <c r="W21" s="58">
        <v>4863</v>
      </c>
      <c r="X21" s="58">
        <v>2644</v>
      </c>
      <c r="Y21" s="58">
        <v>113</v>
      </c>
      <c r="Z21" s="58">
        <v>1084</v>
      </c>
      <c r="AA21" s="58">
        <v>275</v>
      </c>
      <c r="AB21" s="58">
        <v>259</v>
      </c>
      <c r="AC21" s="58">
        <v>54</v>
      </c>
      <c r="AD21" s="58">
        <v>29</v>
      </c>
      <c r="AE21" s="58">
        <v>405</v>
      </c>
      <c r="AF21" s="58" t="s">
        <v>152</v>
      </c>
      <c r="AG21" s="58">
        <v>1650</v>
      </c>
      <c r="AH21" s="58">
        <v>1007</v>
      </c>
      <c r="AI21" s="58">
        <v>20</v>
      </c>
      <c r="AJ21" s="58">
        <v>223</v>
      </c>
      <c r="AK21" s="58">
        <v>28</v>
      </c>
      <c r="AL21" s="58">
        <v>0</v>
      </c>
      <c r="AM21" s="58">
        <v>92</v>
      </c>
      <c r="AN21" s="58">
        <v>7</v>
      </c>
      <c r="AO21" s="58">
        <v>273</v>
      </c>
      <c r="AP21" s="58">
        <v>7138</v>
      </c>
      <c r="AQ21" s="58">
        <v>7095</v>
      </c>
      <c r="AR21" s="58">
        <v>4069</v>
      </c>
      <c r="AS21" s="58">
        <v>214</v>
      </c>
      <c r="AT21" s="58">
        <v>1679</v>
      </c>
      <c r="AU21" s="58">
        <v>257</v>
      </c>
      <c r="AV21" s="58">
        <v>60</v>
      </c>
      <c r="AW21" s="58">
        <v>36</v>
      </c>
      <c r="AX21" s="58">
        <v>38</v>
      </c>
      <c r="AY21" s="58">
        <v>742</v>
      </c>
      <c r="AZ21" s="58" t="s">
        <v>152</v>
      </c>
      <c r="BA21" s="58">
        <v>2513</v>
      </c>
      <c r="BB21" s="58">
        <v>957</v>
      </c>
      <c r="BC21" s="58">
        <v>31</v>
      </c>
      <c r="BD21" s="58">
        <v>648</v>
      </c>
      <c r="BE21" s="58">
        <v>234</v>
      </c>
      <c r="BF21" s="58">
        <v>455</v>
      </c>
      <c r="BG21" s="58">
        <v>0</v>
      </c>
      <c r="BH21" s="58">
        <v>9</v>
      </c>
      <c r="BI21" s="58">
        <v>179</v>
      </c>
      <c r="BJ21" s="58">
        <v>3212</v>
      </c>
      <c r="BK21" s="58">
        <v>3199</v>
      </c>
      <c r="BL21" s="58">
        <v>1865</v>
      </c>
      <c r="BM21" s="58">
        <v>39</v>
      </c>
      <c r="BN21" s="58">
        <v>689</v>
      </c>
      <c r="BO21" s="58">
        <v>64</v>
      </c>
      <c r="BP21" s="58">
        <v>47</v>
      </c>
      <c r="BQ21" s="58">
        <v>6</v>
      </c>
      <c r="BR21" s="58">
        <v>8</v>
      </c>
      <c r="BS21" s="58">
        <v>481</v>
      </c>
    </row>
    <row r="22" spans="1:71" x14ac:dyDescent="0.25">
      <c r="A22" s="64" t="s">
        <v>184</v>
      </c>
      <c r="B22" s="58">
        <v>1167</v>
      </c>
      <c r="C22" s="58">
        <v>1158</v>
      </c>
      <c r="D22" s="58">
        <v>486</v>
      </c>
      <c r="E22" s="58">
        <v>0</v>
      </c>
      <c r="F22" s="58">
        <v>413</v>
      </c>
      <c r="G22" s="58">
        <v>27</v>
      </c>
      <c r="H22" s="58">
        <v>30</v>
      </c>
      <c r="I22" s="58">
        <v>0</v>
      </c>
      <c r="J22" s="58">
        <v>81</v>
      </c>
      <c r="K22" s="58">
        <v>121</v>
      </c>
      <c r="L22" s="58" t="s">
        <v>152</v>
      </c>
      <c r="M22" s="58">
        <v>612</v>
      </c>
      <c r="N22" s="58">
        <v>268</v>
      </c>
      <c r="O22" s="58">
        <v>0</v>
      </c>
      <c r="P22" s="58">
        <v>198</v>
      </c>
      <c r="Q22" s="58" t="s">
        <v>152</v>
      </c>
      <c r="R22" s="58" t="s">
        <v>152</v>
      </c>
      <c r="S22" s="58">
        <v>0</v>
      </c>
      <c r="T22" s="58">
        <v>45</v>
      </c>
      <c r="U22" s="58">
        <v>79</v>
      </c>
      <c r="V22" s="58" t="s">
        <v>152</v>
      </c>
      <c r="W22" s="58">
        <v>546</v>
      </c>
      <c r="X22" s="58">
        <v>218</v>
      </c>
      <c r="Y22" s="58">
        <v>0</v>
      </c>
      <c r="Z22" s="58">
        <v>215</v>
      </c>
      <c r="AA22" s="58" t="s">
        <v>152</v>
      </c>
      <c r="AB22" s="58" t="s">
        <v>152</v>
      </c>
      <c r="AC22" s="58">
        <v>0</v>
      </c>
      <c r="AD22" s="58">
        <v>36</v>
      </c>
      <c r="AE22" s="58">
        <v>42</v>
      </c>
      <c r="AF22" s="58">
        <v>207</v>
      </c>
      <c r="AG22" s="58">
        <v>204</v>
      </c>
      <c r="AH22" s="58">
        <v>113</v>
      </c>
      <c r="AI22" s="58">
        <v>0</v>
      </c>
      <c r="AJ22" s="58">
        <v>35</v>
      </c>
      <c r="AK22" s="58">
        <v>9</v>
      </c>
      <c r="AL22" s="58">
        <v>0</v>
      </c>
      <c r="AM22" s="58">
        <v>0</v>
      </c>
      <c r="AN22" s="58">
        <v>5</v>
      </c>
      <c r="AO22" s="58">
        <v>42</v>
      </c>
      <c r="AP22" s="58">
        <v>823</v>
      </c>
      <c r="AQ22" s="58">
        <v>817</v>
      </c>
      <c r="AR22" s="58">
        <v>350</v>
      </c>
      <c r="AS22" s="58">
        <v>0</v>
      </c>
      <c r="AT22" s="58">
        <v>306</v>
      </c>
      <c r="AU22" s="58">
        <v>18</v>
      </c>
      <c r="AV22" s="58">
        <v>7</v>
      </c>
      <c r="AW22" s="58">
        <v>0</v>
      </c>
      <c r="AX22" s="58">
        <v>70</v>
      </c>
      <c r="AY22" s="58">
        <v>66</v>
      </c>
      <c r="AZ22" s="58">
        <v>137</v>
      </c>
      <c r="BA22" s="58">
        <v>137</v>
      </c>
      <c r="BB22" s="58">
        <v>23</v>
      </c>
      <c r="BC22" s="58">
        <v>0</v>
      </c>
      <c r="BD22" s="58">
        <v>72</v>
      </c>
      <c r="BE22" s="58">
        <v>0</v>
      </c>
      <c r="BF22" s="58">
        <v>23</v>
      </c>
      <c r="BG22" s="58">
        <v>0</v>
      </c>
      <c r="BH22" s="58">
        <v>6</v>
      </c>
      <c r="BI22" s="58">
        <v>13</v>
      </c>
      <c r="BJ22" s="58">
        <v>127</v>
      </c>
      <c r="BK22" s="58">
        <v>127</v>
      </c>
      <c r="BL22" s="58">
        <v>46</v>
      </c>
      <c r="BM22" s="58">
        <v>0</v>
      </c>
      <c r="BN22" s="58">
        <v>52</v>
      </c>
      <c r="BO22" s="58" t="s">
        <v>152</v>
      </c>
      <c r="BP22" s="58" t="s">
        <v>152</v>
      </c>
      <c r="BQ22" s="58">
        <v>0</v>
      </c>
      <c r="BR22" s="58">
        <v>5</v>
      </c>
      <c r="BS22" s="58">
        <v>21</v>
      </c>
    </row>
    <row r="23" spans="1:71" x14ac:dyDescent="0.25">
      <c r="A23" s="64" t="s">
        <v>185</v>
      </c>
      <c r="B23" s="58">
        <v>1005</v>
      </c>
      <c r="C23" s="58">
        <v>992</v>
      </c>
      <c r="D23" s="58">
        <v>477</v>
      </c>
      <c r="E23" s="58">
        <v>0</v>
      </c>
      <c r="F23" s="58">
        <v>337</v>
      </c>
      <c r="G23" s="58">
        <v>26</v>
      </c>
      <c r="H23" s="58">
        <v>16</v>
      </c>
      <c r="I23" s="58">
        <v>0</v>
      </c>
      <c r="J23" s="58">
        <v>57</v>
      </c>
      <c r="K23" s="58">
        <v>79</v>
      </c>
      <c r="L23" s="58" t="s">
        <v>152</v>
      </c>
      <c r="M23" s="58">
        <v>548</v>
      </c>
      <c r="N23" s="58">
        <v>284</v>
      </c>
      <c r="O23" s="58">
        <v>0</v>
      </c>
      <c r="P23" s="58">
        <v>155</v>
      </c>
      <c r="Q23" s="58">
        <v>6</v>
      </c>
      <c r="R23" s="58">
        <v>12</v>
      </c>
      <c r="S23" s="58">
        <v>0</v>
      </c>
      <c r="T23" s="58">
        <v>34</v>
      </c>
      <c r="U23" s="58">
        <v>57</v>
      </c>
      <c r="V23" s="58" t="s">
        <v>152</v>
      </c>
      <c r="W23" s="58">
        <v>444</v>
      </c>
      <c r="X23" s="58">
        <v>193</v>
      </c>
      <c r="Y23" s="58">
        <v>0</v>
      </c>
      <c r="Z23" s="58">
        <v>182</v>
      </c>
      <c r="AA23" s="58">
        <v>20</v>
      </c>
      <c r="AB23" s="58">
        <v>4</v>
      </c>
      <c r="AC23" s="58">
        <v>0</v>
      </c>
      <c r="AD23" s="58">
        <v>23</v>
      </c>
      <c r="AE23" s="58">
        <v>22</v>
      </c>
      <c r="AF23" s="58" t="s">
        <v>152</v>
      </c>
      <c r="AG23" s="58">
        <v>213</v>
      </c>
      <c r="AH23" s="58">
        <v>133</v>
      </c>
      <c r="AI23" s="58">
        <v>0</v>
      </c>
      <c r="AJ23" s="58">
        <v>43</v>
      </c>
      <c r="AK23" s="58" t="s">
        <v>152</v>
      </c>
      <c r="AL23" s="58" t="s">
        <v>152</v>
      </c>
      <c r="AM23" s="58">
        <v>0</v>
      </c>
      <c r="AN23" s="58">
        <v>9</v>
      </c>
      <c r="AO23" s="58">
        <v>20</v>
      </c>
      <c r="AP23" s="58" t="s">
        <v>152</v>
      </c>
      <c r="AQ23" s="58">
        <v>663</v>
      </c>
      <c r="AR23" s="58">
        <v>326</v>
      </c>
      <c r="AS23" s="58">
        <v>0</v>
      </c>
      <c r="AT23" s="58">
        <v>228</v>
      </c>
      <c r="AU23" s="58" t="s">
        <v>152</v>
      </c>
      <c r="AV23" s="58" t="s">
        <v>152</v>
      </c>
      <c r="AW23" s="58">
        <v>0</v>
      </c>
      <c r="AX23" s="58">
        <v>44</v>
      </c>
      <c r="AY23" s="58">
        <v>48</v>
      </c>
      <c r="AZ23" s="58">
        <v>116</v>
      </c>
      <c r="BA23" s="58">
        <v>116</v>
      </c>
      <c r="BB23" s="58">
        <v>18</v>
      </c>
      <c r="BC23" s="58">
        <v>0</v>
      </c>
      <c r="BD23" s="58">
        <v>66</v>
      </c>
      <c r="BE23" s="58">
        <v>4</v>
      </c>
      <c r="BF23" s="58">
        <v>13</v>
      </c>
      <c r="BG23" s="58">
        <v>0</v>
      </c>
      <c r="BH23" s="58">
        <v>4</v>
      </c>
      <c r="BI23" s="58">
        <v>11</v>
      </c>
      <c r="BJ23" s="58">
        <v>113</v>
      </c>
      <c r="BK23" s="58">
        <v>113</v>
      </c>
      <c r="BL23" s="58">
        <v>39</v>
      </c>
      <c r="BM23" s="58">
        <v>0</v>
      </c>
      <c r="BN23" s="58">
        <v>43</v>
      </c>
      <c r="BO23" s="58" t="s">
        <v>152</v>
      </c>
      <c r="BP23" s="58" t="s">
        <v>152</v>
      </c>
      <c r="BQ23" s="58">
        <v>0</v>
      </c>
      <c r="BR23" s="58">
        <v>8</v>
      </c>
      <c r="BS23" s="58">
        <v>16</v>
      </c>
    </row>
    <row r="24" spans="1:71" x14ac:dyDescent="0.25">
      <c r="A24" s="64" t="s">
        <v>186</v>
      </c>
      <c r="B24" s="58">
        <v>1451</v>
      </c>
      <c r="C24" s="58">
        <v>1447</v>
      </c>
      <c r="D24" s="58">
        <v>730</v>
      </c>
      <c r="E24" s="58">
        <v>0</v>
      </c>
      <c r="F24" s="58">
        <v>532</v>
      </c>
      <c r="G24" s="58">
        <v>29</v>
      </c>
      <c r="H24" s="58" t="s">
        <v>152</v>
      </c>
      <c r="I24" s="58" t="s">
        <v>152</v>
      </c>
      <c r="J24" s="58">
        <v>63</v>
      </c>
      <c r="K24" s="58">
        <v>70</v>
      </c>
      <c r="L24" s="58" t="s">
        <v>152</v>
      </c>
      <c r="M24" s="58">
        <v>842</v>
      </c>
      <c r="N24" s="58">
        <v>469</v>
      </c>
      <c r="O24" s="58">
        <v>0</v>
      </c>
      <c r="P24" s="58">
        <v>262</v>
      </c>
      <c r="Q24" s="58" t="s">
        <v>152</v>
      </c>
      <c r="R24" s="58" t="s">
        <v>152</v>
      </c>
      <c r="S24" s="58" t="s">
        <v>152</v>
      </c>
      <c r="T24" s="58">
        <v>40</v>
      </c>
      <c r="U24" s="58">
        <v>50</v>
      </c>
      <c r="V24" s="58" t="s">
        <v>152</v>
      </c>
      <c r="W24" s="58">
        <v>605</v>
      </c>
      <c r="X24" s="58">
        <v>261</v>
      </c>
      <c r="Y24" s="58">
        <v>0</v>
      </c>
      <c r="Z24" s="58">
        <v>270</v>
      </c>
      <c r="AA24" s="58" t="s">
        <v>152</v>
      </c>
      <c r="AB24" s="58" t="s">
        <v>152</v>
      </c>
      <c r="AC24" s="58">
        <v>0</v>
      </c>
      <c r="AD24" s="58">
        <v>23</v>
      </c>
      <c r="AE24" s="58">
        <v>20</v>
      </c>
      <c r="AF24" s="58" t="s">
        <v>152</v>
      </c>
      <c r="AG24" s="58">
        <v>318</v>
      </c>
      <c r="AH24" s="58">
        <v>199</v>
      </c>
      <c r="AI24" s="58">
        <v>0</v>
      </c>
      <c r="AJ24" s="58">
        <v>68</v>
      </c>
      <c r="AK24" s="58" t="s">
        <v>152</v>
      </c>
      <c r="AL24" s="58">
        <v>0</v>
      </c>
      <c r="AM24" s="58" t="s">
        <v>152</v>
      </c>
      <c r="AN24" s="58" t="s">
        <v>152</v>
      </c>
      <c r="AO24" s="58">
        <v>29</v>
      </c>
      <c r="AP24" s="58" t="s">
        <v>152</v>
      </c>
      <c r="AQ24" s="58">
        <v>966</v>
      </c>
      <c r="AR24" s="58">
        <v>491</v>
      </c>
      <c r="AS24" s="58">
        <v>0</v>
      </c>
      <c r="AT24" s="58">
        <v>374</v>
      </c>
      <c r="AU24" s="58" t="s">
        <v>152</v>
      </c>
      <c r="AV24" s="58" t="s">
        <v>152</v>
      </c>
      <c r="AW24" s="58">
        <v>0</v>
      </c>
      <c r="AX24" s="58">
        <v>41</v>
      </c>
      <c r="AY24" s="58">
        <v>35</v>
      </c>
      <c r="AZ24" s="58">
        <v>163</v>
      </c>
      <c r="BA24" s="58">
        <v>163</v>
      </c>
      <c r="BB24" s="58">
        <v>40</v>
      </c>
      <c r="BC24" s="58">
        <v>0</v>
      </c>
      <c r="BD24" s="58">
        <v>90</v>
      </c>
      <c r="BE24" s="58" t="s">
        <v>152</v>
      </c>
      <c r="BF24" s="58">
        <v>18</v>
      </c>
      <c r="BG24" s="58">
        <v>0</v>
      </c>
      <c r="BH24" s="58" t="s">
        <v>152</v>
      </c>
      <c r="BI24" s="58">
        <v>6</v>
      </c>
      <c r="BJ24" s="58" t="s">
        <v>152</v>
      </c>
      <c r="BK24" s="58">
        <v>172</v>
      </c>
      <c r="BL24" s="58">
        <v>75</v>
      </c>
      <c r="BM24" s="58">
        <v>0</v>
      </c>
      <c r="BN24" s="58">
        <v>73</v>
      </c>
      <c r="BO24" s="58" t="s">
        <v>152</v>
      </c>
      <c r="BP24" s="58">
        <v>6</v>
      </c>
      <c r="BQ24" s="58">
        <v>0</v>
      </c>
      <c r="BR24" s="58" t="s">
        <v>152</v>
      </c>
      <c r="BS24" s="58">
        <v>12</v>
      </c>
    </row>
    <row r="25" spans="1:71" x14ac:dyDescent="0.25">
      <c r="A25" s="64" t="s">
        <v>187</v>
      </c>
      <c r="B25" s="58">
        <v>1680</v>
      </c>
      <c r="C25" s="58">
        <v>1667</v>
      </c>
      <c r="D25" s="58">
        <v>1093</v>
      </c>
      <c r="E25" s="58">
        <v>0</v>
      </c>
      <c r="F25" s="58">
        <v>355</v>
      </c>
      <c r="G25" s="58">
        <v>26</v>
      </c>
      <c r="H25" s="58">
        <v>24</v>
      </c>
      <c r="I25" s="58">
        <v>0</v>
      </c>
      <c r="J25" s="58">
        <v>67</v>
      </c>
      <c r="K25" s="58">
        <v>102</v>
      </c>
      <c r="L25" s="58">
        <v>916</v>
      </c>
      <c r="M25" s="58">
        <v>912</v>
      </c>
      <c r="N25" s="58">
        <v>606</v>
      </c>
      <c r="O25" s="58">
        <v>0</v>
      </c>
      <c r="P25" s="58">
        <v>166</v>
      </c>
      <c r="Q25" s="58">
        <v>4</v>
      </c>
      <c r="R25" s="58">
        <v>17</v>
      </c>
      <c r="S25" s="58">
        <v>0</v>
      </c>
      <c r="T25" s="58">
        <v>48</v>
      </c>
      <c r="U25" s="58">
        <v>71</v>
      </c>
      <c r="V25" s="58">
        <v>764</v>
      </c>
      <c r="W25" s="58">
        <v>755</v>
      </c>
      <c r="X25" s="58">
        <v>487</v>
      </c>
      <c r="Y25" s="58">
        <v>0</v>
      </c>
      <c r="Z25" s="58">
        <v>189</v>
      </c>
      <c r="AA25" s="58">
        <v>22</v>
      </c>
      <c r="AB25" s="58">
        <v>7</v>
      </c>
      <c r="AC25" s="58">
        <v>0</v>
      </c>
      <c r="AD25" s="58">
        <v>19</v>
      </c>
      <c r="AE25" s="58">
        <v>31</v>
      </c>
      <c r="AF25" s="58" t="s">
        <v>152</v>
      </c>
      <c r="AG25" s="58">
        <v>349</v>
      </c>
      <c r="AH25" s="58">
        <v>235</v>
      </c>
      <c r="AI25" s="58">
        <v>0</v>
      </c>
      <c r="AJ25" s="58">
        <v>54</v>
      </c>
      <c r="AK25" s="58" t="s">
        <v>152</v>
      </c>
      <c r="AL25" s="58">
        <v>0</v>
      </c>
      <c r="AM25" s="58">
        <v>0</v>
      </c>
      <c r="AN25" s="58" t="s">
        <v>152</v>
      </c>
      <c r="AO25" s="58">
        <v>46</v>
      </c>
      <c r="AP25" s="58" t="s">
        <v>152</v>
      </c>
      <c r="AQ25" s="58">
        <v>1135</v>
      </c>
      <c r="AR25" s="58">
        <v>766</v>
      </c>
      <c r="AS25" s="58">
        <v>0</v>
      </c>
      <c r="AT25" s="58">
        <v>244</v>
      </c>
      <c r="AU25" s="58">
        <v>17</v>
      </c>
      <c r="AV25" s="58">
        <v>3</v>
      </c>
      <c r="AW25" s="58">
        <v>0</v>
      </c>
      <c r="AX25" s="58">
        <v>58</v>
      </c>
      <c r="AY25" s="58">
        <v>47</v>
      </c>
      <c r="AZ25" s="58">
        <v>183</v>
      </c>
      <c r="BA25" s="58">
        <v>183</v>
      </c>
      <c r="BB25" s="58">
        <v>92</v>
      </c>
      <c r="BC25" s="58">
        <v>0</v>
      </c>
      <c r="BD25" s="58">
        <v>57</v>
      </c>
      <c r="BE25" s="58" t="s">
        <v>152</v>
      </c>
      <c r="BF25" s="58">
        <v>21</v>
      </c>
      <c r="BG25" s="58">
        <v>0</v>
      </c>
      <c r="BH25" s="58" t="s">
        <v>152</v>
      </c>
      <c r="BI25" s="58">
        <v>9</v>
      </c>
      <c r="BJ25" s="58" t="s">
        <v>152</v>
      </c>
      <c r="BK25" s="58">
        <v>221</v>
      </c>
      <c r="BL25" s="58">
        <v>140</v>
      </c>
      <c r="BM25" s="58">
        <v>0</v>
      </c>
      <c r="BN25" s="58">
        <v>54</v>
      </c>
      <c r="BO25" s="58" t="s">
        <v>152</v>
      </c>
      <c r="BP25" s="58" t="s">
        <v>152</v>
      </c>
      <c r="BQ25" s="58">
        <v>0</v>
      </c>
      <c r="BR25" s="58">
        <v>8</v>
      </c>
      <c r="BS25" s="58">
        <v>15</v>
      </c>
    </row>
    <row r="26" spans="1:71" x14ac:dyDescent="0.25">
      <c r="A26" s="64" t="s">
        <v>188</v>
      </c>
      <c r="B26" s="58">
        <v>1433</v>
      </c>
      <c r="C26" s="58">
        <v>1423</v>
      </c>
      <c r="D26" s="58">
        <v>794</v>
      </c>
      <c r="E26" s="58">
        <v>0</v>
      </c>
      <c r="F26" s="58">
        <v>386</v>
      </c>
      <c r="G26" s="58" t="s">
        <v>152</v>
      </c>
      <c r="H26" s="58">
        <v>23</v>
      </c>
      <c r="I26" s="58" t="s">
        <v>152</v>
      </c>
      <c r="J26" s="58">
        <v>102</v>
      </c>
      <c r="K26" s="58">
        <v>95</v>
      </c>
      <c r="L26" s="58">
        <v>875</v>
      </c>
      <c r="M26" s="58">
        <v>868</v>
      </c>
      <c r="N26" s="58">
        <v>514</v>
      </c>
      <c r="O26" s="58">
        <v>0</v>
      </c>
      <c r="P26" s="58">
        <v>201</v>
      </c>
      <c r="Q26" s="58" t="s">
        <v>152</v>
      </c>
      <c r="R26" s="58">
        <v>11</v>
      </c>
      <c r="S26" s="58" t="s">
        <v>152</v>
      </c>
      <c r="T26" s="58">
        <v>64</v>
      </c>
      <c r="U26" s="58">
        <v>69</v>
      </c>
      <c r="V26" s="58">
        <v>558</v>
      </c>
      <c r="W26" s="58">
        <v>555</v>
      </c>
      <c r="X26" s="58">
        <v>280</v>
      </c>
      <c r="Y26" s="58">
        <v>0</v>
      </c>
      <c r="Z26" s="58">
        <v>185</v>
      </c>
      <c r="AA26" s="58">
        <v>14</v>
      </c>
      <c r="AB26" s="58">
        <v>12</v>
      </c>
      <c r="AC26" s="58">
        <v>0</v>
      </c>
      <c r="AD26" s="58">
        <v>38</v>
      </c>
      <c r="AE26" s="58">
        <v>26</v>
      </c>
      <c r="AF26" s="58">
        <v>300</v>
      </c>
      <c r="AG26" s="58">
        <v>294</v>
      </c>
      <c r="AH26" s="58">
        <v>200</v>
      </c>
      <c r="AI26" s="58">
        <v>0</v>
      </c>
      <c r="AJ26" s="58">
        <v>49</v>
      </c>
      <c r="AK26" s="58" t="s">
        <v>152</v>
      </c>
      <c r="AL26" s="58" t="s">
        <v>152</v>
      </c>
      <c r="AM26" s="58" t="s">
        <v>152</v>
      </c>
      <c r="AN26" s="58" t="s">
        <v>152</v>
      </c>
      <c r="AO26" s="58">
        <v>30</v>
      </c>
      <c r="AP26" s="58">
        <v>985</v>
      </c>
      <c r="AQ26" s="58">
        <v>981</v>
      </c>
      <c r="AR26" s="58">
        <v>548</v>
      </c>
      <c r="AS26" s="58">
        <v>0</v>
      </c>
      <c r="AT26" s="58">
        <v>260</v>
      </c>
      <c r="AU26" s="58" t="s">
        <v>152</v>
      </c>
      <c r="AV26" s="58" t="s">
        <v>152</v>
      </c>
      <c r="AW26" s="58">
        <v>0</v>
      </c>
      <c r="AX26" s="58">
        <v>87</v>
      </c>
      <c r="AY26" s="58">
        <v>59</v>
      </c>
      <c r="AZ26" s="58">
        <v>148</v>
      </c>
      <c r="BA26" s="58">
        <v>148</v>
      </c>
      <c r="BB26" s="58">
        <v>46</v>
      </c>
      <c r="BC26" s="58">
        <v>0</v>
      </c>
      <c r="BD26" s="58">
        <v>77</v>
      </c>
      <c r="BE26" s="58" t="s">
        <v>152</v>
      </c>
      <c r="BF26" s="58">
        <v>14</v>
      </c>
      <c r="BG26" s="58">
        <v>0</v>
      </c>
      <c r="BH26" s="58" t="s">
        <v>152</v>
      </c>
      <c r="BI26" s="58">
        <v>6</v>
      </c>
      <c r="BJ26" s="58" t="s">
        <v>152</v>
      </c>
      <c r="BK26" s="58">
        <v>131</v>
      </c>
      <c r="BL26" s="58">
        <v>67</v>
      </c>
      <c r="BM26" s="58">
        <v>0</v>
      </c>
      <c r="BN26" s="58">
        <v>41</v>
      </c>
      <c r="BO26" s="58" t="s">
        <v>152</v>
      </c>
      <c r="BP26" s="58" t="s">
        <v>152</v>
      </c>
      <c r="BQ26" s="58">
        <v>0</v>
      </c>
      <c r="BR26" s="58">
        <v>9</v>
      </c>
      <c r="BS26" s="58">
        <v>11</v>
      </c>
    </row>
    <row r="27" spans="1:71" x14ac:dyDescent="0.25">
      <c r="A27" s="64" t="s">
        <v>189</v>
      </c>
      <c r="B27" s="58">
        <v>1202</v>
      </c>
      <c r="C27" s="58">
        <v>1191</v>
      </c>
      <c r="D27" s="58">
        <v>554</v>
      </c>
      <c r="E27" s="58">
        <v>0</v>
      </c>
      <c r="F27" s="58">
        <v>346</v>
      </c>
      <c r="G27" s="58" t="s">
        <v>152</v>
      </c>
      <c r="H27" s="58" t="s">
        <v>152</v>
      </c>
      <c r="I27" s="58">
        <v>0</v>
      </c>
      <c r="J27" s="58">
        <v>92</v>
      </c>
      <c r="K27" s="58">
        <v>153</v>
      </c>
      <c r="L27" s="58">
        <v>708</v>
      </c>
      <c r="M27" s="58">
        <v>700</v>
      </c>
      <c r="N27" s="58">
        <v>356</v>
      </c>
      <c r="O27" s="58">
        <v>0</v>
      </c>
      <c r="P27" s="58">
        <v>187</v>
      </c>
      <c r="Q27" s="58">
        <v>11</v>
      </c>
      <c r="R27" s="58">
        <v>9</v>
      </c>
      <c r="S27" s="58">
        <v>0</v>
      </c>
      <c r="T27" s="58">
        <v>45</v>
      </c>
      <c r="U27" s="58">
        <v>92</v>
      </c>
      <c r="V27" s="58">
        <v>494</v>
      </c>
      <c r="W27" s="58">
        <v>491</v>
      </c>
      <c r="X27" s="58">
        <v>198</v>
      </c>
      <c r="Y27" s="58">
        <v>0</v>
      </c>
      <c r="Z27" s="58">
        <v>159</v>
      </c>
      <c r="AA27" s="58" t="s">
        <v>152</v>
      </c>
      <c r="AB27" s="58" t="s">
        <v>152</v>
      </c>
      <c r="AC27" s="58">
        <v>0</v>
      </c>
      <c r="AD27" s="58">
        <v>47</v>
      </c>
      <c r="AE27" s="58">
        <v>61</v>
      </c>
      <c r="AF27" s="58" t="s">
        <v>152</v>
      </c>
      <c r="AG27" s="58">
        <v>240</v>
      </c>
      <c r="AH27" s="58">
        <v>140</v>
      </c>
      <c r="AI27" s="58">
        <v>0</v>
      </c>
      <c r="AJ27" s="58">
        <v>36</v>
      </c>
      <c r="AK27" s="58">
        <v>7</v>
      </c>
      <c r="AL27" s="58">
        <v>0</v>
      </c>
      <c r="AM27" s="58">
        <v>0</v>
      </c>
      <c r="AN27" s="58">
        <v>12</v>
      </c>
      <c r="AO27" s="58">
        <v>45</v>
      </c>
      <c r="AP27" s="58" t="s">
        <v>152</v>
      </c>
      <c r="AQ27" s="58">
        <v>799</v>
      </c>
      <c r="AR27" s="58">
        <v>389</v>
      </c>
      <c r="AS27" s="58">
        <v>0</v>
      </c>
      <c r="AT27" s="58">
        <v>224</v>
      </c>
      <c r="AU27" s="58" t="s">
        <v>152</v>
      </c>
      <c r="AV27" s="58" t="s">
        <v>152</v>
      </c>
      <c r="AW27" s="58">
        <v>0</v>
      </c>
      <c r="AX27" s="58">
        <v>72</v>
      </c>
      <c r="AY27" s="58">
        <v>90</v>
      </c>
      <c r="AZ27" s="58">
        <v>152</v>
      </c>
      <c r="BA27" s="58">
        <v>152</v>
      </c>
      <c r="BB27" s="58">
        <v>25</v>
      </c>
      <c r="BC27" s="58">
        <v>0</v>
      </c>
      <c r="BD27" s="58">
        <v>86</v>
      </c>
      <c r="BE27" s="58" t="s">
        <v>152</v>
      </c>
      <c r="BF27" s="58" t="s">
        <v>152</v>
      </c>
      <c r="BG27" s="58">
        <v>0</v>
      </c>
      <c r="BH27" s="58">
        <v>8</v>
      </c>
      <c r="BI27" s="58">
        <v>18</v>
      </c>
      <c r="BJ27" s="58">
        <v>137</v>
      </c>
      <c r="BK27" s="58">
        <v>137</v>
      </c>
      <c r="BL27" s="58">
        <v>53</v>
      </c>
      <c r="BM27" s="58">
        <v>0</v>
      </c>
      <c r="BN27" s="58">
        <v>43</v>
      </c>
      <c r="BO27" s="58" t="s">
        <v>152</v>
      </c>
      <c r="BP27" s="58" t="s">
        <v>152</v>
      </c>
      <c r="BQ27" s="58">
        <v>0</v>
      </c>
      <c r="BR27" s="58">
        <v>12</v>
      </c>
      <c r="BS27" s="58">
        <v>23</v>
      </c>
    </row>
    <row r="28" spans="1:71" x14ac:dyDescent="0.25">
      <c r="A28" s="64" t="s">
        <v>190</v>
      </c>
      <c r="B28" s="58">
        <v>1199</v>
      </c>
      <c r="C28" s="58">
        <v>1155</v>
      </c>
      <c r="D28" s="58">
        <v>558</v>
      </c>
      <c r="E28" s="58">
        <v>0</v>
      </c>
      <c r="F28" s="58">
        <v>331</v>
      </c>
      <c r="G28" s="58">
        <v>24</v>
      </c>
      <c r="H28" s="58">
        <v>22</v>
      </c>
      <c r="I28" s="58">
        <v>0</v>
      </c>
      <c r="J28" s="58">
        <v>108</v>
      </c>
      <c r="K28" s="58">
        <v>112</v>
      </c>
      <c r="L28" s="58">
        <v>690</v>
      </c>
      <c r="M28" s="58">
        <v>661</v>
      </c>
      <c r="N28" s="58">
        <v>351</v>
      </c>
      <c r="O28" s="58">
        <v>0</v>
      </c>
      <c r="P28" s="58">
        <v>142</v>
      </c>
      <c r="Q28" s="58">
        <v>7</v>
      </c>
      <c r="R28" s="58">
        <v>10</v>
      </c>
      <c r="S28" s="58">
        <v>0</v>
      </c>
      <c r="T28" s="58">
        <v>73</v>
      </c>
      <c r="U28" s="58">
        <v>78</v>
      </c>
      <c r="V28" s="58">
        <v>509</v>
      </c>
      <c r="W28" s="58">
        <v>494</v>
      </c>
      <c r="X28" s="58">
        <v>207</v>
      </c>
      <c r="Y28" s="58">
        <v>0</v>
      </c>
      <c r="Z28" s="58">
        <v>189</v>
      </c>
      <c r="AA28" s="58">
        <v>17</v>
      </c>
      <c r="AB28" s="58">
        <v>12</v>
      </c>
      <c r="AC28" s="58">
        <v>0</v>
      </c>
      <c r="AD28" s="58">
        <v>35</v>
      </c>
      <c r="AE28" s="58">
        <v>34</v>
      </c>
      <c r="AF28" s="58">
        <v>230</v>
      </c>
      <c r="AG28" s="58">
        <v>220</v>
      </c>
      <c r="AH28" s="58">
        <v>134</v>
      </c>
      <c r="AI28" s="58">
        <v>0</v>
      </c>
      <c r="AJ28" s="58">
        <v>36</v>
      </c>
      <c r="AK28" s="58" t="s">
        <v>152</v>
      </c>
      <c r="AL28" s="58">
        <v>0</v>
      </c>
      <c r="AM28" s="58">
        <v>0</v>
      </c>
      <c r="AN28" s="58" t="s">
        <v>152</v>
      </c>
      <c r="AO28" s="58">
        <v>30</v>
      </c>
      <c r="AP28" s="58">
        <v>837</v>
      </c>
      <c r="AQ28" s="58">
        <v>803</v>
      </c>
      <c r="AR28" s="58">
        <v>399</v>
      </c>
      <c r="AS28" s="58">
        <v>0</v>
      </c>
      <c r="AT28" s="58">
        <v>228</v>
      </c>
      <c r="AU28" s="58">
        <v>17</v>
      </c>
      <c r="AV28" s="58">
        <v>4</v>
      </c>
      <c r="AW28" s="58">
        <v>0</v>
      </c>
      <c r="AX28" s="58">
        <v>85</v>
      </c>
      <c r="AY28" s="58">
        <v>70</v>
      </c>
      <c r="AZ28" s="58">
        <v>132</v>
      </c>
      <c r="BA28" s="58">
        <v>132</v>
      </c>
      <c r="BB28" s="58">
        <v>25</v>
      </c>
      <c r="BC28" s="58">
        <v>0</v>
      </c>
      <c r="BD28" s="58">
        <v>67</v>
      </c>
      <c r="BE28" s="58" t="s">
        <v>152</v>
      </c>
      <c r="BF28" s="58">
        <v>18</v>
      </c>
      <c r="BG28" s="58">
        <v>0</v>
      </c>
      <c r="BH28" s="58" t="s">
        <v>152</v>
      </c>
      <c r="BI28" s="58">
        <v>12</v>
      </c>
      <c r="BJ28" s="58">
        <v>101</v>
      </c>
      <c r="BK28" s="58">
        <v>101</v>
      </c>
      <c r="BL28" s="58">
        <v>45</v>
      </c>
      <c r="BM28" s="58">
        <v>0</v>
      </c>
      <c r="BN28" s="58">
        <v>28</v>
      </c>
      <c r="BO28" s="58" t="s">
        <v>152</v>
      </c>
      <c r="BP28" s="58" t="s">
        <v>152</v>
      </c>
      <c r="BQ28" s="58">
        <v>0</v>
      </c>
      <c r="BR28" s="58">
        <v>9</v>
      </c>
      <c r="BS28" s="58">
        <v>13</v>
      </c>
    </row>
    <row r="29" spans="1:71" x14ac:dyDescent="0.25">
      <c r="A29" s="64" t="s">
        <v>191</v>
      </c>
      <c r="B29" s="58">
        <v>1071</v>
      </c>
      <c r="C29" s="58">
        <v>1054</v>
      </c>
      <c r="D29" s="58">
        <v>513</v>
      </c>
      <c r="E29" s="58">
        <v>0</v>
      </c>
      <c r="F29" s="58">
        <v>274</v>
      </c>
      <c r="G29" s="58" t="s">
        <v>152</v>
      </c>
      <c r="H29" s="58">
        <v>19</v>
      </c>
      <c r="I29" s="58" t="s">
        <v>152</v>
      </c>
      <c r="J29" s="58">
        <v>95</v>
      </c>
      <c r="K29" s="58">
        <v>136</v>
      </c>
      <c r="L29" s="58">
        <v>577</v>
      </c>
      <c r="M29" s="58">
        <v>566</v>
      </c>
      <c r="N29" s="58">
        <v>302</v>
      </c>
      <c r="O29" s="58">
        <v>0</v>
      </c>
      <c r="P29" s="58">
        <v>116</v>
      </c>
      <c r="Q29" s="58" t="s">
        <v>152</v>
      </c>
      <c r="R29" s="58">
        <v>8</v>
      </c>
      <c r="S29" s="58" t="s">
        <v>152</v>
      </c>
      <c r="T29" s="58">
        <v>61</v>
      </c>
      <c r="U29" s="58">
        <v>76</v>
      </c>
      <c r="V29" s="58">
        <v>494</v>
      </c>
      <c r="W29" s="58">
        <v>488</v>
      </c>
      <c r="X29" s="58">
        <v>211</v>
      </c>
      <c r="Y29" s="58">
        <v>0</v>
      </c>
      <c r="Z29" s="58">
        <v>158</v>
      </c>
      <c r="AA29" s="58" t="s">
        <v>152</v>
      </c>
      <c r="AB29" s="58">
        <v>11</v>
      </c>
      <c r="AC29" s="58" t="s">
        <v>152</v>
      </c>
      <c r="AD29" s="58">
        <v>34</v>
      </c>
      <c r="AE29" s="58">
        <v>60</v>
      </c>
      <c r="AF29" s="58">
        <v>253</v>
      </c>
      <c r="AG29" s="58">
        <v>249</v>
      </c>
      <c r="AH29" s="58">
        <v>148</v>
      </c>
      <c r="AI29" s="58">
        <v>0</v>
      </c>
      <c r="AJ29" s="58">
        <v>35</v>
      </c>
      <c r="AK29" s="58">
        <v>10</v>
      </c>
      <c r="AL29" s="58">
        <v>0</v>
      </c>
      <c r="AM29" s="58">
        <v>0</v>
      </c>
      <c r="AN29" s="58">
        <v>10</v>
      </c>
      <c r="AO29" s="58">
        <v>46</v>
      </c>
      <c r="AP29" s="58">
        <v>715</v>
      </c>
      <c r="AQ29" s="58">
        <v>702</v>
      </c>
      <c r="AR29" s="58">
        <v>338</v>
      </c>
      <c r="AS29" s="58">
        <v>0</v>
      </c>
      <c r="AT29" s="58">
        <v>193</v>
      </c>
      <c r="AU29" s="58" t="s">
        <v>152</v>
      </c>
      <c r="AV29" s="58">
        <v>5</v>
      </c>
      <c r="AW29" s="58" t="s">
        <v>152</v>
      </c>
      <c r="AX29" s="58">
        <v>73</v>
      </c>
      <c r="AY29" s="58">
        <v>86</v>
      </c>
      <c r="AZ29" s="58">
        <v>103</v>
      </c>
      <c r="BA29" s="58">
        <v>103</v>
      </c>
      <c r="BB29" s="58">
        <v>27</v>
      </c>
      <c r="BC29" s="58">
        <v>0</v>
      </c>
      <c r="BD29" s="58">
        <v>46</v>
      </c>
      <c r="BE29" s="58">
        <v>0</v>
      </c>
      <c r="BF29" s="58">
        <v>14</v>
      </c>
      <c r="BG29" s="58">
        <v>0</v>
      </c>
      <c r="BH29" s="58">
        <v>12</v>
      </c>
      <c r="BI29" s="58">
        <v>4</v>
      </c>
      <c r="BJ29" s="58" t="s">
        <v>152</v>
      </c>
      <c r="BK29" s="58">
        <v>119</v>
      </c>
      <c r="BL29" s="58">
        <v>36</v>
      </c>
      <c r="BM29" s="58">
        <v>0</v>
      </c>
      <c r="BN29" s="58">
        <v>34</v>
      </c>
      <c r="BO29" s="58">
        <v>0</v>
      </c>
      <c r="BP29" s="58" t="s">
        <v>152</v>
      </c>
      <c r="BQ29" s="58">
        <v>0</v>
      </c>
      <c r="BR29" s="58" t="s">
        <v>152</v>
      </c>
      <c r="BS29" s="58">
        <v>35</v>
      </c>
    </row>
    <row r="30" spans="1:71" x14ac:dyDescent="0.25">
      <c r="A30" s="64" t="s">
        <v>192</v>
      </c>
      <c r="B30" s="58">
        <v>1298</v>
      </c>
      <c r="C30" s="58">
        <v>1276</v>
      </c>
      <c r="D30" s="58">
        <v>628</v>
      </c>
      <c r="E30" s="58">
        <v>0</v>
      </c>
      <c r="F30" s="58">
        <v>312</v>
      </c>
      <c r="G30" s="58">
        <v>20</v>
      </c>
      <c r="H30" s="58">
        <v>22</v>
      </c>
      <c r="I30" s="58">
        <v>61</v>
      </c>
      <c r="J30" s="58">
        <v>90</v>
      </c>
      <c r="K30" s="58">
        <v>143</v>
      </c>
      <c r="L30" s="58">
        <v>669</v>
      </c>
      <c r="M30" s="58">
        <v>656</v>
      </c>
      <c r="N30" s="58">
        <v>326</v>
      </c>
      <c r="O30" s="58">
        <v>0</v>
      </c>
      <c r="P30" s="58">
        <v>140</v>
      </c>
      <c r="Q30" s="58">
        <v>7</v>
      </c>
      <c r="R30" s="58">
        <v>10</v>
      </c>
      <c r="S30" s="58">
        <v>35</v>
      </c>
      <c r="T30" s="58">
        <v>54</v>
      </c>
      <c r="U30" s="58">
        <v>84</v>
      </c>
      <c r="V30" s="58">
        <v>629</v>
      </c>
      <c r="W30" s="58">
        <v>620</v>
      </c>
      <c r="X30" s="58">
        <v>302</v>
      </c>
      <c r="Y30" s="58">
        <v>0</v>
      </c>
      <c r="Z30" s="58">
        <v>172</v>
      </c>
      <c r="AA30" s="58">
        <v>13</v>
      </c>
      <c r="AB30" s="58">
        <v>12</v>
      </c>
      <c r="AC30" s="58">
        <v>26</v>
      </c>
      <c r="AD30" s="58">
        <v>36</v>
      </c>
      <c r="AE30" s="58">
        <v>59</v>
      </c>
      <c r="AF30" s="58">
        <v>405</v>
      </c>
      <c r="AG30" s="58">
        <v>394</v>
      </c>
      <c r="AH30" s="58">
        <v>208</v>
      </c>
      <c r="AI30" s="58">
        <v>0</v>
      </c>
      <c r="AJ30" s="58">
        <v>36</v>
      </c>
      <c r="AK30" s="58" t="s">
        <v>152</v>
      </c>
      <c r="AL30" s="58">
        <v>0</v>
      </c>
      <c r="AM30" s="58" t="s">
        <v>152</v>
      </c>
      <c r="AN30" s="58" t="s">
        <v>152</v>
      </c>
      <c r="AO30" s="58">
        <v>54</v>
      </c>
      <c r="AP30" s="58">
        <v>770</v>
      </c>
      <c r="AQ30" s="58">
        <v>759</v>
      </c>
      <c r="AR30" s="58">
        <v>395</v>
      </c>
      <c r="AS30" s="58">
        <v>0</v>
      </c>
      <c r="AT30" s="58">
        <v>202</v>
      </c>
      <c r="AU30" s="58" t="s">
        <v>152</v>
      </c>
      <c r="AV30" s="58" t="s">
        <v>152</v>
      </c>
      <c r="AW30" s="58" t="s">
        <v>152</v>
      </c>
      <c r="AX30" s="58">
        <v>56</v>
      </c>
      <c r="AY30" s="58">
        <v>81</v>
      </c>
      <c r="AZ30" s="58">
        <v>123</v>
      </c>
      <c r="BA30" s="58">
        <v>123</v>
      </c>
      <c r="BB30" s="58">
        <v>25</v>
      </c>
      <c r="BC30" s="58">
        <v>0</v>
      </c>
      <c r="BD30" s="58">
        <v>74</v>
      </c>
      <c r="BE30" s="58">
        <v>0</v>
      </c>
      <c r="BF30" s="58" t="s">
        <v>152</v>
      </c>
      <c r="BG30" s="58">
        <v>0</v>
      </c>
      <c r="BH30" s="58" t="s">
        <v>152</v>
      </c>
      <c r="BI30" s="58">
        <v>8</v>
      </c>
      <c r="BJ30" s="58" t="s">
        <v>152</v>
      </c>
      <c r="BK30" s="58">
        <v>131</v>
      </c>
      <c r="BL30" s="58">
        <v>42</v>
      </c>
      <c r="BM30" s="58">
        <v>0</v>
      </c>
      <c r="BN30" s="58">
        <v>36</v>
      </c>
      <c r="BO30" s="58" t="s">
        <v>152</v>
      </c>
      <c r="BP30" s="58" t="s">
        <v>152</v>
      </c>
      <c r="BQ30" s="58" t="s">
        <v>152</v>
      </c>
      <c r="BR30" s="58">
        <v>10</v>
      </c>
      <c r="BS30" s="58">
        <v>37</v>
      </c>
    </row>
    <row r="31" spans="1:71" x14ac:dyDescent="0.25">
      <c r="A31" s="64" t="s">
        <v>193</v>
      </c>
      <c r="B31" s="58">
        <v>1053</v>
      </c>
      <c r="C31" s="58">
        <v>1025</v>
      </c>
      <c r="D31" s="58">
        <v>490</v>
      </c>
      <c r="E31" s="58">
        <v>0</v>
      </c>
      <c r="F31" s="58">
        <v>234</v>
      </c>
      <c r="G31" s="58">
        <v>16</v>
      </c>
      <c r="H31" s="58">
        <v>29</v>
      </c>
      <c r="I31" s="58">
        <v>46</v>
      </c>
      <c r="J31" s="58">
        <v>98</v>
      </c>
      <c r="K31" s="58">
        <v>112</v>
      </c>
      <c r="L31" s="58">
        <v>559</v>
      </c>
      <c r="M31" s="58">
        <v>548</v>
      </c>
      <c r="N31" s="58">
        <v>270</v>
      </c>
      <c r="O31" s="58">
        <v>0</v>
      </c>
      <c r="P31" s="58">
        <v>108</v>
      </c>
      <c r="Q31" s="58">
        <v>3</v>
      </c>
      <c r="R31" s="58">
        <v>18</v>
      </c>
      <c r="S31" s="58">
        <v>26</v>
      </c>
      <c r="T31" s="58">
        <v>53</v>
      </c>
      <c r="U31" s="58">
        <v>70</v>
      </c>
      <c r="V31" s="58">
        <v>494</v>
      </c>
      <c r="W31" s="58">
        <v>477</v>
      </c>
      <c r="X31" s="58">
        <v>220</v>
      </c>
      <c r="Y31" s="58">
        <v>0</v>
      </c>
      <c r="Z31" s="58">
        <v>126</v>
      </c>
      <c r="AA31" s="58">
        <v>13</v>
      </c>
      <c r="AB31" s="58">
        <v>11</v>
      </c>
      <c r="AC31" s="58">
        <v>20</v>
      </c>
      <c r="AD31" s="58">
        <v>45</v>
      </c>
      <c r="AE31" s="58">
        <v>42</v>
      </c>
      <c r="AF31" s="58">
        <v>300</v>
      </c>
      <c r="AG31" s="58">
        <v>292</v>
      </c>
      <c r="AH31" s="58">
        <v>153</v>
      </c>
      <c r="AI31" s="58">
        <v>0</v>
      </c>
      <c r="AJ31" s="58">
        <v>25</v>
      </c>
      <c r="AK31" s="58" t="s">
        <v>152</v>
      </c>
      <c r="AL31" s="58">
        <v>0</v>
      </c>
      <c r="AM31" s="58">
        <v>39</v>
      </c>
      <c r="AN31" s="58" t="s">
        <v>152</v>
      </c>
      <c r="AO31" s="58">
        <v>44</v>
      </c>
      <c r="AP31" s="58">
        <v>642</v>
      </c>
      <c r="AQ31" s="58">
        <v>622</v>
      </c>
      <c r="AR31" s="58">
        <v>317</v>
      </c>
      <c r="AS31" s="58">
        <v>0</v>
      </c>
      <c r="AT31" s="58">
        <v>157</v>
      </c>
      <c r="AU31" s="58">
        <v>7</v>
      </c>
      <c r="AV31" s="58">
        <v>7</v>
      </c>
      <c r="AW31" s="58">
        <v>7</v>
      </c>
      <c r="AX31" s="58">
        <v>67</v>
      </c>
      <c r="AY31" s="58">
        <v>60</v>
      </c>
      <c r="AZ31" s="58">
        <v>111</v>
      </c>
      <c r="BA31" s="58">
        <v>111</v>
      </c>
      <c r="BB31" s="58">
        <v>20</v>
      </c>
      <c r="BC31" s="58">
        <v>0</v>
      </c>
      <c r="BD31" s="58">
        <v>52</v>
      </c>
      <c r="BE31" s="58" t="s">
        <v>152</v>
      </c>
      <c r="BF31" s="58">
        <v>22</v>
      </c>
      <c r="BG31" s="58">
        <v>0</v>
      </c>
      <c r="BH31" s="58" t="s">
        <v>152</v>
      </c>
      <c r="BI31" s="58">
        <v>8</v>
      </c>
      <c r="BJ31" s="58">
        <v>96</v>
      </c>
      <c r="BK31" s="58">
        <v>96</v>
      </c>
      <c r="BL31" s="58">
        <v>40</v>
      </c>
      <c r="BM31" s="58">
        <v>0</v>
      </c>
      <c r="BN31" s="58">
        <v>34</v>
      </c>
      <c r="BO31" s="58" t="s">
        <v>152</v>
      </c>
      <c r="BP31" s="58">
        <v>0</v>
      </c>
      <c r="BQ31" s="58">
        <v>0</v>
      </c>
      <c r="BR31" s="58" t="s">
        <v>152</v>
      </c>
      <c r="BS31" s="58">
        <v>14</v>
      </c>
    </row>
    <row r="32" spans="1:71" x14ac:dyDescent="0.25">
      <c r="A32" s="64" t="s">
        <v>194</v>
      </c>
      <c r="B32" s="58">
        <v>952</v>
      </c>
      <c r="C32" s="58">
        <v>921</v>
      </c>
      <c r="D32" s="58">
        <v>465</v>
      </c>
      <c r="E32" s="58">
        <v>0</v>
      </c>
      <c r="F32" s="58">
        <v>257</v>
      </c>
      <c r="G32" s="58" t="s">
        <v>152</v>
      </c>
      <c r="H32" s="58">
        <v>25</v>
      </c>
      <c r="I32" s="58" t="s">
        <v>152</v>
      </c>
      <c r="J32" s="58">
        <v>62</v>
      </c>
      <c r="K32" s="58">
        <v>80</v>
      </c>
      <c r="L32" s="58">
        <v>501</v>
      </c>
      <c r="M32" s="58">
        <v>482</v>
      </c>
      <c r="N32" s="58">
        <v>246</v>
      </c>
      <c r="O32" s="58">
        <v>0</v>
      </c>
      <c r="P32" s="58">
        <v>128</v>
      </c>
      <c r="Q32" s="58" t="s">
        <v>152</v>
      </c>
      <c r="R32" s="58" t="s">
        <v>152</v>
      </c>
      <c r="S32" s="58" t="s">
        <v>152</v>
      </c>
      <c r="T32" s="58">
        <v>35</v>
      </c>
      <c r="U32" s="58">
        <v>51</v>
      </c>
      <c r="V32" s="58">
        <v>451</v>
      </c>
      <c r="W32" s="58">
        <v>439</v>
      </c>
      <c r="X32" s="58">
        <v>219</v>
      </c>
      <c r="Y32" s="58">
        <v>0</v>
      </c>
      <c r="Z32" s="58">
        <v>129</v>
      </c>
      <c r="AA32" s="58" t="s">
        <v>152</v>
      </c>
      <c r="AB32" s="58" t="s">
        <v>152</v>
      </c>
      <c r="AC32" s="58" t="s">
        <v>152</v>
      </c>
      <c r="AD32" s="58">
        <v>27</v>
      </c>
      <c r="AE32" s="58">
        <v>29</v>
      </c>
      <c r="AF32" s="58">
        <v>239</v>
      </c>
      <c r="AG32" s="58">
        <v>219</v>
      </c>
      <c r="AH32" s="58">
        <v>148</v>
      </c>
      <c r="AI32" s="58">
        <v>0</v>
      </c>
      <c r="AJ32" s="58">
        <v>20</v>
      </c>
      <c r="AK32" s="58" t="s">
        <v>152</v>
      </c>
      <c r="AL32" s="58">
        <v>0</v>
      </c>
      <c r="AM32" s="58" t="s">
        <v>152</v>
      </c>
      <c r="AN32" s="58" t="s">
        <v>152</v>
      </c>
      <c r="AO32" s="58">
        <v>33</v>
      </c>
      <c r="AP32" s="58">
        <v>595</v>
      </c>
      <c r="AQ32" s="58">
        <v>584</v>
      </c>
      <c r="AR32" s="58">
        <v>295</v>
      </c>
      <c r="AS32" s="58">
        <v>0</v>
      </c>
      <c r="AT32" s="58">
        <v>172</v>
      </c>
      <c r="AU32" s="58">
        <v>14</v>
      </c>
      <c r="AV32" s="58" t="s">
        <v>152</v>
      </c>
      <c r="AW32" s="58" t="s">
        <v>152</v>
      </c>
      <c r="AX32" s="58">
        <v>55</v>
      </c>
      <c r="AY32" s="58">
        <v>43</v>
      </c>
      <c r="AZ32" s="58">
        <v>118</v>
      </c>
      <c r="BA32" s="58">
        <v>118</v>
      </c>
      <c r="BB32" s="58">
        <v>22</v>
      </c>
      <c r="BC32" s="58">
        <v>0</v>
      </c>
      <c r="BD32" s="58">
        <v>65</v>
      </c>
      <c r="BE32" s="58" t="s">
        <v>152</v>
      </c>
      <c r="BF32" s="58" t="s">
        <v>152</v>
      </c>
      <c r="BG32" s="58">
        <v>0</v>
      </c>
      <c r="BH32" s="58" t="s">
        <v>152</v>
      </c>
      <c r="BI32" s="58">
        <v>4</v>
      </c>
      <c r="BJ32" s="58" t="s">
        <v>152</v>
      </c>
      <c r="BK32" s="58">
        <v>93</v>
      </c>
      <c r="BL32" s="58">
        <v>37</v>
      </c>
      <c r="BM32" s="58">
        <v>0</v>
      </c>
      <c r="BN32" s="58">
        <v>33</v>
      </c>
      <c r="BO32" s="58" t="s">
        <v>152</v>
      </c>
      <c r="BP32" s="58" t="s">
        <v>152</v>
      </c>
      <c r="BQ32" s="58">
        <v>0</v>
      </c>
      <c r="BR32" s="58">
        <v>5</v>
      </c>
      <c r="BS32" s="58">
        <v>14</v>
      </c>
    </row>
    <row r="33" spans="1:71" x14ac:dyDescent="0.25">
      <c r="A33" s="64" t="s">
        <v>195</v>
      </c>
      <c r="B33" s="58">
        <v>805</v>
      </c>
      <c r="C33" s="58">
        <v>790</v>
      </c>
      <c r="D33" s="58">
        <v>434</v>
      </c>
      <c r="E33" s="58">
        <v>0</v>
      </c>
      <c r="F33" s="58">
        <v>213</v>
      </c>
      <c r="G33" s="58">
        <v>17</v>
      </c>
      <c r="H33" s="58">
        <v>25</v>
      </c>
      <c r="I33" s="58">
        <v>0</v>
      </c>
      <c r="J33" s="58">
        <v>36</v>
      </c>
      <c r="K33" s="58">
        <v>65</v>
      </c>
      <c r="L33" s="58">
        <v>416</v>
      </c>
      <c r="M33" s="58">
        <v>408</v>
      </c>
      <c r="N33" s="58">
        <v>231</v>
      </c>
      <c r="O33" s="58">
        <v>0</v>
      </c>
      <c r="P33" s="58">
        <v>99</v>
      </c>
      <c r="Q33" s="58" t="s">
        <v>152</v>
      </c>
      <c r="R33" s="58" t="s">
        <v>152</v>
      </c>
      <c r="S33" s="58">
        <v>0</v>
      </c>
      <c r="T33" s="58">
        <v>24</v>
      </c>
      <c r="U33" s="58">
        <v>40</v>
      </c>
      <c r="V33" s="58">
        <v>389</v>
      </c>
      <c r="W33" s="58">
        <v>382</v>
      </c>
      <c r="X33" s="58">
        <v>203</v>
      </c>
      <c r="Y33" s="58">
        <v>0</v>
      </c>
      <c r="Z33" s="58">
        <v>114</v>
      </c>
      <c r="AA33" s="58" t="s">
        <v>152</v>
      </c>
      <c r="AB33" s="58" t="s">
        <v>152</v>
      </c>
      <c r="AC33" s="58">
        <v>0</v>
      </c>
      <c r="AD33" s="58">
        <v>12</v>
      </c>
      <c r="AE33" s="58">
        <v>25</v>
      </c>
      <c r="AF33" s="58" t="s">
        <v>152</v>
      </c>
      <c r="AG33" s="58">
        <v>176</v>
      </c>
      <c r="AH33" s="58">
        <v>126</v>
      </c>
      <c r="AI33" s="58">
        <v>0</v>
      </c>
      <c r="AJ33" s="58">
        <v>17</v>
      </c>
      <c r="AK33" s="58" t="s">
        <v>152</v>
      </c>
      <c r="AL33" s="58">
        <v>0</v>
      </c>
      <c r="AM33" s="58">
        <v>0</v>
      </c>
      <c r="AN33" s="58" t="s">
        <v>152</v>
      </c>
      <c r="AO33" s="58">
        <v>22</v>
      </c>
      <c r="AP33" s="58" t="s">
        <v>152</v>
      </c>
      <c r="AQ33" s="58">
        <v>511</v>
      </c>
      <c r="AR33" s="58">
        <v>289</v>
      </c>
      <c r="AS33" s="58">
        <v>0</v>
      </c>
      <c r="AT33" s="58">
        <v>139</v>
      </c>
      <c r="AU33" s="58">
        <v>10</v>
      </c>
      <c r="AV33" s="58">
        <v>10</v>
      </c>
      <c r="AW33" s="58">
        <v>0</v>
      </c>
      <c r="AX33" s="58">
        <v>25</v>
      </c>
      <c r="AY33" s="58">
        <v>38</v>
      </c>
      <c r="AZ33" s="58" t="s">
        <v>152</v>
      </c>
      <c r="BA33" s="58">
        <v>103</v>
      </c>
      <c r="BB33" s="58">
        <v>19</v>
      </c>
      <c r="BC33" s="58">
        <v>0</v>
      </c>
      <c r="BD33" s="58">
        <v>57</v>
      </c>
      <c r="BE33" s="58" t="s">
        <v>152</v>
      </c>
      <c r="BF33" s="58">
        <v>15</v>
      </c>
      <c r="BG33" s="58">
        <v>0</v>
      </c>
      <c r="BH33" s="58" t="s">
        <v>152</v>
      </c>
      <c r="BI33" s="58">
        <v>5</v>
      </c>
      <c r="BJ33" s="58" t="s">
        <v>152</v>
      </c>
      <c r="BK33" s="58">
        <v>74</v>
      </c>
      <c r="BL33" s="58">
        <v>34</v>
      </c>
      <c r="BM33" s="58">
        <v>0</v>
      </c>
      <c r="BN33" s="58">
        <v>27</v>
      </c>
      <c r="BO33" s="58" t="s">
        <v>152</v>
      </c>
      <c r="BP33" s="58" t="s">
        <v>152</v>
      </c>
      <c r="BQ33" s="58">
        <v>0</v>
      </c>
      <c r="BR33" s="58" t="s">
        <v>152</v>
      </c>
      <c r="BS33" s="58">
        <v>6</v>
      </c>
    </row>
    <row r="34" spans="1:71" x14ac:dyDescent="0.25">
      <c r="A34" s="64" t="s">
        <v>196</v>
      </c>
      <c r="B34" s="58">
        <v>979</v>
      </c>
      <c r="C34" s="58">
        <v>972</v>
      </c>
      <c r="D34" s="58">
        <v>452</v>
      </c>
      <c r="E34" s="58">
        <v>0</v>
      </c>
      <c r="F34" s="58">
        <v>297</v>
      </c>
      <c r="G34" s="58" t="s">
        <v>152</v>
      </c>
      <c r="H34" s="58">
        <v>25</v>
      </c>
      <c r="I34" s="58" t="s">
        <v>152</v>
      </c>
      <c r="J34" s="58">
        <v>68</v>
      </c>
      <c r="K34" s="58">
        <v>109</v>
      </c>
      <c r="L34" s="58" t="s">
        <v>152</v>
      </c>
      <c r="M34" s="58">
        <v>532</v>
      </c>
      <c r="N34" s="58">
        <v>264</v>
      </c>
      <c r="O34" s="58">
        <v>0</v>
      </c>
      <c r="P34" s="58">
        <v>133</v>
      </c>
      <c r="Q34" s="58" t="s">
        <v>152</v>
      </c>
      <c r="R34" s="58" t="s">
        <v>152</v>
      </c>
      <c r="S34" s="58" t="s">
        <v>152</v>
      </c>
      <c r="T34" s="58">
        <v>39</v>
      </c>
      <c r="U34" s="58">
        <v>80</v>
      </c>
      <c r="V34" s="58" t="s">
        <v>152</v>
      </c>
      <c r="W34" s="58">
        <v>440</v>
      </c>
      <c r="X34" s="58">
        <v>188</v>
      </c>
      <c r="Y34" s="58">
        <v>0</v>
      </c>
      <c r="Z34" s="58">
        <v>164</v>
      </c>
      <c r="AA34" s="58" t="s">
        <v>152</v>
      </c>
      <c r="AB34" s="58" t="s">
        <v>152</v>
      </c>
      <c r="AC34" s="58">
        <v>0</v>
      </c>
      <c r="AD34" s="58">
        <v>29</v>
      </c>
      <c r="AE34" s="58">
        <v>29</v>
      </c>
      <c r="AF34" s="58" t="s">
        <v>152</v>
      </c>
      <c r="AG34" s="58">
        <v>180</v>
      </c>
      <c r="AH34" s="58">
        <v>99</v>
      </c>
      <c r="AI34" s="58">
        <v>0</v>
      </c>
      <c r="AJ34" s="58">
        <v>31</v>
      </c>
      <c r="AK34" s="58" t="s">
        <v>152</v>
      </c>
      <c r="AL34" s="58">
        <v>0</v>
      </c>
      <c r="AM34" s="58" t="s">
        <v>152</v>
      </c>
      <c r="AN34" s="58" t="s">
        <v>152</v>
      </c>
      <c r="AO34" s="58">
        <v>35</v>
      </c>
      <c r="AP34" s="58" t="s">
        <v>152</v>
      </c>
      <c r="AQ34" s="58">
        <v>669</v>
      </c>
      <c r="AR34" s="58">
        <v>336</v>
      </c>
      <c r="AS34" s="58">
        <v>0</v>
      </c>
      <c r="AT34" s="58">
        <v>193</v>
      </c>
      <c r="AU34" s="58" t="s">
        <v>152</v>
      </c>
      <c r="AV34" s="58">
        <v>9</v>
      </c>
      <c r="AW34" s="58" t="s">
        <v>152</v>
      </c>
      <c r="AX34" s="58">
        <v>54</v>
      </c>
      <c r="AY34" s="58">
        <v>66</v>
      </c>
      <c r="AZ34" s="58">
        <v>123</v>
      </c>
      <c r="BA34" s="58">
        <v>123</v>
      </c>
      <c r="BB34" s="58">
        <v>17</v>
      </c>
      <c r="BC34" s="58">
        <v>0</v>
      </c>
      <c r="BD34" s="58">
        <v>73</v>
      </c>
      <c r="BE34" s="58" t="s">
        <v>152</v>
      </c>
      <c r="BF34" s="58">
        <v>16</v>
      </c>
      <c r="BG34" s="58">
        <v>0</v>
      </c>
      <c r="BH34" s="58" t="s">
        <v>152</v>
      </c>
      <c r="BI34" s="58">
        <v>8</v>
      </c>
      <c r="BJ34" s="58" t="s">
        <v>152</v>
      </c>
      <c r="BK34" s="58">
        <v>106</v>
      </c>
      <c r="BL34" s="58">
        <v>36</v>
      </c>
      <c r="BM34" s="58">
        <v>0</v>
      </c>
      <c r="BN34" s="58">
        <v>36</v>
      </c>
      <c r="BO34" s="58" t="s">
        <v>152</v>
      </c>
      <c r="BP34" s="58">
        <v>3</v>
      </c>
      <c r="BQ34" s="58" t="s">
        <v>152</v>
      </c>
      <c r="BR34" s="58">
        <v>8</v>
      </c>
      <c r="BS34" s="58">
        <v>19</v>
      </c>
    </row>
    <row r="35" spans="1:71" x14ac:dyDescent="0.25">
      <c r="A35" s="64" t="s">
        <v>197</v>
      </c>
      <c r="B35" s="58">
        <v>852</v>
      </c>
      <c r="C35" s="58">
        <v>843</v>
      </c>
      <c r="D35" s="58">
        <v>417</v>
      </c>
      <c r="E35" s="58">
        <v>0</v>
      </c>
      <c r="F35" s="58">
        <v>233</v>
      </c>
      <c r="G35" s="58">
        <v>36</v>
      </c>
      <c r="H35" s="58">
        <v>28</v>
      </c>
      <c r="I35" s="58">
        <v>9</v>
      </c>
      <c r="J35" s="58">
        <v>35</v>
      </c>
      <c r="K35" s="58">
        <v>85</v>
      </c>
      <c r="L35" s="58" t="s">
        <v>152</v>
      </c>
      <c r="M35" s="58">
        <v>479</v>
      </c>
      <c r="N35" s="58">
        <v>247</v>
      </c>
      <c r="O35" s="58">
        <v>0</v>
      </c>
      <c r="P35" s="58">
        <v>124</v>
      </c>
      <c r="Q35" s="58">
        <v>5</v>
      </c>
      <c r="R35" s="58">
        <v>20</v>
      </c>
      <c r="S35" s="58">
        <v>3</v>
      </c>
      <c r="T35" s="58">
        <v>23</v>
      </c>
      <c r="U35" s="58">
        <v>57</v>
      </c>
      <c r="V35" s="58" t="s">
        <v>152</v>
      </c>
      <c r="W35" s="58">
        <v>364</v>
      </c>
      <c r="X35" s="58">
        <v>170</v>
      </c>
      <c r="Y35" s="58">
        <v>0</v>
      </c>
      <c r="Z35" s="58">
        <v>109</v>
      </c>
      <c r="AA35" s="58">
        <v>31</v>
      </c>
      <c r="AB35" s="58">
        <v>8</v>
      </c>
      <c r="AC35" s="58">
        <v>6</v>
      </c>
      <c r="AD35" s="58">
        <v>12</v>
      </c>
      <c r="AE35" s="58">
        <v>28</v>
      </c>
      <c r="AF35" s="58">
        <v>172</v>
      </c>
      <c r="AG35" s="58">
        <v>168</v>
      </c>
      <c r="AH35" s="58">
        <v>108</v>
      </c>
      <c r="AI35" s="58">
        <v>0</v>
      </c>
      <c r="AJ35" s="58">
        <v>18</v>
      </c>
      <c r="AK35" s="58" t="s">
        <v>152</v>
      </c>
      <c r="AL35" s="58">
        <v>0</v>
      </c>
      <c r="AM35" s="58">
        <v>4</v>
      </c>
      <c r="AN35" s="58" t="s">
        <v>152</v>
      </c>
      <c r="AO35" s="58">
        <v>25</v>
      </c>
      <c r="AP35" s="58">
        <v>586</v>
      </c>
      <c r="AQ35" s="58">
        <v>581</v>
      </c>
      <c r="AR35" s="58">
        <v>296</v>
      </c>
      <c r="AS35" s="58">
        <v>0</v>
      </c>
      <c r="AT35" s="58">
        <v>166</v>
      </c>
      <c r="AU35" s="58">
        <v>26</v>
      </c>
      <c r="AV35" s="58">
        <v>7</v>
      </c>
      <c r="AW35" s="58">
        <v>5</v>
      </c>
      <c r="AX35" s="58">
        <v>28</v>
      </c>
      <c r="AY35" s="58">
        <v>53</v>
      </c>
      <c r="AZ35" s="58">
        <v>94</v>
      </c>
      <c r="BA35" s="58">
        <v>94</v>
      </c>
      <c r="BB35" s="58">
        <v>13</v>
      </c>
      <c r="BC35" s="58">
        <v>0</v>
      </c>
      <c r="BD35" s="58">
        <v>49</v>
      </c>
      <c r="BE35" s="58" t="s">
        <v>152</v>
      </c>
      <c r="BF35" s="58">
        <v>21</v>
      </c>
      <c r="BG35" s="58">
        <v>0</v>
      </c>
      <c r="BH35" s="58" t="s">
        <v>152</v>
      </c>
      <c r="BI35" s="58">
        <v>7</v>
      </c>
      <c r="BJ35" s="58" t="s">
        <v>152</v>
      </c>
      <c r="BK35" s="58">
        <v>96</v>
      </c>
      <c r="BL35" s="58">
        <v>41</v>
      </c>
      <c r="BM35" s="58">
        <v>0</v>
      </c>
      <c r="BN35" s="58">
        <v>33</v>
      </c>
      <c r="BO35" s="58" t="s">
        <v>152</v>
      </c>
      <c r="BP35" s="58">
        <v>3</v>
      </c>
      <c r="BQ35" s="58">
        <v>0</v>
      </c>
      <c r="BR35" s="58" t="s">
        <v>152</v>
      </c>
      <c r="BS35" s="58">
        <v>15</v>
      </c>
    </row>
    <row r="36" spans="1:71" x14ac:dyDescent="0.25">
      <c r="A36" s="64" t="s">
        <v>198</v>
      </c>
      <c r="B36" s="58">
        <v>1227</v>
      </c>
      <c r="C36" s="58">
        <v>1222</v>
      </c>
      <c r="D36" s="58">
        <v>690</v>
      </c>
      <c r="E36" s="58">
        <v>0</v>
      </c>
      <c r="F36" s="58">
        <v>312</v>
      </c>
      <c r="G36" s="58">
        <v>18</v>
      </c>
      <c r="H36" s="58">
        <v>28</v>
      </c>
      <c r="I36" s="58">
        <v>3</v>
      </c>
      <c r="J36" s="58">
        <v>60</v>
      </c>
      <c r="K36" s="58">
        <v>111</v>
      </c>
      <c r="L36" s="58" t="s">
        <v>152</v>
      </c>
      <c r="M36" s="58">
        <v>700</v>
      </c>
      <c r="N36" s="58">
        <v>410</v>
      </c>
      <c r="O36" s="58">
        <v>0</v>
      </c>
      <c r="P36" s="58">
        <v>153</v>
      </c>
      <c r="Q36" s="58" t="s">
        <v>152</v>
      </c>
      <c r="R36" s="58" t="s">
        <v>152</v>
      </c>
      <c r="S36" s="58" t="s">
        <v>152</v>
      </c>
      <c r="T36" s="58">
        <v>39</v>
      </c>
      <c r="U36" s="58">
        <v>72</v>
      </c>
      <c r="V36" s="58" t="s">
        <v>152</v>
      </c>
      <c r="W36" s="58">
        <v>522</v>
      </c>
      <c r="X36" s="58">
        <v>280</v>
      </c>
      <c r="Y36" s="58">
        <v>0</v>
      </c>
      <c r="Z36" s="58">
        <v>159</v>
      </c>
      <c r="AA36" s="58" t="s">
        <v>152</v>
      </c>
      <c r="AB36" s="58" t="s">
        <v>152</v>
      </c>
      <c r="AC36" s="58" t="s">
        <v>152</v>
      </c>
      <c r="AD36" s="58">
        <v>21</v>
      </c>
      <c r="AE36" s="58">
        <v>39</v>
      </c>
      <c r="AF36" s="58">
        <v>254</v>
      </c>
      <c r="AG36" s="58">
        <v>249</v>
      </c>
      <c r="AH36" s="58">
        <v>177</v>
      </c>
      <c r="AI36" s="58">
        <v>0</v>
      </c>
      <c r="AJ36" s="58">
        <v>31</v>
      </c>
      <c r="AK36" s="58" t="s">
        <v>152</v>
      </c>
      <c r="AL36" s="58">
        <v>0</v>
      </c>
      <c r="AM36" s="58" t="s">
        <v>152</v>
      </c>
      <c r="AN36" s="58" t="s">
        <v>152</v>
      </c>
      <c r="AO36" s="58">
        <v>30</v>
      </c>
      <c r="AP36" s="58">
        <v>816</v>
      </c>
      <c r="AQ36" s="58">
        <v>816</v>
      </c>
      <c r="AR36" s="58">
        <v>470</v>
      </c>
      <c r="AS36" s="58">
        <v>0</v>
      </c>
      <c r="AT36" s="58">
        <v>205</v>
      </c>
      <c r="AU36" s="58">
        <v>12</v>
      </c>
      <c r="AV36" s="58" t="s">
        <v>152</v>
      </c>
      <c r="AW36" s="58" t="s">
        <v>152</v>
      </c>
      <c r="AX36" s="58">
        <v>51</v>
      </c>
      <c r="AY36" s="58">
        <v>70</v>
      </c>
      <c r="AZ36" s="58">
        <v>157</v>
      </c>
      <c r="BA36" s="58">
        <v>157</v>
      </c>
      <c r="BB36" s="58">
        <v>43</v>
      </c>
      <c r="BC36" s="58">
        <v>0</v>
      </c>
      <c r="BD36" s="58">
        <v>76</v>
      </c>
      <c r="BE36" s="58" t="s">
        <v>152</v>
      </c>
      <c r="BF36" s="58" t="s">
        <v>152</v>
      </c>
      <c r="BG36" s="58">
        <v>0</v>
      </c>
      <c r="BH36" s="58" t="s">
        <v>152</v>
      </c>
      <c r="BI36" s="58">
        <v>11</v>
      </c>
      <c r="BJ36" s="58" t="s">
        <v>152</v>
      </c>
      <c r="BK36" s="58">
        <v>132</v>
      </c>
      <c r="BL36" s="58">
        <v>65</v>
      </c>
      <c r="BM36" s="58">
        <v>0</v>
      </c>
      <c r="BN36" s="58">
        <v>44</v>
      </c>
      <c r="BO36" s="58" t="s">
        <v>152</v>
      </c>
      <c r="BP36" s="58" t="s">
        <v>152</v>
      </c>
      <c r="BQ36" s="58">
        <v>0</v>
      </c>
      <c r="BR36" s="58" t="s">
        <v>152</v>
      </c>
      <c r="BS36" s="58">
        <v>18</v>
      </c>
    </row>
    <row r="37" spans="1:71" x14ac:dyDescent="0.25">
      <c r="A37" s="64" t="s">
        <v>199</v>
      </c>
      <c r="B37" s="58">
        <v>1570</v>
      </c>
      <c r="C37" s="58">
        <v>1563</v>
      </c>
      <c r="D37" s="58">
        <v>1037</v>
      </c>
      <c r="E37" s="58">
        <v>0</v>
      </c>
      <c r="F37" s="58">
        <v>279</v>
      </c>
      <c r="G37" s="58">
        <v>28</v>
      </c>
      <c r="H37" s="58">
        <v>26</v>
      </c>
      <c r="I37" s="58">
        <v>5</v>
      </c>
      <c r="J37" s="58">
        <v>88</v>
      </c>
      <c r="K37" s="58">
        <v>100</v>
      </c>
      <c r="L37" s="58" t="s">
        <v>152</v>
      </c>
      <c r="M37" s="58">
        <v>801</v>
      </c>
      <c r="N37" s="58">
        <v>528</v>
      </c>
      <c r="O37" s="58">
        <v>0</v>
      </c>
      <c r="P37" s="58">
        <v>132</v>
      </c>
      <c r="Q37" s="58" t="s">
        <v>152</v>
      </c>
      <c r="R37" s="58" t="s">
        <v>152</v>
      </c>
      <c r="S37" s="58" t="s">
        <v>152</v>
      </c>
      <c r="T37" s="58">
        <v>47</v>
      </c>
      <c r="U37" s="58">
        <v>67</v>
      </c>
      <c r="V37" s="58" t="s">
        <v>152</v>
      </c>
      <c r="W37" s="58">
        <v>762</v>
      </c>
      <c r="X37" s="58">
        <v>509</v>
      </c>
      <c r="Y37" s="58">
        <v>0</v>
      </c>
      <c r="Z37" s="58">
        <v>147</v>
      </c>
      <c r="AA37" s="58" t="s">
        <v>152</v>
      </c>
      <c r="AB37" s="58" t="s">
        <v>152</v>
      </c>
      <c r="AC37" s="58" t="s">
        <v>152</v>
      </c>
      <c r="AD37" s="58">
        <v>41</v>
      </c>
      <c r="AE37" s="58">
        <v>33</v>
      </c>
      <c r="AF37" s="58" t="s">
        <v>152</v>
      </c>
      <c r="AG37" s="58">
        <v>315</v>
      </c>
      <c r="AH37" s="58">
        <v>234</v>
      </c>
      <c r="AI37" s="58">
        <v>0</v>
      </c>
      <c r="AJ37" s="58">
        <v>25</v>
      </c>
      <c r="AK37" s="58">
        <v>4</v>
      </c>
      <c r="AL37" s="58">
        <v>0</v>
      </c>
      <c r="AM37" s="58">
        <v>5</v>
      </c>
      <c r="AN37" s="58">
        <v>10</v>
      </c>
      <c r="AO37" s="58">
        <v>37</v>
      </c>
      <c r="AP37" s="58" t="s">
        <v>152</v>
      </c>
      <c r="AQ37" s="58">
        <v>1088</v>
      </c>
      <c r="AR37" s="58">
        <v>727</v>
      </c>
      <c r="AS37" s="58">
        <v>0</v>
      </c>
      <c r="AT37" s="58">
        <v>201</v>
      </c>
      <c r="AU37" s="58">
        <v>19</v>
      </c>
      <c r="AV37" s="58">
        <v>12</v>
      </c>
      <c r="AW37" s="58">
        <v>0</v>
      </c>
      <c r="AX37" s="58">
        <v>72</v>
      </c>
      <c r="AY37" s="58">
        <v>57</v>
      </c>
      <c r="AZ37" s="58">
        <v>160</v>
      </c>
      <c r="BA37" s="58">
        <v>160</v>
      </c>
      <c r="BB37" s="58">
        <v>76</v>
      </c>
      <c r="BC37" s="58">
        <v>0</v>
      </c>
      <c r="BD37" s="58">
        <v>53</v>
      </c>
      <c r="BE37" s="58">
        <v>5</v>
      </c>
      <c r="BF37" s="58">
        <v>14</v>
      </c>
      <c r="BG37" s="58">
        <v>0</v>
      </c>
      <c r="BH37" s="58">
        <v>6</v>
      </c>
      <c r="BI37" s="58">
        <v>6</v>
      </c>
      <c r="BJ37" s="58">
        <v>169</v>
      </c>
      <c r="BK37" s="58">
        <v>169</v>
      </c>
      <c r="BL37" s="58">
        <v>111</v>
      </c>
      <c r="BM37" s="58">
        <v>0</v>
      </c>
      <c r="BN37" s="58">
        <v>35</v>
      </c>
      <c r="BO37" s="58" t="s">
        <v>152</v>
      </c>
      <c r="BP37" s="58" t="s">
        <v>152</v>
      </c>
      <c r="BQ37" s="58">
        <v>0</v>
      </c>
      <c r="BR37" s="58">
        <v>8</v>
      </c>
      <c r="BS37" s="58">
        <v>10</v>
      </c>
    </row>
    <row r="38" spans="1:71" x14ac:dyDescent="0.25">
      <c r="A38" s="64" t="s">
        <v>200</v>
      </c>
      <c r="B38" s="58">
        <v>882</v>
      </c>
      <c r="C38" s="58">
        <v>868</v>
      </c>
      <c r="D38" s="58">
        <v>491</v>
      </c>
      <c r="E38" s="58">
        <v>0</v>
      </c>
      <c r="F38" s="58">
        <v>202</v>
      </c>
      <c r="G38" s="58" t="s">
        <v>152</v>
      </c>
      <c r="H38" s="58">
        <v>23</v>
      </c>
      <c r="I38" s="58" t="s">
        <v>152</v>
      </c>
      <c r="J38" s="58">
        <v>66</v>
      </c>
      <c r="K38" s="58">
        <v>72</v>
      </c>
      <c r="L38" s="58">
        <v>481</v>
      </c>
      <c r="M38" s="58">
        <v>473</v>
      </c>
      <c r="N38" s="58">
        <v>275</v>
      </c>
      <c r="O38" s="58">
        <v>0</v>
      </c>
      <c r="P38" s="58">
        <v>87</v>
      </c>
      <c r="Q38" s="58" t="s">
        <v>152</v>
      </c>
      <c r="R38" s="58">
        <v>14</v>
      </c>
      <c r="S38" s="58" t="s">
        <v>152</v>
      </c>
      <c r="T38" s="58">
        <v>41</v>
      </c>
      <c r="U38" s="58">
        <v>49</v>
      </c>
      <c r="V38" s="58">
        <v>401</v>
      </c>
      <c r="W38" s="58">
        <v>395</v>
      </c>
      <c r="X38" s="58">
        <v>216</v>
      </c>
      <c r="Y38" s="58">
        <v>0</v>
      </c>
      <c r="Z38" s="58">
        <v>115</v>
      </c>
      <c r="AA38" s="58">
        <v>7</v>
      </c>
      <c r="AB38" s="58">
        <v>9</v>
      </c>
      <c r="AC38" s="58">
        <v>0</v>
      </c>
      <c r="AD38" s="58">
        <v>25</v>
      </c>
      <c r="AE38" s="58">
        <v>23</v>
      </c>
      <c r="AF38" s="58">
        <v>188</v>
      </c>
      <c r="AG38" s="58">
        <v>181</v>
      </c>
      <c r="AH38" s="58">
        <v>123</v>
      </c>
      <c r="AI38" s="58">
        <v>0</v>
      </c>
      <c r="AJ38" s="58">
        <v>21</v>
      </c>
      <c r="AK38" s="58" t="s">
        <v>152</v>
      </c>
      <c r="AL38" s="58">
        <v>0</v>
      </c>
      <c r="AM38" s="58" t="s">
        <v>152</v>
      </c>
      <c r="AN38" s="58" t="s">
        <v>152</v>
      </c>
      <c r="AO38" s="58">
        <v>23</v>
      </c>
      <c r="AP38" s="58">
        <v>580</v>
      </c>
      <c r="AQ38" s="58">
        <v>573</v>
      </c>
      <c r="AR38" s="58">
        <v>339</v>
      </c>
      <c r="AS38" s="58">
        <v>0</v>
      </c>
      <c r="AT38" s="58">
        <v>131</v>
      </c>
      <c r="AU38" s="58" t="s">
        <v>152</v>
      </c>
      <c r="AV38" s="58" t="s">
        <v>152</v>
      </c>
      <c r="AW38" s="58" t="s">
        <v>152</v>
      </c>
      <c r="AX38" s="58">
        <v>51</v>
      </c>
      <c r="AY38" s="58">
        <v>40</v>
      </c>
      <c r="AZ38" s="58">
        <v>114</v>
      </c>
      <c r="BA38" s="58">
        <v>114</v>
      </c>
      <c r="BB38" s="58">
        <v>29</v>
      </c>
      <c r="BC38" s="58">
        <v>0</v>
      </c>
      <c r="BD38" s="58">
        <v>50</v>
      </c>
      <c r="BE38" s="58" t="s">
        <v>152</v>
      </c>
      <c r="BF38" s="58" t="s">
        <v>152</v>
      </c>
      <c r="BG38" s="58">
        <v>0</v>
      </c>
      <c r="BH38" s="58" t="s">
        <v>152</v>
      </c>
      <c r="BI38" s="58">
        <v>9</v>
      </c>
      <c r="BJ38" s="58">
        <v>107</v>
      </c>
      <c r="BK38" s="58">
        <v>107</v>
      </c>
      <c r="BL38" s="58">
        <v>56</v>
      </c>
      <c r="BM38" s="58">
        <v>0</v>
      </c>
      <c r="BN38" s="58">
        <v>33</v>
      </c>
      <c r="BO38" s="58">
        <v>0</v>
      </c>
      <c r="BP38" s="58">
        <v>4</v>
      </c>
      <c r="BQ38" s="58">
        <v>0</v>
      </c>
      <c r="BR38" s="58">
        <v>5</v>
      </c>
      <c r="BS38" s="58">
        <v>9</v>
      </c>
    </row>
    <row r="39" spans="1:71" x14ac:dyDescent="0.25">
      <c r="A39" s="64" t="s">
        <v>201</v>
      </c>
      <c r="B39" s="58">
        <v>915</v>
      </c>
      <c r="C39" s="58">
        <v>900</v>
      </c>
      <c r="D39" s="58">
        <v>458</v>
      </c>
      <c r="E39" s="58">
        <v>0</v>
      </c>
      <c r="F39" s="58">
        <v>243</v>
      </c>
      <c r="G39" s="58">
        <v>22</v>
      </c>
      <c r="H39" s="58">
        <v>24</v>
      </c>
      <c r="I39" s="58">
        <v>0</v>
      </c>
      <c r="J39" s="58">
        <v>57</v>
      </c>
      <c r="K39" s="58">
        <v>96</v>
      </c>
      <c r="L39" s="58">
        <v>486</v>
      </c>
      <c r="M39" s="58">
        <v>475</v>
      </c>
      <c r="N39" s="58">
        <v>244</v>
      </c>
      <c r="O39" s="58">
        <v>0</v>
      </c>
      <c r="P39" s="58">
        <v>115</v>
      </c>
      <c r="Q39" s="58">
        <v>9</v>
      </c>
      <c r="R39" s="58">
        <v>17</v>
      </c>
      <c r="S39" s="58">
        <v>0</v>
      </c>
      <c r="T39" s="58">
        <v>34</v>
      </c>
      <c r="U39" s="58">
        <v>56</v>
      </c>
      <c r="V39" s="58">
        <v>429</v>
      </c>
      <c r="W39" s="58">
        <v>425</v>
      </c>
      <c r="X39" s="58">
        <v>214</v>
      </c>
      <c r="Y39" s="58">
        <v>0</v>
      </c>
      <c r="Z39" s="58">
        <v>128</v>
      </c>
      <c r="AA39" s="58">
        <v>13</v>
      </c>
      <c r="AB39" s="58">
        <v>7</v>
      </c>
      <c r="AC39" s="58">
        <v>0</v>
      </c>
      <c r="AD39" s="58">
        <v>23</v>
      </c>
      <c r="AE39" s="58">
        <v>40</v>
      </c>
      <c r="AF39" s="58">
        <v>172</v>
      </c>
      <c r="AG39" s="58">
        <v>167</v>
      </c>
      <c r="AH39" s="58">
        <v>100</v>
      </c>
      <c r="AI39" s="58">
        <v>0</v>
      </c>
      <c r="AJ39" s="58">
        <v>22</v>
      </c>
      <c r="AK39" s="58" t="s">
        <v>152</v>
      </c>
      <c r="AL39" s="58">
        <v>0</v>
      </c>
      <c r="AM39" s="58">
        <v>0</v>
      </c>
      <c r="AN39" s="58" t="s">
        <v>152</v>
      </c>
      <c r="AO39" s="58" t="s">
        <v>152</v>
      </c>
      <c r="AP39" s="58">
        <v>625</v>
      </c>
      <c r="AQ39" s="58">
        <v>615</v>
      </c>
      <c r="AR39" s="58">
        <v>334</v>
      </c>
      <c r="AS39" s="58">
        <v>0</v>
      </c>
      <c r="AT39" s="58">
        <v>152</v>
      </c>
      <c r="AU39" s="58" t="s">
        <v>152</v>
      </c>
      <c r="AV39" s="58" t="s">
        <v>152</v>
      </c>
      <c r="AW39" s="58">
        <v>0</v>
      </c>
      <c r="AX39" s="58">
        <v>48</v>
      </c>
      <c r="AY39" s="58">
        <v>57</v>
      </c>
      <c r="AZ39" s="58">
        <v>118</v>
      </c>
      <c r="BA39" s="58">
        <v>118</v>
      </c>
      <c r="BB39" s="58">
        <v>24</v>
      </c>
      <c r="BC39" s="58">
        <v>0</v>
      </c>
      <c r="BD39" s="58">
        <v>69</v>
      </c>
      <c r="BE39" s="58">
        <v>0</v>
      </c>
      <c r="BF39" s="58" t="s">
        <v>152</v>
      </c>
      <c r="BG39" s="58">
        <v>0</v>
      </c>
      <c r="BH39" s="58" t="s">
        <v>152</v>
      </c>
      <c r="BI39" s="58" t="s">
        <v>152</v>
      </c>
      <c r="BJ39" s="58">
        <v>94</v>
      </c>
      <c r="BK39" s="58">
        <v>94</v>
      </c>
      <c r="BL39" s="58">
        <v>39</v>
      </c>
      <c r="BM39" s="58">
        <v>0</v>
      </c>
      <c r="BN39" s="58">
        <v>29</v>
      </c>
      <c r="BO39" s="58" t="s">
        <v>152</v>
      </c>
      <c r="BP39" s="58" t="s">
        <v>152</v>
      </c>
      <c r="BQ39" s="58">
        <v>0</v>
      </c>
      <c r="BR39" s="58" t="s">
        <v>152</v>
      </c>
      <c r="BS39" s="58">
        <v>20</v>
      </c>
    </row>
    <row r="40" spans="1:71" x14ac:dyDescent="0.25">
      <c r="A40" s="64" t="s">
        <v>202</v>
      </c>
      <c r="B40" s="58">
        <v>1061</v>
      </c>
      <c r="C40" s="58">
        <v>1042</v>
      </c>
      <c r="D40" s="58">
        <v>580</v>
      </c>
      <c r="E40" s="58">
        <v>0</v>
      </c>
      <c r="F40" s="58">
        <v>232</v>
      </c>
      <c r="G40" s="58">
        <v>37</v>
      </c>
      <c r="H40" s="58">
        <v>28</v>
      </c>
      <c r="I40" s="58">
        <v>0</v>
      </c>
      <c r="J40" s="58">
        <v>62</v>
      </c>
      <c r="K40" s="58">
        <v>103</v>
      </c>
      <c r="L40" s="58">
        <v>584</v>
      </c>
      <c r="M40" s="58">
        <v>576</v>
      </c>
      <c r="N40" s="58">
        <v>341</v>
      </c>
      <c r="O40" s="58">
        <v>0</v>
      </c>
      <c r="P40" s="58">
        <v>111</v>
      </c>
      <c r="Q40" s="58">
        <v>12</v>
      </c>
      <c r="R40" s="58">
        <v>15</v>
      </c>
      <c r="S40" s="58">
        <v>0</v>
      </c>
      <c r="T40" s="58">
        <v>39</v>
      </c>
      <c r="U40" s="58">
        <v>58</v>
      </c>
      <c r="V40" s="58">
        <v>477</v>
      </c>
      <c r="W40" s="58">
        <v>466</v>
      </c>
      <c r="X40" s="58">
        <v>239</v>
      </c>
      <c r="Y40" s="58">
        <v>0</v>
      </c>
      <c r="Z40" s="58">
        <v>121</v>
      </c>
      <c r="AA40" s="58">
        <v>25</v>
      </c>
      <c r="AB40" s="58">
        <v>13</v>
      </c>
      <c r="AC40" s="58">
        <v>0</v>
      </c>
      <c r="AD40" s="58">
        <v>23</v>
      </c>
      <c r="AE40" s="58">
        <v>45</v>
      </c>
      <c r="AF40" s="58">
        <v>206</v>
      </c>
      <c r="AG40" s="58">
        <v>200</v>
      </c>
      <c r="AH40" s="58">
        <v>133</v>
      </c>
      <c r="AI40" s="58">
        <v>0</v>
      </c>
      <c r="AJ40" s="58">
        <v>29</v>
      </c>
      <c r="AK40" s="58">
        <v>4</v>
      </c>
      <c r="AL40" s="58">
        <v>0</v>
      </c>
      <c r="AM40" s="58">
        <v>0</v>
      </c>
      <c r="AN40" s="58">
        <v>7</v>
      </c>
      <c r="AO40" s="58">
        <v>27</v>
      </c>
      <c r="AP40" s="58">
        <v>729</v>
      </c>
      <c r="AQ40" s="58">
        <v>716</v>
      </c>
      <c r="AR40" s="58">
        <v>419</v>
      </c>
      <c r="AS40" s="58">
        <v>0</v>
      </c>
      <c r="AT40" s="58">
        <v>141</v>
      </c>
      <c r="AU40" s="58">
        <v>29</v>
      </c>
      <c r="AV40" s="58">
        <v>10</v>
      </c>
      <c r="AW40" s="58">
        <v>0</v>
      </c>
      <c r="AX40" s="58">
        <v>51</v>
      </c>
      <c r="AY40" s="58">
        <v>66</v>
      </c>
      <c r="AZ40" s="58">
        <v>126</v>
      </c>
      <c r="BA40" s="58">
        <v>126</v>
      </c>
      <c r="BB40" s="58">
        <v>28</v>
      </c>
      <c r="BC40" s="58">
        <v>0</v>
      </c>
      <c r="BD40" s="58">
        <v>62</v>
      </c>
      <c r="BE40" s="58">
        <v>4</v>
      </c>
      <c r="BF40" s="58">
        <v>18</v>
      </c>
      <c r="BG40" s="58">
        <v>0</v>
      </c>
      <c r="BH40" s="58">
        <v>4</v>
      </c>
      <c r="BI40" s="58">
        <v>10</v>
      </c>
      <c r="BJ40" s="58" t="s">
        <v>152</v>
      </c>
      <c r="BK40" s="58">
        <v>100</v>
      </c>
      <c r="BL40" s="58">
        <v>45</v>
      </c>
      <c r="BM40" s="58">
        <v>0</v>
      </c>
      <c r="BN40" s="58">
        <v>29</v>
      </c>
      <c r="BO40" s="58" t="s">
        <v>152</v>
      </c>
      <c r="BP40" s="58" t="s">
        <v>152</v>
      </c>
      <c r="BQ40" s="58">
        <v>0</v>
      </c>
      <c r="BR40" s="58">
        <v>6</v>
      </c>
      <c r="BS40" s="58">
        <v>16</v>
      </c>
    </row>
    <row r="41" spans="1:71" x14ac:dyDescent="0.25">
      <c r="A41" s="64" t="s">
        <v>203</v>
      </c>
      <c r="B41" s="58">
        <v>914</v>
      </c>
      <c r="C41" s="58">
        <v>896</v>
      </c>
      <c r="D41" s="58">
        <v>437</v>
      </c>
      <c r="E41" s="58">
        <v>0</v>
      </c>
      <c r="F41" s="58">
        <v>249</v>
      </c>
      <c r="G41" s="58">
        <v>23</v>
      </c>
      <c r="H41" s="58">
        <v>27</v>
      </c>
      <c r="I41" s="58">
        <v>4</v>
      </c>
      <c r="J41" s="58">
        <v>44</v>
      </c>
      <c r="K41" s="58">
        <v>112</v>
      </c>
      <c r="L41" s="58">
        <v>469</v>
      </c>
      <c r="M41" s="58">
        <v>462</v>
      </c>
      <c r="N41" s="58">
        <v>235</v>
      </c>
      <c r="O41" s="58">
        <v>0</v>
      </c>
      <c r="P41" s="58">
        <v>123</v>
      </c>
      <c r="Q41" s="58" t="s">
        <v>152</v>
      </c>
      <c r="R41" s="58" t="s">
        <v>152</v>
      </c>
      <c r="S41" s="58" t="s">
        <v>152</v>
      </c>
      <c r="T41" s="58">
        <v>24</v>
      </c>
      <c r="U41" s="58">
        <v>56</v>
      </c>
      <c r="V41" s="58">
        <v>445</v>
      </c>
      <c r="W41" s="58">
        <v>434</v>
      </c>
      <c r="X41" s="58">
        <v>202</v>
      </c>
      <c r="Y41" s="58">
        <v>0</v>
      </c>
      <c r="Z41" s="58">
        <v>126</v>
      </c>
      <c r="AA41" s="58" t="s">
        <v>152</v>
      </c>
      <c r="AB41" s="58" t="s">
        <v>152</v>
      </c>
      <c r="AC41" s="58" t="s">
        <v>152</v>
      </c>
      <c r="AD41" s="58">
        <v>20</v>
      </c>
      <c r="AE41" s="58">
        <v>56</v>
      </c>
      <c r="AF41" s="58">
        <v>202</v>
      </c>
      <c r="AG41" s="58">
        <v>196</v>
      </c>
      <c r="AH41" s="58">
        <v>133</v>
      </c>
      <c r="AI41" s="58">
        <v>0</v>
      </c>
      <c r="AJ41" s="58">
        <v>18</v>
      </c>
      <c r="AK41" s="58" t="s">
        <v>152</v>
      </c>
      <c r="AL41" s="58">
        <v>0</v>
      </c>
      <c r="AM41" s="58" t="s">
        <v>152</v>
      </c>
      <c r="AN41" s="58" t="s">
        <v>152</v>
      </c>
      <c r="AO41" s="58">
        <v>38</v>
      </c>
      <c r="AP41" s="58">
        <v>580</v>
      </c>
      <c r="AQ41" s="58">
        <v>568</v>
      </c>
      <c r="AR41" s="58">
        <v>281</v>
      </c>
      <c r="AS41" s="58">
        <v>0</v>
      </c>
      <c r="AT41" s="58">
        <v>163</v>
      </c>
      <c r="AU41" s="58">
        <v>16</v>
      </c>
      <c r="AV41" s="58" t="s">
        <v>152</v>
      </c>
      <c r="AW41" s="58" t="s">
        <v>152</v>
      </c>
      <c r="AX41" s="58">
        <v>36</v>
      </c>
      <c r="AY41" s="58">
        <v>64</v>
      </c>
      <c r="AZ41" s="58">
        <v>132</v>
      </c>
      <c r="BA41" s="58">
        <v>132</v>
      </c>
      <c r="BB41" s="58">
        <v>23</v>
      </c>
      <c r="BC41" s="58">
        <v>0</v>
      </c>
      <c r="BD41" s="58">
        <v>68</v>
      </c>
      <c r="BE41" s="58" t="s">
        <v>152</v>
      </c>
      <c r="BF41" s="58" t="s">
        <v>152</v>
      </c>
      <c r="BG41" s="58">
        <v>0</v>
      </c>
      <c r="BH41" s="58" t="s">
        <v>152</v>
      </c>
      <c r="BI41" s="58">
        <v>10</v>
      </c>
      <c r="BJ41" s="58" t="s">
        <v>152</v>
      </c>
      <c r="BK41" s="58">
        <v>90</v>
      </c>
      <c r="BL41" s="58">
        <v>22</v>
      </c>
      <c r="BM41" s="58">
        <v>0</v>
      </c>
      <c r="BN41" s="58">
        <v>38</v>
      </c>
      <c r="BO41" s="58">
        <v>3</v>
      </c>
      <c r="BP41" s="58">
        <v>3</v>
      </c>
      <c r="BQ41" s="58">
        <v>0</v>
      </c>
      <c r="BR41" s="58">
        <v>3</v>
      </c>
      <c r="BS41" s="58">
        <v>21</v>
      </c>
    </row>
    <row r="42" spans="1:71" x14ac:dyDescent="0.25">
      <c r="A42" s="64" t="s">
        <v>204</v>
      </c>
      <c r="B42" s="58">
        <v>1127</v>
      </c>
      <c r="C42" s="58">
        <v>1122</v>
      </c>
      <c r="D42" s="58">
        <v>592</v>
      </c>
      <c r="E42" s="58">
        <v>0</v>
      </c>
      <c r="F42" s="58">
        <v>223</v>
      </c>
      <c r="G42" s="58">
        <v>26</v>
      </c>
      <c r="H42" s="58">
        <v>25</v>
      </c>
      <c r="I42" s="58">
        <v>69</v>
      </c>
      <c r="J42" s="58">
        <v>81</v>
      </c>
      <c r="K42" s="58">
        <v>106</v>
      </c>
      <c r="L42" s="58">
        <v>564</v>
      </c>
      <c r="M42" s="58">
        <v>564</v>
      </c>
      <c r="N42" s="58">
        <v>284</v>
      </c>
      <c r="O42" s="58">
        <v>0</v>
      </c>
      <c r="P42" s="58">
        <v>100</v>
      </c>
      <c r="Q42" s="58">
        <v>11</v>
      </c>
      <c r="R42" s="58">
        <v>14</v>
      </c>
      <c r="S42" s="58">
        <v>50</v>
      </c>
      <c r="T42" s="58">
        <v>46</v>
      </c>
      <c r="U42" s="58">
        <v>59</v>
      </c>
      <c r="V42" s="58">
        <v>563</v>
      </c>
      <c r="W42" s="58">
        <v>558</v>
      </c>
      <c r="X42" s="58">
        <v>308</v>
      </c>
      <c r="Y42" s="58">
        <v>0</v>
      </c>
      <c r="Z42" s="58">
        <v>123</v>
      </c>
      <c r="AA42" s="58">
        <v>15</v>
      </c>
      <c r="AB42" s="58">
        <v>11</v>
      </c>
      <c r="AC42" s="58">
        <v>19</v>
      </c>
      <c r="AD42" s="58">
        <v>35</v>
      </c>
      <c r="AE42" s="58">
        <v>47</v>
      </c>
      <c r="AF42" s="58" t="s">
        <v>152</v>
      </c>
      <c r="AG42" s="58">
        <v>344</v>
      </c>
      <c r="AH42" s="58">
        <v>199</v>
      </c>
      <c r="AI42" s="58">
        <v>0</v>
      </c>
      <c r="AJ42" s="58">
        <v>22</v>
      </c>
      <c r="AK42" s="58" t="s">
        <v>152</v>
      </c>
      <c r="AL42" s="58">
        <v>0</v>
      </c>
      <c r="AM42" s="58">
        <v>52</v>
      </c>
      <c r="AN42" s="58" t="s">
        <v>152</v>
      </c>
      <c r="AO42" s="58" t="s">
        <v>152</v>
      </c>
      <c r="AP42" s="58" t="s">
        <v>152</v>
      </c>
      <c r="AQ42" s="58">
        <v>629</v>
      </c>
      <c r="AR42" s="58">
        <v>365</v>
      </c>
      <c r="AS42" s="58">
        <v>0</v>
      </c>
      <c r="AT42" s="58">
        <v>112</v>
      </c>
      <c r="AU42" s="58">
        <v>19</v>
      </c>
      <c r="AV42" s="58">
        <v>4</v>
      </c>
      <c r="AW42" s="58">
        <v>17</v>
      </c>
      <c r="AX42" s="58">
        <v>54</v>
      </c>
      <c r="AY42" s="58">
        <v>58</v>
      </c>
      <c r="AZ42" s="58" t="s">
        <v>152</v>
      </c>
      <c r="BA42" s="58">
        <v>149</v>
      </c>
      <c r="BB42" s="58">
        <v>28</v>
      </c>
      <c r="BC42" s="58">
        <v>0</v>
      </c>
      <c r="BD42" s="58">
        <v>89</v>
      </c>
      <c r="BE42" s="58" t="s">
        <v>152</v>
      </c>
      <c r="BF42" s="58">
        <v>21</v>
      </c>
      <c r="BG42" s="58">
        <v>0</v>
      </c>
      <c r="BH42" s="58" t="s">
        <v>152</v>
      </c>
      <c r="BI42" s="58" t="s">
        <v>152</v>
      </c>
      <c r="BJ42" s="58">
        <v>120</v>
      </c>
      <c r="BK42" s="58">
        <v>120</v>
      </c>
      <c r="BL42" s="58">
        <v>39</v>
      </c>
      <c r="BM42" s="58">
        <v>0</v>
      </c>
      <c r="BN42" s="58">
        <v>31</v>
      </c>
      <c r="BO42" s="58" t="s">
        <v>152</v>
      </c>
      <c r="BP42" s="58" t="s">
        <v>152</v>
      </c>
      <c r="BQ42" s="58">
        <v>4</v>
      </c>
      <c r="BR42" s="58">
        <v>12</v>
      </c>
      <c r="BS42" s="58">
        <v>29</v>
      </c>
    </row>
    <row r="43" spans="1:71" x14ac:dyDescent="0.25">
      <c r="A43" s="64" t="s">
        <v>205</v>
      </c>
      <c r="B43" s="58">
        <v>1049</v>
      </c>
      <c r="C43" s="58">
        <v>1032</v>
      </c>
      <c r="D43" s="58">
        <v>499</v>
      </c>
      <c r="E43" s="58">
        <v>0</v>
      </c>
      <c r="F43" s="58">
        <v>240</v>
      </c>
      <c r="G43" s="58" t="s">
        <v>152</v>
      </c>
      <c r="H43" s="58" t="s">
        <v>152</v>
      </c>
      <c r="I43" s="58">
        <v>52</v>
      </c>
      <c r="J43" s="58">
        <v>98</v>
      </c>
      <c r="K43" s="58">
        <v>96</v>
      </c>
      <c r="L43" s="58">
        <v>557</v>
      </c>
      <c r="M43" s="58">
        <v>552</v>
      </c>
      <c r="N43" s="58">
        <v>259</v>
      </c>
      <c r="O43" s="58">
        <v>0</v>
      </c>
      <c r="P43" s="58">
        <v>122</v>
      </c>
      <c r="Q43" s="58" t="s">
        <v>152</v>
      </c>
      <c r="R43" s="58" t="s">
        <v>152</v>
      </c>
      <c r="S43" s="58">
        <v>27</v>
      </c>
      <c r="T43" s="58">
        <v>62</v>
      </c>
      <c r="U43" s="58">
        <v>62</v>
      </c>
      <c r="V43" s="58">
        <v>492</v>
      </c>
      <c r="W43" s="58">
        <v>480</v>
      </c>
      <c r="X43" s="58">
        <v>240</v>
      </c>
      <c r="Y43" s="58">
        <v>0</v>
      </c>
      <c r="Z43" s="58">
        <v>118</v>
      </c>
      <c r="AA43" s="58" t="s">
        <v>152</v>
      </c>
      <c r="AB43" s="58" t="s">
        <v>152</v>
      </c>
      <c r="AC43" s="58">
        <v>25</v>
      </c>
      <c r="AD43" s="58">
        <v>36</v>
      </c>
      <c r="AE43" s="58">
        <v>34</v>
      </c>
      <c r="AF43" s="58">
        <v>283</v>
      </c>
      <c r="AG43" s="58">
        <v>278</v>
      </c>
      <c r="AH43" s="58">
        <v>150</v>
      </c>
      <c r="AI43" s="58">
        <v>0</v>
      </c>
      <c r="AJ43" s="58">
        <v>16</v>
      </c>
      <c r="AK43" s="58">
        <v>9</v>
      </c>
      <c r="AL43" s="58">
        <v>0</v>
      </c>
      <c r="AM43" s="58" t="s">
        <v>152</v>
      </c>
      <c r="AN43" s="58" t="s">
        <v>152</v>
      </c>
      <c r="AO43" s="58">
        <v>37</v>
      </c>
      <c r="AP43" s="58">
        <v>624</v>
      </c>
      <c r="AQ43" s="58">
        <v>612</v>
      </c>
      <c r="AR43" s="58">
        <v>318</v>
      </c>
      <c r="AS43" s="58">
        <v>0</v>
      </c>
      <c r="AT43" s="58">
        <v>141</v>
      </c>
      <c r="AU43" s="58">
        <v>20</v>
      </c>
      <c r="AV43" s="58" t="s">
        <v>152</v>
      </c>
      <c r="AW43" s="58" t="s">
        <v>152</v>
      </c>
      <c r="AX43" s="58">
        <v>68</v>
      </c>
      <c r="AY43" s="58">
        <v>50</v>
      </c>
      <c r="AZ43" s="58">
        <v>142</v>
      </c>
      <c r="BA43" s="58">
        <v>142</v>
      </c>
      <c r="BB43" s="58">
        <v>31</v>
      </c>
      <c r="BC43" s="58">
        <v>0</v>
      </c>
      <c r="BD43" s="58">
        <v>83</v>
      </c>
      <c r="BE43" s="58" t="s">
        <v>152</v>
      </c>
      <c r="BF43" s="58" t="s">
        <v>152</v>
      </c>
      <c r="BG43" s="58">
        <v>0</v>
      </c>
      <c r="BH43" s="58" t="s">
        <v>152</v>
      </c>
      <c r="BI43" s="58">
        <v>9</v>
      </c>
      <c r="BJ43" s="58">
        <v>103</v>
      </c>
      <c r="BK43" s="58">
        <v>103</v>
      </c>
      <c r="BL43" s="58">
        <v>44</v>
      </c>
      <c r="BM43" s="58">
        <v>0</v>
      </c>
      <c r="BN43" s="58">
        <v>31</v>
      </c>
      <c r="BO43" s="58" t="s">
        <v>152</v>
      </c>
      <c r="BP43" s="58">
        <v>0</v>
      </c>
      <c r="BQ43" s="58" t="s">
        <v>152</v>
      </c>
      <c r="BR43" s="58">
        <v>8</v>
      </c>
      <c r="BS43" s="58">
        <v>13</v>
      </c>
    </row>
    <row r="44" spans="1:71" x14ac:dyDescent="0.25">
      <c r="A44" s="64" t="s">
        <v>206</v>
      </c>
      <c r="B44" s="58">
        <v>818</v>
      </c>
      <c r="C44" s="58">
        <v>812</v>
      </c>
      <c r="D44" s="58">
        <v>377</v>
      </c>
      <c r="E44" s="58">
        <v>0</v>
      </c>
      <c r="F44" s="58">
        <v>257</v>
      </c>
      <c r="G44" s="58">
        <v>24</v>
      </c>
      <c r="H44" s="58">
        <v>23</v>
      </c>
      <c r="I44" s="58">
        <v>3</v>
      </c>
      <c r="J44" s="58">
        <v>43</v>
      </c>
      <c r="K44" s="58">
        <v>85</v>
      </c>
      <c r="L44" s="58" t="s">
        <v>152</v>
      </c>
      <c r="M44" s="58">
        <v>404</v>
      </c>
      <c r="N44" s="58">
        <v>183</v>
      </c>
      <c r="O44" s="58">
        <v>0</v>
      </c>
      <c r="P44" s="58">
        <v>126</v>
      </c>
      <c r="Q44" s="58" t="s">
        <v>152</v>
      </c>
      <c r="R44" s="58" t="s">
        <v>152</v>
      </c>
      <c r="S44" s="58" t="s">
        <v>152</v>
      </c>
      <c r="T44" s="58">
        <v>22</v>
      </c>
      <c r="U44" s="58">
        <v>52</v>
      </c>
      <c r="V44" s="58" t="s">
        <v>152</v>
      </c>
      <c r="W44" s="58">
        <v>408</v>
      </c>
      <c r="X44" s="58">
        <v>194</v>
      </c>
      <c r="Y44" s="58">
        <v>0</v>
      </c>
      <c r="Z44" s="58">
        <v>131</v>
      </c>
      <c r="AA44" s="58" t="s">
        <v>152</v>
      </c>
      <c r="AB44" s="58" t="s">
        <v>152</v>
      </c>
      <c r="AC44" s="58" t="s">
        <v>152</v>
      </c>
      <c r="AD44" s="58">
        <v>21</v>
      </c>
      <c r="AE44" s="58">
        <v>33</v>
      </c>
      <c r="AF44" s="58" t="s">
        <v>152</v>
      </c>
      <c r="AG44" s="58">
        <v>154</v>
      </c>
      <c r="AH44" s="58">
        <v>90</v>
      </c>
      <c r="AI44" s="58">
        <v>0</v>
      </c>
      <c r="AJ44" s="58">
        <v>18</v>
      </c>
      <c r="AK44" s="58" t="s">
        <v>152</v>
      </c>
      <c r="AL44" s="58">
        <v>0</v>
      </c>
      <c r="AM44" s="58" t="s">
        <v>152</v>
      </c>
      <c r="AN44" s="58">
        <v>6</v>
      </c>
      <c r="AO44" s="58">
        <v>33</v>
      </c>
      <c r="AP44" s="58" t="s">
        <v>152</v>
      </c>
      <c r="AQ44" s="58">
        <v>486</v>
      </c>
      <c r="AR44" s="58">
        <v>270</v>
      </c>
      <c r="AS44" s="58">
        <v>0</v>
      </c>
      <c r="AT44" s="58">
        <v>119</v>
      </c>
      <c r="AU44" s="58">
        <v>14</v>
      </c>
      <c r="AV44" s="58" t="s">
        <v>152</v>
      </c>
      <c r="AW44" s="58" t="s">
        <v>152</v>
      </c>
      <c r="AX44" s="58">
        <v>34</v>
      </c>
      <c r="AY44" s="58">
        <v>44</v>
      </c>
      <c r="AZ44" s="58">
        <v>172</v>
      </c>
      <c r="BA44" s="58">
        <v>172</v>
      </c>
      <c r="BB44" s="58">
        <v>17</v>
      </c>
      <c r="BC44" s="58">
        <v>0</v>
      </c>
      <c r="BD44" s="58">
        <v>120</v>
      </c>
      <c r="BE44" s="58" t="s">
        <v>152</v>
      </c>
      <c r="BF44" s="58" t="s">
        <v>152</v>
      </c>
      <c r="BG44" s="58">
        <v>0</v>
      </c>
      <c r="BH44" s="58">
        <v>3</v>
      </c>
      <c r="BI44" s="58">
        <v>8</v>
      </c>
      <c r="BJ44" s="58" t="s">
        <v>152</v>
      </c>
      <c r="BK44" s="58">
        <v>91</v>
      </c>
      <c r="BL44" s="58">
        <v>40</v>
      </c>
      <c r="BM44" s="58">
        <v>0</v>
      </c>
      <c r="BN44" s="58">
        <v>33</v>
      </c>
      <c r="BO44" s="58">
        <v>0</v>
      </c>
      <c r="BP44" s="58" t="s">
        <v>152</v>
      </c>
      <c r="BQ44" s="58">
        <v>0</v>
      </c>
      <c r="BR44" s="58" t="s">
        <v>152</v>
      </c>
      <c r="BS44" s="58">
        <v>12</v>
      </c>
    </row>
    <row r="45" spans="1:71" x14ac:dyDescent="0.25">
      <c r="A45" s="64" t="s">
        <v>207</v>
      </c>
      <c r="B45" s="58">
        <v>758</v>
      </c>
      <c r="C45" s="58">
        <v>744</v>
      </c>
      <c r="D45" s="58">
        <v>411</v>
      </c>
      <c r="E45" s="58">
        <v>0</v>
      </c>
      <c r="F45" s="58">
        <v>193</v>
      </c>
      <c r="G45" s="58" t="s">
        <v>152</v>
      </c>
      <c r="H45" s="58" t="s">
        <v>152</v>
      </c>
      <c r="I45" s="58" t="s">
        <v>152</v>
      </c>
      <c r="J45" s="58">
        <v>52</v>
      </c>
      <c r="K45" s="58">
        <v>57</v>
      </c>
      <c r="L45" s="58">
        <v>399</v>
      </c>
      <c r="M45" s="58">
        <v>392</v>
      </c>
      <c r="N45" s="58">
        <v>208</v>
      </c>
      <c r="O45" s="58">
        <v>0</v>
      </c>
      <c r="P45" s="58">
        <v>97</v>
      </c>
      <c r="Q45" s="58" t="s">
        <v>152</v>
      </c>
      <c r="R45" s="58" t="s">
        <v>152</v>
      </c>
      <c r="S45" s="58" t="s">
        <v>152</v>
      </c>
      <c r="T45" s="58">
        <v>33</v>
      </c>
      <c r="U45" s="58">
        <v>40</v>
      </c>
      <c r="V45" s="58">
        <v>359</v>
      </c>
      <c r="W45" s="58">
        <v>352</v>
      </c>
      <c r="X45" s="58">
        <v>203</v>
      </c>
      <c r="Y45" s="58">
        <v>0</v>
      </c>
      <c r="Z45" s="58">
        <v>96</v>
      </c>
      <c r="AA45" s="58" t="s">
        <v>152</v>
      </c>
      <c r="AB45" s="58" t="s">
        <v>152</v>
      </c>
      <c r="AC45" s="58">
        <v>0</v>
      </c>
      <c r="AD45" s="58">
        <v>19</v>
      </c>
      <c r="AE45" s="58">
        <v>17</v>
      </c>
      <c r="AF45" s="58">
        <v>159</v>
      </c>
      <c r="AG45" s="58">
        <v>150</v>
      </c>
      <c r="AH45" s="58">
        <v>104</v>
      </c>
      <c r="AI45" s="58">
        <v>0</v>
      </c>
      <c r="AJ45" s="58">
        <v>13</v>
      </c>
      <c r="AK45" s="58" t="s">
        <v>152</v>
      </c>
      <c r="AL45" s="58">
        <v>0</v>
      </c>
      <c r="AM45" s="58">
        <v>0</v>
      </c>
      <c r="AN45" s="58" t="s">
        <v>152</v>
      </c>
      <c r="AO45" s="58">
        <v>21</v>
      </c>
      <c r="AP45" s="58">
        <v>467</v>
      </c>
      <c r="AQ45" s="58">
        <v>462</v>
      </c>
      <c r="AR45" s="58">
        <v>280</v>
      </c>
      <c r="AS45" s="58">
        <v>0</v>
      </c>
      <c r="AT45" s="58">
        <v>96</v>
      </c>
      <c r="AU45" s="58">
        <v>11</v>
      </c>
      <c r="AV45" s="58" t="s">
        <v>152</v>
      </c>
      <c r="AW45" s="58" t="s">
        <v>152</v>
      </c>
      <c r="AX45" s="58">
        <v>42</v>
      </c>
      <c r="AY45" s="58">
        <v>30</v>
      </c>
      <c r="AZ45" s="58">
        <v>132</v>
      </c>
      <c r="BA45" s="58">
        <v>132</v>
      </c>
      <c r="BB45" s="58">
        <v>27</v>
      </c>
      <c r="BC45" s="58">
        <v>0</v>
      </c>
      <c r="BD45" s="58">
        <v>84</v>
      </c>
      <c r="BE45" s="58" t="s">
        <v>152</v>
      </c>
      <c r="BF45" s="58" t="s">
        <v>152</v>
      </c>
      <c r="BG45" s="58">
        <v>0</v>
      </c>
      <c r="BH45" s="58" t="s">
        <v>152</v>
      </c>
      <c r="BI45" s="58">
        <v>6</v>
      </c>
      <c r="BJ45" s="58">
        <v>72</v>
      </c>
      <c r="BK45" s="58">
        <v>72</v>
      </c>
      <c r="BL45" s="58">
        <v>25</v>
      </c>
      <c r="BM45" s="58">
        <v>0</v>
      </c>
      <c r="BN45" s="58">
        <v>33</v>
      </c>
      <c r="BO45" s="58" t="s">
        <v>152</v>
      </c>
      <c r="BP45" s="58" t="s">
        <v>152</v>
      </c>
      <c r="BQ45" s="58">
        <v>0</v>
      </c>
      <c r="BR45" s="58">
        <v>3</v>
      </c>
      <c r="BS45" s="58">
        <v>7</v>
      </c>
    </row>
    <row r="46" spans="1:71" x14ac:dyDescent="0.25">
      <c r="A46" s="64" t="s">
        <v>208</v>
      </c>
      <c r="B46" s="58">
        <v>905</v>
      </c>
      <c r="C46" s="58">
        <v>901</v>
      </c>
      <c r="D46" s="58">
        <v>451</v>
      </c>
      <c r="E46" s="58">
        <v>0</v>
      </c>
      <c r="F46" s="58">
        <v>233</v>
      </c>
      <c r="G46" s="58">
        <v>29</v>
      </c>
      <c r="H46" s="58" t="s">
        <v>152</v>
      </c>
      <c r="I46" s="58" t="s">
        <v>152</v>
      </c>
      <c r="J46" s="58">
        <v>66</v>
      </c>
      <c r="K46" s="58">
        <v>94</v>
      </c>
      <c r="L46" s="58" t="s">
        <v>152</v>
      </c>
      <c r="M46" s="58">
        <v>451</v>
      </c>
      <c r="N46" s="58">
        <v>218</v>
      </c>
      <c r="O46" s="58">
        <v>0</v>
      </c>
      <c r="P46" s="58">
        <v>107</v>
      </c>
      <c r="Q46" s="58" t="s">
        <v>152</v>
      </c>
      <c r="R46" s="58">
        <v>16</v>
      </c>
      <c r="S46" s="58" t="s">
        <v>152</v>
      </c>
      <c r="T46" s="58">
        <v>38</v>
      </c>
      <c r="U46" s="58">
        <v>67</v>
      </c>
      <c r="V46" s="58" t="s">
        <v>152</v>
      </c>
      <c r="W46" s="58">
        <v>450</v>
      </c>
      <c r="X46" s="58">
        <v>233</v>
      </c>
      <c r="Y46" s="58">
        <v>0</v>
      </c>
      <c r="Z46" s="58">
        <v>126</v>
      </c>
      <c r="AA46" s="58" t="s">
        <v>152</v>
      </c>
      <c r="AB46" s="58" t="s">
        <v>152</v>
      </c>
      <c r="AC46" s="58">
        <v>0</v>
      </c>
      <c r="AD46" s="58">
        <v>28</v>
      </c>
      <c r="AE46" s="58">
        <v>27</v>
      </c>
      <c r="AF46" s="58">
        <v>171</v>
      </c>
      <c r="AG46" s="58">
        <v>171</v>
      </c>
      <c r="AH46" s="58">
        <v>100</v>
      </c>
      <c r="AI46" s="58">
        <v>0</v>
      </c>
      <c r="AJ46" s="58">
        <v>20</v>
      </c>
      <c r="AK46" s="58" t="s">
        <v>152</v>
      </c>
      <c r="AL46" s="58">
        <v>0</v>
      </c>
      <c r="AM46" s="58" t="s">
        <v>152</v>
      </c>
      <c r="AN46" s="58" t="s">
        <v>152</v>
      </c>
      <c r="AO46" s="58">
        <v>36</v>
      </c>
      <c r="AP46" s="58">
        <v>602</v>
      </c>
      <c r="AQ46" s="58">
        <v>598</v>
      </c>
      <c r="AR46" s="58">
        <v>329</v>
      </c>
      <c r="AS46" s="58">
        <v>0</v>
      </c>
      <c r="AT46" s="58">
        <v>139</v>
      </c>
      <c r="AU46" s="58">
        <v>14</v>
      </c>
      <c r="AV46" s="58" t="s">
        <v>152</v>
      </c>
      <c r="AW46" s="58" t="s">
        <v>152</v>
      </c>
      <c r="AX46" s="58">
        <v>62</v>
      </c>
      <c r="AY46" s="58">
        <v>50</v>
      </c>
      <c r="AZ46" s="58">
        <v>132</v>
      </c>
      <c r="BA46" s="58">
        <v>132</v>
      </c>
      <c r="BB46" s="58">
        <v>22</v>
      </c>
      <c r="BC46" s="58">
        <v>0</v>
      </c>
      <c r="BD46" s="58">
        <v>74</v>
      </c>
      <c r="BE46" s="58" t="s">
        <v>152</v>
      </c>
      <c r="BF46" s="58">
        <v>23</v>
      </c>
      <c r="BG46" s="58">
        <v>0</v>
      </c>
      <c r="BH46" s="58" t="s">
        <v>152</v>
      </c>
      <c r="BI46" s="58">
        <v>8</v>
      </c>
      <c r="BJ46" s="58">
        <v>117</v>
      </c>
      <c r="BK46" s="58">
        <v>117</v>
      </c>
      <c r="BL46" s="58">
        <v>43</v>
      </c>
      <c r="BM46" s="58">
        <v>0</v>
      </c>
      <c r="BN46" s="58">
        <v>40</v>
      </c>
      <c r="BO46" s="58" t="s">
        <v>152</v>
      </c>
      <c r="BP46" s="58" t="s">
        <v>152</v>
      </c>
      <c r="BQ46" s="58">
        <v>0</v>
      </c>
      <c r="BR46" s="58">
        <v>8</v>
      </c>
      <c r="BS46" s="58">
        <v>20</v>
      </c>
    </row>
    <row r="47" spans="1:71" x14ac:dyDescent="0.25">
      <c r="A47" s="64" t="s">
        <v>209</v>
      </c>
      <c r="B47" s="58">
        <v>853</v>
      </c>
      <c r="C47" s="58">
        <v>846</v>
      </c>
      <c r="D47" s="58">
        <v>491</v>
      </c>
      <c r="E47" s="58">
        <v>0</v>
      </c>
      <c r="F47" s="58">
        <v>142</v>
      </c>
      <c r="G47" s="58">
        <v>24</v>
      </c>
      <c r="H47" s="58">
        <v>21</v>
      </c>
      <c r="I47" s="58">
        <v>6</v>
      </c>
      <c r="J47" s="58">
        <v>55</v>
      </c>
      <c r="K47" s="58">
        <v>107</v>
      </c>
      <c r="L47" s="58">
        <v>491</v>
      </c>
      <c r="M47" s="58">
        <v>488</v>
      </c>
      <c r="N47" s="58">
        <v>287</v>
      </c>
      <c r="O47" s="58">
        <v>0</v>
      </c>
      <c r="P47" s="58">
        <v>67</v>
      </c>
      <c r="Q47" s="58" t="s">
        <v>152</v>
      </c>
      <c r="R47" s="58" t="s">
        <v>152</v>
      </c>
      <c r="S47" s="58" t="s">
        <v>152</v>
      </c>
      <c r="T47" s="58">
        <v>28</v>
      </c>
      <c r="U47" s="58">
        <v>80</v>
      </c>
      <c r="V47" s="58">
        <v>362</v>
      </c>
      <c r="W47" s="58">
        <v>358</v>
      </c>
      <c r="X47" s="58">
        <v>204</v>
      </c>
      <c r="Y47" s="58">
        <v>0</v>
      </c>
      <c r="Z47" s="58">
        <v>75</v>
      </c>
      <c r="AA47" s="58" t="s">
        <v>152</v>
      </c>
      <c r="AB47" s="58" t="s">
        <v>152</v>
      </c>
      <c r="AC47" s="58" t="s">
        <v>152</v>
      </c>
      <c r="AD47" s="58">
        <v>27</v>
      </c>
      <c r="AE47" s="58">
        <v>27</v>
      </c>
      <c r="AF47" s="58" t="s">
        <v>152</v>
      </c>
      <c r="AG47" s="58">
        <v>193</v>
      </c>
      <c r="AH47" s="58">
        <v>119</v>
      </c>
      <c r="AI47" s="58">
        <v>0</v>
      </c>
      <c r="AJ47" s="58">
        <v>11</v>
      </c>
      <c r="AK47" s="58" t="s">
        <v>152</v>
      </c>
      <c r="AL47" s="58">
        <v>0</v>
      </c>
      <c r="AM47" s="58" t="s">
        <v>152</v>
      </c>
      <c r="AN47" s="58">
        <v>8</v>
      </c>
      <c r="AO47" s="58">
        <v>49</v>
      </c>
      <c r="AP47" s="58" t="s">
        <v>152</v>
      </c>
      <c r="AQ47" s="58">
        <v>555</v>
      </c>
      <c r="AR47" s="58">
        <v>347</v>
      </c>
      <c r="AS47" s="58">
        <v>0</v>
      </c>
      <c r="AT47" s="58">
        <v>94</v>
      </c>
      <c r="AU47" s="58">
        <v>13</v>
      </c>
      <c r="AV47" s="58" t="s">
        <v>152</v>
      </c>
      <c r="AW47" s="58" t="s">
        <v>152</v>
      </c>
      <c r="AX47" s="58">
        <v>44</v>
      </c>
      <c r="AY47" s="58">
        <v>48</v>
      </c>
      <c r="AZ47" s="58">
        <v>98</v>
      </c>
      <c r="BA47" s="58">
        <v>98</v>
      </c>
      <c r="BB47" s="58">
        <v>25</v>
      </c>
      <c r="BC47" s="58">
        <v>0</v>
      </c>
      <c r="BD47" s="58">
        <v>37</v>
      </c>
      <c r="BE47" s="58" t="s">
        <v>152</v>
      </c>
      <c r="BF47" s="58" t="s">
        <v>152</v>
      </c>
      <c r="BG47" s="58">
        <v>0</v>
      </c>
      <c r="BH47" s="58">
        <v>3</v>
      </c>
      <c r="BI47" s="58">
        <v>10</v>
      </c>
      <c r="BJ47" s="58">
        <v>91</v>
      </c>
      <c r="BK47" s="58">
        <v>91</v>
      </c>
      <c r="BL47" s="58">
        <v>45</v>
      </c>
      <c r="BM47" s="58">
        <v>0</v>
      </c>
      <c r="BN47" s="58">
        <v>19</v>
      </c>
      <c r="BO47" s="58">
        <v>4</v>
      </c>
      <c r="BP47" s="58">
        <v>3</v>
      </c>
      <c r="BQ47" s="58">
        <v>0</v>
      </c>
      <c r="BR47" s="58">
        <v>3</v>
      </c>
      <c r="BS47" s="58">
        <v>17</v>
      </c>
    </row>
    <row r="48" spans="1:71" x14ac:dyDescent="0.25">
      <c r="A48" s="64" t="s">
        <v>210</v>
      </c>
      <c r="B48" s="58">
        <v>1210</v>
      </c>
      <c r="C48" s="58">
        <v>1202</v>
      </c>
      <c r="D48" s="58">
        <v>821</v>
      </c>
      <c r="E48" s="58">
        <v>0</v>
      </c>
      <c r="F48" s="58">
        <v>190</v>
      </c>
      <c r="G48" s="58">
        <v>28</v>
      </c>
      <c r="H48" s="58" t="s">
        <v>152</v>
      </c>
      <c r="I48" s="58" t="s">
        <v>152</v>
      </c>
      <c r="J48" s="58">
        <v>72</v>
      </c>
      <c r="K48" s="58">
        <v>67</v>
      </c>
      <c r="L48" s="58">
        <v>607</v>
      </c>
      <c r="M48" s="58">
        <v>603</v>
      </c>
      <c r="N48" s="58">
        <v>408</v>
      </c>
      <c r="O48" s="58">
        <v>0</v>
      </c>
      <c r="P48" s="58">
        <v>92</v>
      </c>
      <c r="Q48" s="58" t="s">
        <v>152</v>
      </c>
      <c r="R48" s="58" t="s">
        <v>152</v>
      </c>
      <c r="S48" s="58" t="s">
        <v>152</v>
      </c>
      <c r="T48" s="58">
        <v>36</v>
      </c>
      <c r="U48" s="58">
        <v>47</v>
      </c>
      <c r="V48" s="58">
        <v>603</v>
      </c>
      <c r="W48" s="58">
        <v>599</v>
      </c>
      <c r="X48" s="58">
        <v>413</v>
      </c>
      <c r="Y48" s="58">
        <v>0</v>
      </c>
      <c r="Z48" s="58">
        <v>98</v>
      </c>
      <c r="AA48" s="58" t="s">
        <v>152</v>
      </c>
      <c r="AB48" s="58" t="s">
        <v>152</v>
      </c>
      <c r="AC48" s="58">
        <v>0</v>
      </c>
      <c r="AD48" s="58">
        <v>36</v>
      </c>
      <c r="AE48" s="58">
        <v>20</v>
      </c>
      <c r="AF48" s="58">
        <v>238</v>
      </c>
      <c r="AG48" s="58">
        <v>233</v>
      </c>
      <c r="AH48" s="58">
        <v>166</v>
      </c>
      <c r="AI48" s="58">
        <v>0</v>
      </c>
      <c r="AJ48" s="58">
        <v>18</v>
      </c>
      <c r="AK48" s="58" t="s">
        <v>152</v>
      </c>
      <c r="AL48" s="58">
        <v>0</v>
      </c>
      <c r="AM48" s="58" t="s">
        <v>152</v>
      </c>
      <c r="AN48" s="58" t="s">
        <v>152</v>
      </c>
      <c r="AO48" s="58">
        <v>26</v>
      </c>
      <c r="AP48" s="58">
        <v>788</v>
      </c>
      <c r="AQ48" s="58">
        <v>785</v>
      </c>
      <c r="AR48" s="58">
        <v>566</v>
      </c>
      <c r="AS48" s="58">
        <v>0</v>
      </c>
      <c r="AT48" s="58">
        <v>102</v>
      </c>
      <c r="AU48" s="58">
        <v>17</v>
      </c>
      <c r="AV48" s="58" t="s">
        <v>152</v>
      </c>
      <c r="AW48" s="58" t="s">
        <v>152</v>
      </c>
      <c r="AX48" s="58">
        <v>55</v>
      </c>
      <c r="AY48" s="58">
        <v>35</v>
      </c>
      <c r="AZ48" s="58">
        <v>184</v>
      </c>
      <c r="BA48" s="58">
        <v>184</v>
      </c>
      <c r="BB48" s="58">
        <v>89</v>
      </c>
      <c r="BC48" s="58">
        <v>0</v>
      </c>
      <c r="BD48" s="58">
        <v>70</v>
      </c>
      <c r="BE48" s="58" t="s">
        <v>152</v>
      </c>
      <c r="BF48" s="58" t="s">
        <v>152</v>
      </c>
      <c r="BG48" s="58">
        <v>0</v>
      </c>
      <c r="BH48" s="58" t="s">
        <v>152</v>
      </c>
      <c r="BI48" s="58">
        <v>6</v>
      </c>
      <c r="BJ48" s="58">
        <v>153</v>
      </c>
      <c r="BK48" s="58">
        <v>153</v>
      </c>
      <c r="BL48" s="58">
        <v>94</v>
      </c>
      <c r="BM48" s="58">
        <v>0</v>
      </c>
      <c r="BN48" s="58">
        <v>28</v>
      </c>
      <c r="BO48" s="58">
        <v>8</v>
      </c>
      <c r="BP48" s="58" t="s">
        <v>152</v>
      </c>
      <c r="BQ48" s="58" t="s">
        <v>152</v>
      </c>
      <c r="BR48" s="58">
        <v>9</v>
      </c>
      <c r="BS48" s="58">
        <v>11</v>
      </c>
    </row>
    <row r="49" spans="1:71" x14ac:dyDescent="0.25">
      <c r="A49" s="64" t="s">
        <v>211</v>
      </c>
      <c r="B49" s="58">
        <v>1176</v>
      </c>
      <c r="C49" s="58">
        <v>1167</v>
      </c>
      <c r="D49" s="58">
        <v>760</v>
      </c>
      <c r="E49" s="58">
        <v>0</v>
      </c>
      <c r="F49" s="58">
        <v>199</v>
      </c>
      <c r="G49" s="58">
        <v>20</v>
      </c>
      <c r="H49" s="58">
        <v>25</v>
      </c>
      <c r="I49" s="58">
        <v>3</v>
      </c>
      <c r="J49" s="58">
        <v>64</v>
      </c>
      <c r="K49" s="58">
        <v>96</v>
      </c>
      <c r="L49" s="58">
        <v>662</v>
      </c>
      <c r="M49" s="58">
        <v>656</v>
      </c>
      <c r="N49" s="58">
        <v>432</v>
      </c>
      <c r="O49" s="58">
        <v>0</v>
      </c>
      <c r="P49" s="58">
        <v>93</v>
      </c>
      <c r="Q49" s="58">
        <v>5</v>
      </c>
      <c r="R49" s="58">
        <v>15</v>
      </c>
      <c r="S49" s="58">
        <v>3</v>
      </c>
      <c r="T49" s="58">
        <v>28</v>
      </c>
      <c r="U49" s="58">
        <v>80</v>
      </c>
      <c r="V49" s="58">
        <v>514</v>
      </c>
      <c r="W49" s="58">
        <v>511</v>
      </c>
      <c r="X49" s="58">
        <v>328</v>
      </c>
      <c r="Y49" s="58">
        <v>0</v>
      </c>
      <c r="Z49" s="58">
        <v>106</v>
      </c>
      <c r="AA49" s="58">
        <v>15</v>
      </c>
      <c r="AB49" s="58">
        <v>10</v>
      </c>
      <c r="AC49" s="58">
        <v>0</v>
      </c>
      <c r="AD49" s="58">
        <v>36</v>
      </c>
      <c r="AE49" s="58">
        <v>16</v>
      </c>
      <c r="AF49" s="58">
        <v>235</v>
      </c>
      <c r="AG49" s="58">
        <v>231</v>
      </c>
      <c r="AH49" s="58">
        <v>161</v>
      </c>
      <c r="AI49" s="58">
        <v>0</v>
      </c>
      <c r="AJ49" s="58">
        <v>20</v>
      </c>
      <c r="AK49" s="58">
        <v>4</v>
      </c>
      <c r="AL49" s="58">
        <v>0</v>
      </c>
      <c r="AM49" s="58">
        <v>3</v>
      </c>
      <c r="AN49" s="58">
        <v>5</v>
      </c>
      <c r="AO49" s="58">
        <v>38</v>
      </c>
      <c r="AP49" s="58">
        <v>787</v>
      </c>
      <c r="AQ49" s="58">
        <v>782</v>
      </c>
      <c r="AR49" s="58">
        <v>537</v>
      </c>
      <c r="AS49" s="58">
        <v>0</v>
      </c>
      <c r="AT49" s="58">
        <v>121</v>
      </c>
      <c r="AU49" s="58">
        <v>13</v>
      </c>
      <c r="AV49" s="58">
        <v>5</v>
      </c>
      <c r="AW49" s="58">
        <v>0</v>
      </c>
      <c r="AX49" s="58">
        <v>53</v>
      </c>
      <c r="AY49" s="58">
        <v>53</v>
      </c>
      <c r="AZ49" s="58">
        <v>154</v>
      </c>
      <c r="BA49" s="58">
        <v>154</v>
      </c>
      <c r="BB49" s="58">
        <v>62</v>
      </c>
      <c r="BC49" s="58">
        <v>0</v>
      </c>
      <c r="BD49" s="58">
        <v>58</v>
      </c>
      <c r="BE49" s="58">
        <v>3</v>
      </c>
      <c r="BF49" s="58">
        <v>20</v>
      </c>
      <c r="BG49" s="58">
        <v>0</v>
      </c>
      <c r="BH49" s="58">
        <v>6</v>
      </c>
      <c r="BI49" s="58">
        <v>5</v>
      </c>
      <c r="BJ49" s="58">
        <v>134</v>
      </c>
      <c r="BK49" s="58">
        <v>134</v>
      </c>
      <c r="BL49" s="58">
        <v>95</v>
      </c>
      <c r="BM49" s="58">
        <v>0</v>
      </c>
      <c r="BN49" s="58">
        <v>22</v>
      </c>
      <c r="BO49" s="58">
        <v>3</v>
      </c>
      <c r="BP49" s="58" t="s">
        <v>152</v>
      </c>
      <c r="BQ49" s="58">
        <v>0</v>
      </c>
      <c r="BR49" s="58" t="s">
        <v>152</v>
      </c>
      <c r="BS49" s="58">
        <v>11</v>
      </c>
    </row>
    <row r="50" spans="1:71" x14ac:dyDescent="0.25">
      <c r="A50" s="64" t="s">
        <v>212</v>
      </c>
      <c r="B50" s="58">
        <v>891</v>
      </c>
      <c r="C50" s="58">
        <v>880</v>
      </c>
      <c r="D50" s="58">
        <v>505</v>
      </c>
      <c r="E50" s="58">
        <v>0</v>
      </c>
      <c r="F50" s="58">
        <v>183</v>
      </c>
      <c r="G50" s="58">
        <v>26</v>
      </c>
      <c r="H50" s="58" t="s">
        <v>152</v>
      </c>
      <c r="I50" s="58" t="s">
        <v>152</v>
      </c>
      <c r="J50" s="58">
        <v>62</v>
      </c>
      <c r="K50" s="58">
        <v>78</v>
      </c>
      <c r="L50" s="58" t="s">
        <v>152</v>
      </c>
      <c r="M50" s="58">
        <v>499</v>
      </c>
      <c r="N50" s="58">
        <v>292</v>
      </c>
      <c r="O50" s="58">
        <v>0</v>
      </c>
      <c r="P50" s="58">
        <v>99</v>
      </c>
      <c r="Q50" s="58" t="s">
        <v>152</v>
      </c>
      <c r="R50" s="58">
        <v>14</v>
      </c>
      <c r="S50" s="58" t="s">
        <v>152</v>
      </c>
      <c r="T50" s="58">
        <v>34</v>
      </c>
      <c r="U50" s="58">
        <v>52</v>
      </c>
      <c r="V50" s="58" t="s">
        <v>152</v>
      </c>
      <c r="W50" s="58">
        <v>381</v>
      </c>
      <c r="X50" s="58">
        <v>213</v>
      </c>
      <c r="Y50" s="58">
        <v>0</v>
      </c>
      <c r="Z50" s="58">
        <v>84</v>
      </c>
      <c r="AA50" s="58" t="s">
        <v>152</v>
      </c>
      <c r="AB50" s="58" t="s">
        <v>152</v>
      </c>
      <c r="AC50" s="58">
        <v>0</v>
      </c>
      <c r="AD50" s="58">
        <v>28</v>
      </c>
      <c r="AE50" s="58">
        <v>26</v>
      </c>
      <c r="AF50" s="58">
        <v>180</v>
      </c>
      <c r="AG50" s="58">
        <v>172</v>
      </c>
      <c r="AH50" s="58">
        <v>112</v>
      </c>
      <c r="AI50" s="58">
        <v>0</v>
      </c>
      <c r="AJ50" s="58">
        <v>16</v>
      </c>
      <c r="AK50" s="58" t="s">
        <v>152</v>
      </c>
      <c r="AL50" s="58">
        <v>0</v>
      </c>
      <c r="AM50" s="58" t="s">
        <v>152</v>
      </c>
      <c r="AN50" s="58" t="s">
        <v>152</v>
      </c>
      <c r="AO50" s="58">
        <v>31</v>
      </c>
      <c r="AP50" s="58">
        <v>573</v>
      </c>
      <c r="AQ50" s="58">
        <v>570</v>
      </c>
      <c r="AR50" s="58">
        <v>354</v>
      </c>
      <c r="AS50" s="58">
        <v>0</v>
      </c>
      <c r="AT50" s="58">
        <v>103</v>
      </c>
      <c r="AU50" s="58" t="s">
        <v>152</v>
      </c>
      <c r="AV50" s="58" t="s">
        <v>152</v>
      </c>
      <c r="AW50" s="58">
        <v>0</v>
      </c>
      <c r="AX50" s="58">
        <v>53</v>
      </c>
      <c r="AY50" s="58">
        <v>37</v>
      </c>
      <c r="AZ50" s="58">
        <v>138</v>
      </c>
      <c r="BA50" s="58">
        <v>138</v>
      </c>
      <c r="BB50" s="58">
        <v>39</v>
      </c>
      <c r="BC50" s="58">
        <v>0</v>
      </c>
      <c r="BD50" s="58">
        <v>64</v>
      </c>
      <c r="BE50" s="58" t="s">
        <v>152</v>
      </c>
      <c r="BF50" s="58">
        <v>19</v>
      </c>
      <c r="BG50" s="58">
        <v>0</v>
      </c>
      <c r="BH50" s="58" t="s">
        <v>152</v>
      </c>
      <c r="BI50" s="58">
        <v>10</v>
      </c>
      <c r="BJ50" s="58">
        <v>103</v>
      </c>
      <c r="BK50" s="58">
        <v>103</v>
      </c>
      <c r="BL50" s="58">
        <v>49</v>
      </c>
      <c r="BM50" s="58">
        <v>0</v>
      </c>
      <c r="BN50" s="58">
        <v>32</v>
      </c>
      <c r="BO50" s="58" t="s">
        <v>152</v>
      </c>
      <c r="BP50" s="58" t="s">
        <v>152</v>
      </c>
      <c r="BQ50" s="58">
        <v>0</v>
      </c>
      <c r="BR50" s="58">
        <v>4</v>
      </c>
      <c r="BS50" s="58">
        <v>13</v>
      </c>
    </row>
    <row r="51" spans="1:71" x14ac:dyDescent="0.25">
      <c r="A51" s="64" t="s">
        <v>213</v>
      </c>
      <c r="B51" s="58">
        <v>794</v>
      </c>
      <c r="C51" s="58">
        <v>788</v>
      </c>
      <c r="D51" s="58">
        <v>449</v>
      </c>
      <c r="E51" s="58">
        <v>0</v>
      </c>
      <c r="F51" s="58">
        <v>162</v>
      </c>
      <c r="G51" s="58">
        <v>26</v>
      </c>
      <c r="H51" s="58">
        <v>31</v>
      </c>
      <c r="I51" s="58">
        <v>0</v>
      </c>
      <c r="J51" s="58">
        <v>47</v>
      </c>
      <c r="K51" s="58">
        <v>73</v>
      </c>
      <c r="L51" s="58">
        <v>451</v>
      </c>
      <c r="M51" s="58">
        <v>448</v>
      </c>
      <c r="N51" s="58">
        <v>264</v>
      </c>
      <c r="O51" s="58">
        <v>0</v>
      </c>
      <c r="P51" s="58">
        <v>82</v>
      </c>
      <c r="Q51" s="58">
        <v>6</v>
      </c>
      <c r="R51" s="58">
        <v>17</v>
      </c>
      <c r="S51" s="58">
        <v>0</v>
      </c>
      <c r="T51" s="58">
        <v>27</v>
      </c>
      <c r="U51" s="58">
        <v>52</v>
      </c>
      <c r="V51" s="58">
        <v>343</v>
      </c>
      <c r="W51" s="58">
        <v>340</v>
      </c>
      <c r="X51" s="58">
        <v>185</v>
      </c>
      <c r="Y51" s="58">
        <v>0</v>
      </c>
      <c r="Z51" s="58">
        <v>80</v>
      </c>
      <c r="AA51" s="58">
        <v>20</v>
      </c>
      <c r="AB51" s="58">
        <v>14</v>
      </c>
      <c r="AC51" s="58">
        <v>0</v>
      </c>
      <c r="AD51" s="58">
        <v>20</v>
      </c>
      <c r="AE51" s="58">
        <v>21</v>
      </c>
      <c r="AF51" s="58" t="s">
        <v>152</v>
      </c>
      <c r="AG51" s="58">
        <v>141</v>
      </c>
      <c r="AH51" s="58">
        <v>93</v>
      </c>
      <c r="AI51" s="58">
        <v>0</v>
      </c>
      <c r="AJ51" s="58">
        <v>14</v>
      </c>
      <c r="AK51" s="58">
        <v>7</v>
      </c>
      <c r="AL51" s="58">
        <v>0</v>
      </c>
      <c r="AM51" s="58">
        <v>0</v>
      </c>
      <c r="AN51" s="58">
        <v>5</v>
      </c>
      <c r="AO51" s="58">
        <v>22</v>
      </c>
      <c r="AP51" s="58" t="s">
        <v>152</v>
      </c>
      <c r="AQ51" s="58">
        <v>511</v>
      </c>
      <c r="AR51" s="58">
        <v>324</v>
      </c>
      <c r="AS51" s="58">
        <v>0</v>
      </c>
      <c r="AT51" s="58">
        <v>87</v>
      </c>
      <c r="AU51" s="58">
        <v>15</v>
      </c>
      <c r="AV51" s="58">
        <v>6</v>
      </c>
      <c r="AW51" s="58">
        <v>0</v>
      </c>
      <c r="AX51" s="58">
        <v>35</v>
      </c>
      <c r="AY51" s="58">
        <v>44</v>
      </c>
      <c r="AZ51" s="58">
        <v>136</v>
      </c>
      <c r="BA51" s="58">
        <v>136</v>
      </c>
      <c r="BB51" s="58">
        <v>32</v>
      </c>
      <c r="BC51" s="58">
        <v>0</v>
      </c>
      <c r="BD51" s="58">
        <v>61</v>
      </c>
      <c r="BE51" s="58">
        <v>4</v>
      </c>
      <c r="BF51" s="58">
        <v>25</v>
      </c>
      <c r="BG51" s="58">
        <v>0</v>
      </c>
      <c r="BH51" s="58">
        <v>7</v>
      </c>
      <c r="BI51" s="58">
        <v>7</v>
      </c>
      <c r="BJ51" s="58" t="s">
        <v>152</v>
      </c>
      <c r="BK51" s="58">
        <v>68</v>
      </c>
      <c r="BL51" s="58">
        <v>35</v>
      </c>
      <c r="BM51" s="58">
        <v>0</v>
      </c>
      <c r="BN51" s="58">
        <v>16</v>
      </c>
      <c r="BO51" s="58">
        <v>5</v>
      </c>
      <c r="BP51" s="58">
        <v>0</v>
      </c>
      <c r="BQ51" s="58">
        <v>0</v>
      </c>
      <c r="BR51" s="58">
        <v>3</v>
      </c>
      <c r="BS51" s="58">
        <v>9</v>
      </c>
    </row>
    <row r="52" spans="1:71" x14ac:dyDescent="0.25">
      <c r="A52" s="64" t="s">
        <v>214</v>
      </c>
      <c r="B52" s="58">
        <v>839</v>
      </c>
      <c r="C52" s="58">
        <v>827</v>
      </c>
      <c r="D52" s="58">
        <v>472</v>
      </c>
      <c r="E52" s="58">
        <v>0</v>
      </c>
      <c r="F52" s="58">
        <v>188</v>
      </c>
      <c r="G52" s="58">
        <v>21</v>
      </c>
      <c r="H52" s="58">
        <v>14</v>
      </c>
      <c r="I52" s="58">
        <v>0</v>
      </c>
      <c r="J52" s="58">
        <v>56</v>
      </c>
      <c r="K52" s="58">
        <v>76</v>
      </c>
      <c r="L52" s="58">
        <v>456</v>
      </c>
      <c r="M52" s="58">
        <v>448</v>
      </c>
      <c r="N52" s="58">
        <v>268</v>
      </c>
      <c r="O52" s="58">
        <v>0</v>
      </c>
      <c r="P52" s="58">
        <v>83</v>
      </c>
      <c r="Q52" s="58" t="s">
        <v>152</v>
      </c>
      <c r="R52" s="58" t="s">
        <v>152</v>
      </c>
      <c r="S52" s="58">
        <v>0</v>
      </c>
      <c r="T52" s="58">
        <v>26</v>
      </c>
      <c r="U52" s="58">
        <v>55</v>
      </c>
      <c r="V52" s="58">
        <v>383</v>
      </c>
      <c r="W52" s="58">
        <v>379</v>
      </c>
      <c r="X52" s="58">
        <v>204</v>
      </c>
      <c r="Y52" s="58">
        <v>0</v>
      </c>
      <c r="Z52" s="58">
        <v>105</v>
      </c>
      <c r="AA52" s="58" t="s">
        <v>152</v>
      </c>
      <c r="AB52" s="58" t="s">
        <v>152</v>
      </c>
      <c r="AC52" s="58">
        <v>0</v>
      </c>
      <c r="AD52" s="58">
        <v>30</v>
      </c>
      <c r="AE52" s="58">
        <v>21</v>
      </c>
      <c r="AF52" s="58">
        <v>141</v>
      </c>
      <c r="AG52" s="58">
        <v>137</v>
      </c>
      <c r="AH52" s="58">
        <v>98</v>
      </c>
      <c r="AI52" s="58">
        <v>0</v>
      </c>
      <c r="AJ52" s="58">
        <v>7</v>
      </c>
      <c r="AK52" s="58">
        <v>3</v>
      </c>
      <c r="AL52" s="58">
        <v>0</v>
      </c>
      <c r="AM52" s="58">
        <v>0</v>
      </c>
      <c r="AN52" s="58">
        <v>3</v>
      </c>
      <c r="AO52" s="58">
        <v>26</v>
      </c>
      <c r="AP52" s="58">
        <v>571</v>
      </c>
      <c r="AQ52" s="58">
        <v>563</v>
      </c>
      <c r="AR52" s="58">
        <v>338</v>
      </c>
      <c r="AS52" s="58">
        <v>0</v>
      </c>
      <c r="AT52" s="58">
        <v>118</v>
      </c>
      <c r="AU52" s="58">
        <v>15</v>
      </c>
      <c r="AV52" s="58">
        <v>4</v>
      </c>
      <c r="AW52" s="58">
        <v>0</v>
      </c>
      <c r="AX52" s="58">
        <v>47</v>
      </c>
      <c r="AY52" s="58">
        <v>41</v>
      </c>
      <c r="AZ52" s="58">
        <v>127</v>
      </c>
      <c r="BA52" s="58">
        <v>127</v>
      </c>
      <c r="BB52" s="58">
        <v>36</v>
      </c>
      <c r="BC52" s="58">
        <v>0</v>
      </c>
      <c r="BD52" s="58">
        <v>63</v>
      </c>
      <c r="BE52" s="58">
        <v>3</v>
      </c>
      <c r="BF52" s="58">
        <v>10</v>
      </c>
      <c r="BG52" s="58">
        <v>0</v>
      </c>
      <c r="BH52" s="58">
        <v>6</v>
      </c>
      <c r="BI52" s="58">
        <v>9</v>
      </c>
      <c r="BJ52" s="58">
        <v>94</v>
      </c>
      <c r="BK52" s="58">
        <v>94</v>
      </c>
      <c r="BL52" s="58">
        <v>39</v>
      </c>
      <c r="BM52" s="58">
        <v>0</v>
      </c>
      <c r="BN52" s="58">
        <v>33</v>
      </c>
      <c r="BO52" s="58" t="s">
        <v>152</v>
      </c>
      <c r="BP52" s="58" t="s">
        <v>152</v>
      </c>
      <c r="BQ52" s="58">
        <v>0</v>
      </c>
      <c r="BR52" s="58" t="s">
        <v>152</v>
      </c>
      <c r="BS52" s="58">
        <v>11</v>
      </c>
    </row>
    <row r="53" spans="1:71" x14ac:dyDescent="0.25">
      <c r="A53" s="64" t="s">
        <v>215</v>
      </c>
      <c r="B53" s="58">
        <v>847</v>
      </c>
      <c r="C53" s="58">
        <v>834</v>
      </c>
      <c r="D53" s="58">
        <v>445</v>
      </c>
      <c r="E53" s="58">
        <v>0</v>
      </c>
      <c r="F53" s="58">
        <v>190</v>
      </c>
      <c r="G53" s="58">
        <v>30</v>
      </c>
      <c r="H53" s="58" t="s">
        <v>152</v>
      </c>
      <c r="I53" s="58" t="s">
        <v>152</v>
      </c>
      <c r="J53" s="58">
        <v>53</v>
      </c>
      <c r="K53" s="58">
        <v>96</v>
      </c>
      <c r="L53" s="58">
        <v>460</v>
      </c>
      <c r="M53" s="58">
        <v>452</v>
      </c>
      <c r="N53" s="58">
        <v>248</v>
      </c>
      <c r="O53" s="58">
        <v>0</v>
      </c>
      <c r="P53" s="58">
        <v>100</v>
      </c>
      <c r="Q53" s="58" t="s">
        <v>152</v>
      </c>
      <c r="R53" s="58">
        <v>10</v>
      </c>
      <c r="S53" s="58" t="s">
        <v>152</v>
      </c>
      <c r="T53" s="58">
        <v>33</v>
      </c>
      <c r="U53" s="58">
        <v>53</v>
      </c>
      <c r="V53" s="58">
        <v>387</v>
      </c>
      <c r="W53" s="58">
        <v>382</v>
      </c>
      <c r="X53" s="58">
        <v>197</v>
      </c>
      <c r="Y53" s="58">
        <v>0</v>
      </c>
      <c r="Z53" s="58">
        <v>90</v>
      </c>
      <c r="AA53" s="58" t="s">
        <v>152</v>
      </c>
      <c r="AB53" s="58" t="s">
        <v>152</v>
      </c>
      <c r="AC53" s="58">
        <v>0</v>
      </c>
      <c r="AD53" s="58">
        <v>20</v>
      </c>
      <c r="AE53" s="58">
        <v>43</v>
      </c>
      <c r="AF53" s="58">
        <v>212</v>
      </c>
      <c r="AG53" s="58">
        <v>206</v>
      </c>
      <c r="AH53" s="58">
        <v>148</v>
      </c>
      <c r="AI53" s="58">
        <v>0</v>
      </c>
      <c r="AJ53" s="58">
        <v>15</v>
      </c>
      <c r="AK53" s="58">
        <v>8</v>
      </c>
      <c r="AL53" s="58">
        <v>0</v>
      </c>
      <c r="AM53" s="58" t="s">
        <v>152</v>
      </c>
      <c r="AN53" s="58" t="s">
        <v>152</v>
      </c>
      <c r="AO53" s="58">
        <v>29</v>
      </c>
      <c r="AP53" s="58">
        <v>517</v>
      </c>
      <c r="AQ53" s="58">
        <v>510</v>
      </c>
      <c r="AR53" s="58">
        <v>272</v>
      </c>
      <c r="AS53" s="58">
        <v>0</v>
      </c>
      <c r="AT53" s="58">
        <v>112</v>
      </c>
      <c r="AU53" s="58" t="s">
        <v>152</v>
      </c>
      <c r="AV53" s="58" t="s">
        <v>152</v>
      </c>
      <c r="AW53" s="58">
        <v>0</v>
      </c>
      <c r="AX53" s="58">
        <v>44</v>
      </c>
      <c r="AY53" s="58">
        <v>60</v>
      </c>
      <c r="AZ53" s="58">
        <v>118</v>
      </c>
      <c r="BA53" s="58">
        <v>118</v>
      </c>
      <c r="BB53" s="58">
        <v>25</v>
      </c>
      <c r="BC53" s="58">
        <v>0</v>
      </c>
      <c r="BD53" s="58">
        <v>63</v>
      </c>
      <c r="BE53" s="58" t="s">
        <v>152</v>
      </c>
      <c r="BF53" s="58">
        <v>14</v>
      </c>
      <c r="BG53" s="58">
        <v>0</v>
      </c>
      <c r="BH53" s="58" t="s">
        <v>152</v>
      </c>
      <c r="BI53" s="58">
        <v>7</v>
      </c>
      <c r="BJ53" s="58">
        <v>78</v>
      </c>
      <c r="BK53" s="58">
        <v>78</v>
      </c>
      <c r="BL53" s="58">
        <v>28</v>
      </c>
      <c r="BM53" s="58">
        <v>0</v>
      </c>
      <c r="BN53" s="58">
        <v>19</v>
      </c>
      <c r="BO53" s="58" t="s">
        <v>152</v>
      </c>
      <c r="BP53" s="58" t="s">
        <v>152</v>
      </c>
      <c r="BQ53" s="58">
        <v>0</v>
      </c>
      <c r="BR53" s="58">
        <v>3</v>
      </c>
      <c r="BS53" s="58">
        <v>25</v>
      </c>
    </row>
    <row r="54" spans="1:71" x14ac:dyDescent="0.25">
      <c r="A54" s="64" t="s">
        <v>216</v>
      </c>
      <c r="B54" s="58">
        <v>1147</v>
      </c>
      <c r="C54" s="58">
        <v>1141</v>
      </c>
      <c r="D54" s="58">
        <v>628</v>
      </c>
      <c r="E54" s="58">
        <v>15</v>
      </c>
      <c r="F54" s="58">
        <v>188</v>
      </c>
      <c r="G54" s="58">
        <v>35</v>
      </c>
      <c r="H54" s="58">
        <v>28</v>
      </c>
      <c r="I54" s="58">
        <v>68</v>
      </c>
      <c r="J54" s="58">
        <v>70</v>
      </c>
      <c r="K54" s="58">
        <v>109</v>
      </c>
      <c r="L54" s="58">
        <v>564</v>
      </c>
      <c r="M54" s="58">
        <v>561</v>
      </c>
      <c r="N54" s="58">
        <v>289</v>
      </c>
      <c r="O54" s="58" t="s">
        <v>152</v>
      </c>
      <c r="P54" s="58">
        <v>101</v>
      </c>
      <c r="Q54" s="58">
        <v>13</v>
      </c>
      <c r="R54" s="58">
        <v>15</v>
      </c>
      <c r="S54" s="58" t="s">
        <v>152</v>
      </c>
      <c r="T54" s="58">
        <v>32</v>
      </c>
      <c r="U54" s="58">
        <v>57</v>
      </c>
      <c r="V54" s="58">
        <v>583</v>
      </c>
      <c r="W54" s="58">
        <v>580</v>
      </c>
      <c r="X54" s="58">
        <v>339</v>
      </c>
      <c r="Y54" s="58" t="s">
        <v>152</v>
      </c>
      <c r="Z54" s="58">
        <v>87</v>
      </c>
      <c r="AA54" s="58">
        <v>22</v>
      </c>
      <c r="AB54" s="58">
        <v>13</v>
      </c>
      <c r="AC54" s="58" t="s">
        <v>152</v>
      </c>
      <c r="AD54" s="58">
        <v>38</v>
      </c>
      <c r="AE54" s="58">
        <v>52</v>
      </c>
      <c r="AF54" s="58">
        <v>357</v>
      </c>
      <c r="AG54" s="58">
        <v>354</v>
      </c>
      <c r="AH54" s="58">
        <v>229</v>
      </c>
      <c r="AI54" s="58" t="s">
        <v>152</v>
      </c>
      <c r="AJ54" s="58">
        <v>5</v>
      </c>
      <c r="AK54" s="58" t="s">
        <v>152</v>
      </c>
      <c r="AL54" s="58">
        <v>0</v>
      </c>
      <c r="AM54" s="58">
        <v>52</v>
      </c>
      <c r="AN54" s="58" t="s">
        <v>152</v>
      </c>
      <c r="AO54" s="58">
        <v>38</v>
      </c>
      <c r="AP54" s="58">
        <v>621</v>
      </c>
      <c r="AQ54" s="58">
        <v>618</v>
      </c>
      <c r="AR54" s="58">
        <v>375</v>
      </c>
      <c r="AS54" s="58">
        <v>10</v>
      </c>
      <c r="AT54" s="58">
        <v>82</v>
      </c>
      <c r="AU54" s="58">
        <v>26</v>
      </c>
      <c r="AV54" s="58">
        <v>3</v>
      </c>
      <c r="AW54" s="58">
        <v>16</v>
      </c>
      <c r="AX54" s="58">
        <v>44</v>
      </c>
      <c r="AY54" s="58">
        <v>62</v>
      </c>
      <c r="AZ54" s="58">
        <v>169</v>
      </c>
      <c r="BA54" s="58">
        <v>169</v>
      </c>
      <c r="BB54" s="58">
        <v>24</v>
      </c>
      <c r="BC54" s="58" t="s">
        <v>152</v>
      </c>
      <c r="BD54" s="58">
        <v>101</v>
      </c>
      <c r="BE54" s="58" t="s">
        <v>152</v>
      </c>
      <c r="BF54" s="58">
        <v>25</v>
      </c>
      <c r="BG54" s="58">
        <v>0</v>
      </c>
      <c r="BH54" s="58" t="s">
        <v>152</v>
      </c>
      <c r="BI54" s="58">
        <v>9</v>
      </c>
      <c r="BJ54" s="58">
        <v>113</v>
      </c>
      <c r="BK54" s="58">
        <v>113</v>
      </c>
      <c r="BL54" s="58">
        <v>51</v>
      </c>
      <c r="BM54" s="58" t="s">
        <v>152</v>
      </c>
      <c r="BN54" s="58">
        <v>22</v>
      </c>
      <c r="BO54" s="58">
        <v>4</v>
      </c>
      <c r="BP54" s="58" t="s">
        <v>152</v>
      </c>
      <c r="BQ54" s="58" t="s">
        <v>152</v>
      </c>
      <c r="BR54" s="58">
        <v>6</v>
      </c>
      <c r="BS54" s="58">
        <v>22</v>
      </c>
    </row>
    <row r="55" spans="1:71" x14ac:dyDescent="0.25">
      <c r="A55" s="64" t="s">
        <v>217</v>
      </c>
      <c r="B55" s="58">
        <v>991</v>
      </c>
      <c r="C55" s="58">
        <v>972</v>
      </c>
      <c r="D55" s="58">
        <v>504</v>
      </c>
      <c r="E55" s="58">
        <v>37</v>
      </c>
      <c r="F55" s="58">
        <v>181</v>
      </c>
      <c r="G55" s="58">
        <v>33</v>
      </c>
      <c r="H55" s="58">
        <v>25</v>
      </c>
      <c r="I55" s="58">
        <v>56</v>
      </c>
      <c r="J55" s="58">
        <v>41</v>
      </c>
      <c r="K55" s="58">
        <v>95</v>
      </c>
      <c r="L55" s="58">
        <v>515</v>
      </c>
      <c r="M55" s="58">
        <v>510</v>
      </c>
      <c r="N55" s="58">
        <v>263</v>
      </c>
      <c r="O55" s="58" t="s">
        <v>152</v>
      </c>
      <c r="P55" s="58">
        <v>90</v>
      </c>
      <c r="Q55" s="58">
        <v>12</v>
      </c>
      <c r="R55" s="58" t="s">
        <v>152</v>
      </c>
      <c r="S55" s="58">
        <v>27</v>
      </c>
      <c r="T55" s="58">
        <v>19</v>
      </c>
      <c r="U55" s="58">
        <v>66</v>
      </c>
      <c r="V55" s="58">
        <v>476</v>
      </c>
      <c r="W55" s="58">
        <v>462</v>
      </c>
      <c r="X55" s="58">
        <v>241</v>
      </c>
      <c r="Y55" s="58" t="s">
        <v>152</v>
      </c>
      <c r="Z55" s="58">
        <v>91</v>
      </c>
      <c r="AA55" s="58">
        <v>21</v>
      </c>
      <c r="AB55" s="58" t="s">
        <v>152</v>
      </c>
      <c r="AC55" s="58">
        <v>29</v>
      </c>
      <c r="AD55" s="58">
        <v>22</v>
      </c>
      <c r="AE55" s="58">
        <v>29</v>
      </c>
      <c r="AF55" s="58">
        <v>270</v>
      </c>
      <c r="AG55" s="58">
        <v>264</v>
      </c>
      <c r="AH55" s="58">
        <v>132</v>
      </c>
      <c r="AI55" s="58" t="s">
        <v>152</v>
      </c>
      <c r="AJ55" s="58">
        <v>15</v>
      </c>
      <c r="AK55" s="58" t="s">
        <v>152</v>
      </c>
      <c r="AL55" s="58">
        <v>0</v>
      </c>
      <c r="AM55" s="58">
        <v>47</v>
      </c>
      <c r="AN55" s="58">
        <v>10</v>
      </c>
      <c r="AO55" s="58">
        <v>45</v>
      </c>
      <c r="AP55" s="58">
        <v>587</v>
      </c>
      <c r="AQ55" s="58">
        <v>574</v>
      </c>
      <c r="AR55" s="58">
        <v>346</v>
      </c>
      <c r="AS55" s="58">
        <v>29</v>
      </c>
      <c r="AT55" s="58">
        <v>87</v>
      </c>
      <c r="AU55" s="58">
        <v>22</v>
      </c>
      <c r="AV55" s="58">
        <v>7</v>
      </c>
      <c r="AW55" s="58">
        <v>9</v>
      </c>
      <c r="AX55" s="58">
        <v>31</v>
      </c>
      <c r="AY55" s="58">
        <v>43</v>
      </c>
      <c r="AZ55" s="58">
        <v>134</v>
      </c>
      <c r="BA55" s="58">
        <v>134</v>
      </c>
      <c r="BB55" s="58">
        <v>26</v>
      </c>
      <c r="BC55" s="58" t="s">
        <v>152</v>
      </c>
      <c r="BD55" s="58">
        <v>79</v>
      </c>
      <c r="BE55" s="58" t="s">
        <v>152</v>
      </c>
      <c r="BF55" s="58">
        <v>18</v>
      </c>
      <c r="BG55" s="58">
        <v>0</v>
      </c>
      <c r="BH55" s="58">
        <v>0</v>
      </c>
      <c r="BI55" s="58">
        <v>7</v>
      </c>
      <c r="BJ55" s="58" t="s">
        <v>152</v>
      </c>
      <c r="BK55" s="58">
        <v>90</v>
      </c>
      <c r="BL55" s="58">
        <v>45</v>
      </c>
      <c r="BM55" s="58">
        <v>5</v>
      </c>
      <c r="BN55" s="58">
        <v>19</v>
      </c>
      <c r="BO55" s="58" t="s">
        <v>152</v>
      </c>
      <c r="BP55" s="58" t="s">
        <v>152</v>
      </c>
      <c r="BQ55" s="58">
        <v>0</v>
      </c>
      <c r="BR55" s="58" t="s">
        <v>152</v>
      </c>
      <c r="BS55" s="58">
        <v>15</v>
      </c>
    </row>
    <row r="56" spans="1:71" x14ac:dyDescent="0.25">
      <c r="A56" s="64" t="s">
        <v>218</v>
      </c>
      <c r="B56" s="58">
        <v>772</v>
      </c>
      <c r="C56" s="58">
        <v>764</v>
      </c>
      <c r="D56" s="58">
        <v>394</v>
      </c>
      <c r="E56" s="58">
        <v>45</v>
      </c>
      <c r="F56" s="58">
        <v>177</v>
      </c>
      <c r="G56" s="58">
        <v>23</v>
      </c>
      <c r="H56" s="58" t="s">
        <v>152</v>
      </c>
      <c r="I56" s="58" t="s">
        <v>152</v>
      </c>
      <c r="J56" s="58">
        <v>24</v>
      </c>
      <c r="K56" s="58">
        <v>79</v>
      </c>
      <c r="L56" s="58" t="s">
        <v>152</v>
      </c>
      <c r="M56" s="58">
        <v>395</v>
      </c>
      <c r="N56" s="58">
        <v>189</v>
      </c>
      <c r="O56" s="58">
        <v>30</v>
      </c>
      <c r="P56" s="58">
        <v>97</v>
      </c>
      <c r="Q56" s="58">
        <v>7</v>
      </c>
      <c r="R56" s="58" t="s">
        <v>152</v>
      </c>
      <c r="S56" s="58" t="s">
        <v>152</v>
      </c>
      <c r="T56" s="58" t="s">
        <v>152</v>
      </c>
      <c r="U56" s="58">
        <v>50</v>
      </c>
      <c r="V56" s="58" t="s">
        <v>152</v>
      </c>
      <c r="W56" s="58">
        <v>369</v>
      </c>
      <c r="X56" s="58">
        <v>205</v>
      </c>
      <c r="Y56" s="58">
        <v>15</v>
      </c>
      <c r="Z56" s="58">
        <v>80</v>
      </c>
      <c r="AA56" s="58">
        <v>16</v>
      </c>
      <c r="AB56" s="58" t="s">
        <v>152</v>
      </c>
      <c r="AC56" s="58">
        <v>0</v>
      </c>
      <c r="AD56" s="58" t="s">
        <v>152</v>
      </c>
      <c r="AE56" s="58">
        <v>29</v>
      </c>
      <c r="AF56" s="58">
        <v>161</v>
      </c>
      <c r="AG56" s="58">
        <v>157</v>
      </c>
      <c r="AH56" s="58">
        <v>98</v>
      </c>
      <c r="AI56" s="58" t="s">
        <v>152</v>
      </c>
      <c r="AJ56" s="58">
        <v>14</v>
      </c>
      <c r="AK56" s="58">
        <v>7</v>
      </c>
      <c r="AL56" s="58">
        <v>0</v>
      </c>
      <c r="AM56" s="58" t="s">
        <v>152</v>
      </c>
      <c r="AN56" s="58">
        <v>4</v>
      </c>
      <c r="AO56" s="58">
        <v>28</v>
      </c>
      <c r="AP56" s="58">
        <v>494</v>
      </c>
      <c r="AQ56" s="58">
        <v>490</v>
      </c>
      <c r="AR56" s="58">
        <v>268</v>
      </c>
      <c r="AS56" s="58">
        <v>37</v>
      </c>
      <c r="AT56" s="58">
        <v>106</v>
      </c>
      <c r="AU56" s="58">
        <v>11</v>
      </c>
      <c r="AV56" s="58" t="s">
        <v>152</v>
      </c>
      <c r="AW56" s="58" t="s">
        <v>152</v>
      </c>
      <c r="AX56" s="58">
        <v>15</v>
      </c>
      <c r="AY56" s="58">
        <v>48</v>
      </c>
      <c r="AZ56" s="58">
        <v>117</v>
      </c>
      <c r="BA56" s="58">
        <v>117</v>
      </c>
      <c r="BB56" s="58">
        <v>28</v>
      </c>
      <c r="BC56" s="58" t="s">
        <v>152</v>
      </c>
      <c r="BD56" s="58">
        <v>57</v>
      </c>
      <c r="BE56" s="58">
        <v>5</v>
      </c>
      <c r="BF56" s="58" t="s">
        <v>152</v>
      </c>
      <c r="BG56" s="58">
        <v>0</v>
      </c>
      <c r="BH56" s="58">
        <v>5</v>
      </c>
      <c r="BI56" s="58">
        <v>3</v>
      </c>
      <c r="BJ56" s="58">
        <v>92</v>
      </c>
      <c r="BK56" s="58">
        <v>92</v>
      </c>
      <c r="BL56" s="58">
        <v>38</v>
      </c>
      <c r="BM56" s="58">
        <v>4</v>
      </c>
      <c r="BN56" s="58">
        <v>29</v>
      </c>
      <c r="BO56" s="58" t="s">
        <v>152</v>
      </c>
      <c r="BP56" s="58" t="s">
        <v>152</v>
      </c>
      <c r="BQ56" s="58">
        <v>0</v>
      </c>
      <c r="BR56" s="58">
        <v>7</v>
      </c>
      <c r="BS56" s="58">
        <v>11</v>
      </c>
    </row>
    <row r="57" spans="1:71" x14ac:dyDescent="0.25">
      <c r="A57" s="64" t="s">
        <v>219</v>
      </c>
      <c r="B57" s="58">
        <v>679</v>
      </c>
      <c r="C57" s="58">
        <v>672</v>
      </c>
      <c r="D57" s="58">
        <v>328</v>
      </c>
      <c r="E57" s="58">
        <v>41</v>
      </c>
      <c r="F57" s="58">
        <v>157</v>
      </c>
      <c r="G57" s="58">
        <v>34</v>
      </c>
      <c r="H57" s="58">
        <v>19</v>
      </c>
      <c r="I57" s="58">
        <v>0</v>
      </c>
      <c r="J57" s="58">
        <v>16</v>
      </c>
      <c r="K57" s="58">
        <v>77</v>
      </c>
      <c r="L57" s="58">
        <v>333</v>
      </c>
      <c r="M57" s="58">
        <v>329</v>
      </c>
      <c r="N57" s="58">
        <v>158</v>
      </c>
      <c r="O57" s="58" t="s">
        <v>152</v>
      </c>
      <c r="P57" s="58">
        <v>68</v>
      </c>
      <c r="Q57" s="58">
        <v>10</v>
      </c>
      <c r="R57" s="58" t="s">
        <v>152</v>
      </c>
      <c r="S57" s="58">
        <v>0</v>
      </c>
      <c r="T57" s="58" t="s">
        <v>152</v>
      </c>
      <c r="U57" s="58">
        <v>51</v>
      </c>
      <c r="V57" s="58">
        <v>346</v>
      </c>
      <c r="W57" s="58">
        <v>343</v>
      </c>
      <c r="X57" s="58">
        <v>170</v>
      </c>
      <c r="Y57" s="58" t="s">
        <v>152</v>
      </c>
      <c r="Z57" s="58">
        <v>89</v>
      </c>
      <c r="AA57" s="58">
        <v>24</v>
      </c>
      <c r="AB57" s="58" t="s">
        <v>152</v>
      </c>
      <c r="AC57" s="58">
        <v>0</v>
      </c>
      <c r="AD57" s="58" t="s">
        <v>152</v>
      </c>
      <c r="AE57" s="58">
        <v>26</v>
      </c>
      <c r="AF57" s="58">
        <v>137</v>
      </c>
      <c r="AG57" s="58">
        <v>133</v>
      </c>
      <c r="AH57" s="58">
        <v>89</v>
      </c>
      <c r="AI57" s="58" t="s">
        <v>152</v>
      </c>
      <c r="AJ57" s="58">
        <v>8</v>
      </c>
      <c r="AK57" s="58">
        <v>6</v>
      </c>
      <c r="AL57" s="58">
        <v>0</v>
      </c>
      <c r="AM57" s="58">
        <v>0</v>
      </c>
      <c r="AN57" s="58" t="s">
        <v>152</v>
      </c>
      <c r="AO57" s="58">
        <v>27</v>
      </c>
      <c r="AP57" s="58">
        <v>472</v>
      </c>
      <c r="AQ57" s="58">
        <v>469</v>
      </c>
      <c r="AR57" s="58">
        <v>231</v>
      </c>
      <c r="AS57" s="58">
        <v>37</v>
      </c>
      <c r="AT57" s="58">
        <v>114</v>
      </c>
      <c r="AU57" s="58">
        <v>23</v>
      </c>
      <c r="AV57" s="58">
        <v>6</v>
      </c>
      <c r="AW57" s="58">
        <v>0</v>
      </c>
      <c r="AX57" s="58">
        <v>12</v>
      </c>
      <c r="AY57" s="58">
        <v>46</v>
      </c>
      <c r="AZ57" s="58">
        <v>70</v>
      </c>
      <c r="BA57" s="58">
        <v>70</v>
      </c>
      <c r="BB57" s="58">
        <v>8</v>
      </c>
      <c r="BC57" s="58" t="s">
        <v>152</v>
      </c>
      <c r="BD57" s="58">
        <v>35</v>
      </c>
      <c r="BE57" s="58">
        <v>5</v>
      </c>
      <c r="BF57" s="58">
        <v>13</v>
      </c>
      <c r="BG57" s="58">
        <v>0</v>
      </c>
      <c r="BH57" s="58" t="s">
        <v>152</v>
      </c>
      <c r="BI57" s="58">
        <v>4</v>
      </c>
      <c r="BJ57" s="58" t="s">
        <v>152</v>
      </c>
      <c r="BK57" s="58">
        <v>80</v>
      </c>
      <c r="BL57" s="58">
        <v>32</v>
      </c>
      <c r="BM57" s="58" t="s">
        <v>152</v>
      </c>
      <c r="BN57" s="58">
        <v>23</v>
      </c>
      <c r="BO57" s="58">
        <v>5</v>
      </c>
      <c r="BP57" s="58">
        <v>0</v>
      </c>
      <c r="BQ57" s="58">
        <v>0</v>
      </c>
      <c r="BR57" s="58" t="s">
        <v>152</v>
      </c>
      <c r="BS57" s="58">
        <v>14</v>
      </c>
    </row>
    <row r="58" spans="1:71" x14ac:dyDescent="0.25">
      <c r="A58" s="64" t="s">
        <v>220</v>
      </c>
      <c r="B58" s="58">
        <v>862</v>
      </c>
      <c r="C58" s="58">
        <v>855</v>
      </c>
      <c r="D58" s="58">
        <v>380</v>
      </c>
      <c r="E58" s="58">
        <v>46</v>
      </c>
      <c r="F58" s="58">
        <v>263</v>
      </c>
      <c r="G58" s="58">
        <v>35</v>
      </c>
      <c r="H58" s="58" t="s">
        <v>152</v>
      </c>
      <c r="I58" s="58" t="s">
        <v>152</v>
      </c>
      <c r="J58" s="58">
        <v>27</v>
      </c>
      <c r="K58" s="58">
        <v>79</v>
      </c>
      <c r="L58" s="58">
        <v>447</v>
      </c>
      <c r="M58" s="58">
        <v>440</v>
      </c>
      <c r="N58" s="58">
        <v>207</v>
      </c>
      <c r="O58" s="58">
        <v>22</v>
      </c>
      <c r="P58" s="58">
        <v>122</v>
      </c>
      <c r="Q58" s="58" t="s">
        <v>152</v>
      </c>
      <c r="R58" s="58" t="s">
        <v>152</v>
      </c>
      <c r="S58" s="58" t="s">
        <v>152</v>
      </c>
      <c r="T58" s="58">
        <v>12</v>
      </c>
      <c r="U58" s="58">
        <v>55</v>
      </c>
      <c r="V58" s="58">
        <v>415</v>
      </c>
      <c r="W58" s="58">
        <v>415</v>
      </c>
      <c r="X58" s="58">
        <v>173</v>
      </c>
      <c r="Y58" s="58">
        <v>24</v>
      </c>
      <c r="Z58" s="58">
        <v>141</v>
      </c>
      <c r="AA58" s="58" t="s">
        <v>152</v>
      </c>
      <c r="AB58" s="58" t="s">
        <v>152</v>
      </c>
      <c r="AC58" s="58">
        <v>0</v>
      </c>
      <c r="AD58" s="58">
        <v>15</v>
      </c>
      <c r="AE58" s="58">
        <v>24</v>
      </c>
      <c r="AF58" s="58">
        <v>147</v>
      </c>
      <c r="AG58" s="58">
        <v>144</v>
      </c>
      <c r="AH58" s="58">
        <v>67</v>
      </c>
      <c r="AI58" s="58" t="s">
        <v>152</v>
      </c>
      <c r="AJ58" s="58">
        <v>21</v>
      </c>
      <c r="AK58" s="58" t="s">
        <v>152</v>
      </c>
      <c r="AL58" s="58">
        <v>0</v>
      </c>
      <c r="AM58" s="58" t="s">
        <v>152</v>
      </c>
      <c r="AN58" s="58">
        <v>8</v>
      </c>
      <c r="AO58" s="58">
        <v>36</v>
      </c>
      <c r="AP58" s="58">
        <v>567</v>
      </c>
      <c r="AQ58" s="58">
        <v>563</v>
      </c>
      <c r="AR58" s="58">
        <v>287</v>
      </c>
      <c r="AS58" s="58">
        <v>40</v>
      </c>
      <c r="AT58" s="58">
        <v>153</v>
      </c>
      <c r="AU58" s="58">
        <v>24</v>
      </c>
      <c r="AV58" s="58" t="s">
        <v>152</v>
      </c>
      <c r="AW58" s="58" t="s">
        <v>152</v>
      </c>
      <c r="AX58" s="58">
        <v>19</v>
      </c>
      <c r="AY58" s="58">
        <v>35</v>
      </c>
      <c r="AZ58" s="58">
        <v>148</v>
      </c>
      <c r="BA58" s="58">
        <v>148</v>
      </c>
      <c r="BB58" s="58">
        <v>26</v>
      </c>
      <c r="BC58" s="58" t="s">
        <v>152</v>
      </c>
      <c r="BD58" s="58">
        <v>89</v>
      </c>
      <c r="BE58" s="58" t="s">
        <v>152</v>
      </c>
      <c r="BF58" s="58">
        <v>19</v>
      </c>
      <c r="BG58" s="58">
        <v>0</v>
      </c>
      <c r="BH58" s="58">
        <v>0</v>
      </c>
      <c r="BI58" s="58">
        <v>8</v>
      </c>
      <c r="BJ58" s="58" t="s">
        <v>152</v>
      </c>
      <c r="BK58" s="58">
        <v>101</v>
      </c>
      <c r="BL58" s="58">
        <v>28</v>
      </c>
      <c r="BM58" s="58">
        <v>5</v>
      </c>
      <c r="BN58" s="58">
        <v>45</v>
      </c>
      <c r="BO58" s="58" t="s">
        <v>152</v>
      </c>
      <c r="BP58" s="58" t="s">
        <v>152</v>
      </c>
      <c r="BQ58" s="58">
        <v>0</v>
      </c>
      <c r="BR58" s="58">
        <v>3</v>
      </c>
      <c r="BS58" s="58">
        <v>17</v>
      </c>
    </row>
    <row r="59" spans="1:71" x14ac:dyDescent="0.25">
      <c r="A59" s="64" t="s">
        <v>221</v>
      </c>
      <c r="B59" s="58">
        <v>795</v>
      </c>
      <c r="C59" s="58">
        <v>789</v>
      </c>
      <c r="D59" s="58">
        <v>412</v>
      </c>
      <c r="E59" s="58">
        <v>35</v>
      </c>
      <c r="F59" s="58">
        <v>169</v>
      </c>
      <c r="G59" s="58">
        <v>39</v>
      </c>
      <c r="H59" s="58">
        <v>21</v>
      </c>
      <c r="I59" s="58">
        <v>8</v>
      </c>
      <c r="J59" s="58">
        <v>25</v>
      </c>
      <c r="K59" s="58">
        <v>80</v>
      </c>
      <c r="L59" s="58" t="s">
        <v>152</v>
      </c>
      <c r="M59" s="58">
        <v>469</v>
      </c>
      <c r="N59" s="58">
        <v>243</v>
      </c>
      <c r="O59" s="58">
        <v>24</v>
      </c>
      <c r="P59" s="58">
        <v>92</v>
      </c>
      <c r="Q59" s="58">
        <v>18</v>
      </c>
      <c r="R59" s="58">
        <v>9</v>
      </c>
      <c r="S59" s="58">
        <v>8</v>
      </c>
      <c r="T59" s="58">
        <v>12</v>
      </c>
      <c r="U59" s="58">
        <v>63</v>
      </c>
      <c r="V59" s="58" t="s">
        <v>152</v>
      </c>
      <c r="W59" s="58">
        <v>320</v>
      </c>
      <c r="X59" s="58">
        <v>169</v>
      </c>
      <c r="Y59" s="58">
        <v>11</v>
      </c>
      <c r="Z59" s="58">
        <v>77</v>
      </c>
      <c r="AA59" s="58">
        <v>21</v>
      </c>
      <c r="AB59" s="58">
        <v>12</v>
      </c>
      <c r="AC59" s="58">
        <v>0</v>
      </c>
      <c r="AD59" s="58">
        <v>13</v>
      </c>
      <c r="AE59" s="58">
        <v>17</v>
      </c>
      <c r="AF59" s="58" t="s">
        <v>152</v>
      </c>
      <c r="AG59" s="58">
        <v>162</v>
      </c>
      <c r="AH59" s="58">
        <v>93</v>
      </c>
      <c r="AI59" s="58" t="s">
        <v>152</v>
      </c>
      <c r="AJ59" s="58">
        <v>15</v>
      </c>
      <c r="AK59" s="58" t="s">
        <v>152</v>
      </c>
      <c r="AL59" s="58">
        <v>0</v>
      </c>
      <c r="AM59" s="58" t="s">
        <v>152</v>
      </c>
      <c r="AN59" s="58" t="s">
        <v>152</v>
      </c>
      <c r="AO59" s="58">
        <v>38</v>
      </c>
      <c r="AP59" s="58" t="s">
        <v>152</v>
      </c>
      <c r="AQ59" s="58">
        <v>534</v>
      </c>
      <c r="AR59" s="58">
        <v>287</v>
      </c>
      <c r="AS59" s="58" t="s">
        <v>152</v>
      </c>
      <c r="AT59" s="58">
        <v>116</v>
      </c>
      <c r="AU59" s="58">
        <v>29</v>
      </c>
      <c r="AV59" s="58">
        <v>8</v>
      </c>
      <c r="AW59" s="58" t="s">
        <v>152</v>
      </c>
      <c r="AX59" s="58">
        <v>20</v>
      </c>
      <c r="AY59" s="58">
        <v>38</v>
      </c>
      <c r="AZ59" s="58">
        <v>93</v>
      </c>
      <c r="BA59" s="58">
        <v>93</v>
      </c>
      <c r="BB59" s="58">
        <v>32</v>
      </c>
      <c r="BC59" s="58">
        <v>0</v>
      </c>
      <c r="BD59" s="58">
        <v>38</v>
      </c>
      <c r="BE59" s="58" t="s">
        <v>152</v>
      </c>
      <c r="BF59" s="58">
        <v>13</v>
      </c>
      <c r="BG59" s="58">
        <v>0</v>
      </c>
      <c r="BH59" s="58" t="s">
        <v>152</v>
      </c>
      <c r="BI59" s="58">
        <v>4</v>
      </c>
      <c r="BJ59" s="58">
        <v>87</v>
      </c>
      <c r="BK59" s="58">
        <v>87</v>
      </c>
      <c r="BL59" s="58">
        <v>44</v>
      </c>
      <c r="BM59" s="58" t="s">
        <v>152</v>
      </c>
      <c r="BN59" s="58">
        <v>22</v>
      </c>
      <c r="BO59" s="58">
        <v>3</v>
      </c>
      <c r="BP59" s="58" t="s">
        <v>152</v>
      </c>
      <c r="BQ59" s="58">
        <v>0</v>
      </c>
      <c r="BR59" s="58" t="s">
        <v>152</v>
      </c>
      <c r="BS59" s="58">
        <v>13</v>
      </c>
    </row>
    <row r="60" spans="1:71" x14ac:dyDescent="0.25">
      <c r="A60" s="64" t="s">
        <v>222</v>
      </c>
      <c r="B60" s="58" t="s">
        <v>152</v>
      </c>
      <c r="C60" s="58">
        <v>986</v>
      </c>
      <c r="D60" s="58">
        <v>582</v>
      </c>
      <c r="E60" s="58">
        <v>41</v>
      </c>
      <c r="F60" s="58">
        <v>223</v>
      </c>
      <c r="G60" s="58">
        <v>33</v>
      </c>
      <c r="H60" s="58">
        <v>21</v>
      </c>
      <c r="I60" s="58" t="s">
        <v>152</v>
      </c>
      <c r="J60" s="58" t="s">
        <v>152</v>
      </c>
      <c r="K60" s="58">
        <v>68</v>
      </c>
      <c r="L60" s="58">
        <v>597</v>
      </c>
      <c r="M60" s="58">
        <v>597</v>
      </c>
      <c r="N60" s="58">
        <v>361</v>
      </c>
      <c r="O60" s="58">
        <v>23</v>
      </c>
      <c r="P60" s="58">
        <v>120</v>
      </c>
      <c r="Q60" s="58">
        <v>13</v>
      </c>
      <c r="R60" s="58">
        <v>12</v>
      </c>
      <c r="S60" s="58" t="s">
        <v>152</v>
      </c>
      <c r="T60" s="58" t="s">
        <v>152</v>
      </c>
      <c r="U60" s="58">
        <v>56</v>
      </c>
      <c r="V60" s="58" t="s">
        <v>152</v>
      </c>
      <c r="W60" s="58">
        <v>389</v>
      </c>
      <c r="X60" s="58">
        <v>221</v>
      </c>
      <c r="Y60" s="58">
        <v>18</v>
      </c>
      <c r="Z60" s="58">
        <v>103</v>
      </c>
      <c r="AA60" s="58">
        <v>20</v>
      </c>
      <c r="AB60" s="58">
        <v>9</v>
      </c>
      <c r="AC60" s="58" t="s">
        <v>152</v>
      </c>
      <c r="AD60" s="58" t="s">
        <v>152</v>
      </c>
      <c r="AE60" s="58">
        <v>12</v>
      </c>
      <c r="AF60" s="58" t="s">
        <v>152</v>
      </c>
      <c r="AG60" s="58">
        <v>190</v>
      </c>
      <c r="AH60" s="58">
        <v>111</v>
      </c>
      <c r="AI60" s="58" t="s">
        <v>152</v>
      </c>
      <c r="AJ60" s="58">
        <v>26</v>
      </c>
      <c r="AK60" s="58">
        <v>7</v>
      </c>
      <c r="AL60" s="58">
        <v>0</v>
      </c>
      <c r="AM60" s="58" t="s">
        <v>152</v>
      </c>
      <c r="AN60" s="58" t="s">
        <v>152</v>
      </c>
      <c r="AO60" s="58">
        <v>36</v>
      </c>
      <c r="AP60" s="58" t="s">
        <v>152</v>
      </c>
      <c r="AQ60" s="58">
        <v>686</v>
      </c>
      <c r="AR60" s="58">
        <v>439</v>
      </c>
      <c r="AS60" s="58" t="s">
        <v>152</v>
      </c>
      <c r="AT60" s="58">
        <v>147</v>
      </c>
      <c r="AU60" s="58">
        <v>20</v>
      </c>
      <c r="AV60" s="58" t="s">
        <v>152</v>
      </c>
      <c r="AW60" s="58">
        <v>0</v>
      </c>
      <c r="AX60" s="58">
        <v>10</v>
      </c>
      <c r="AY60" s="58" t="s">
        <v>152</v>
      </c>
      <c r="AZ60" s="58">
        <v>110</v>
      </c>
      <c r="BA60" s="58">
        <v>110</v>
      </c>
      <c r="BB60" s="58">
        <v>32</v>
      </c>
      <c r="BC60" s="58" t="s">
        <v>152</v>
      </c>
      <c r="BD60" s="58">
        <v>50</v>
      </c>
      <c r="BE60" s="58">
        <v>6</v>
      </c>
      <c r="BF60" s="58" t="s">
        <v>152</v>
      </c>
      <c r="BG60" s="58">
        <v>0</v>
      </c>
      <c r="BH60" s="58" t="s">
        <v>152</v>
      </c>
      <c r="BI60" s="58" t="s">
        <v>152</v>
      </c>
      <c r="BJ60" s="58">
        <v>107</v>
      </c>
      <c r="BK60" s="58">
        <v>107</v>
      </c>
      <c r="BL60" s="58">
        <v>55</v>
      </c>
      <c r="BM60" s="58">
        <v>4</v>
      </c>
      <c r="BN60" s="58">
        <v>35</v>
      </c>
      <c r="BO60" s="58">
        <v>3</v>
      </c>
      <c r="BP60" s="58">
        <v>3</v>
      </c>
      <c r="BQ60" s="58">
        <v>0</v>
      </c>
      <c r="BR60" s="58">
        <v>0</v>
      </c>
      <c r="BS60" s="58">
        <v>7</v>
      </c>
    </row>
    <row r="61" spans="1:71" x14ac:dyDescent="0.25">
      <c r="A61" s="64" t="s">
        <v>223</v>
      </c>
      <c r="B61" s="58">
        <v>1631</v>
      </c>
      <c r="C61" s="58">
        <v>1627</v>
      </c>
      <c r="D61" s="58">
        <v>1104</v>
      </c>
      <c r="E61" s="58">
        <v>45</v>
      </c>
      <c r="F61" s="58">
        <v>281</v>
      </c>
      <c r="G61" s="58">
        <v>27</v>
      </c>
      <c r="H61" s="58">
        <v>20</v>
      </c>
      <c r="I61" s="58">
        <v>10</v>
      </c>
      <c r="J61" s="58">
        <v>27</v>
      </c>
      <c r="K61" s="58">
        <v>113</v>
      </c>
      <c r="L61" s="58" t="s">
        <v>152</v>
      </c>
      <c r="M61" s="58">
        <v>859</v>
      </c>
      <c r="N61" s="58">
        <v>551</v>
      </c>
      <c r="O61" s="58">
        <v>33</v>
      </c>
      <c r="P61" s="58">
        <v>148</v>
      </c>
      <c r="Q61" s="58">
        <v>11</v>
      </c>
      <c r="R61" s="58">
        <v>10</v>
      </c>
      <c r="S61" s="58">
        <v>7</v>
      </c>
      <c r="T61" s="58">
        <v>12</v>
      </c>
      <c r="U61" s="58">
        <v>87</v>
      </c>
      <c r="V61" s="58" t="s">
        <v>152</v>
      </c>
      <c r="W61" s="58">
        <v>768</v>
      </c>
      <c r="X61" s="58">
        <v>553</v>
      </c>
      <c r="Y61" s="58">
        <v>12</v>
      </c>
      <c r="Z61" s="58">
        <v>133</v>
      </c>
      <c r="AA61" s="58">
        <v>16</v>
      </c>
      <c r="AB61" s="58">
        <v>10</v>
      </c>
      <c r="AC61" s="58">
        <v>3</v>
      </c>
      <c r="AD61" s="58">
        <v>15</v>
      </c>
      <c r="AE61" s="58">
        <v>26</v>
      </c>
      <c r="AF61" s="58" t="s">
        <v>152</v>
      </c>
      <c r="AG61" s="58">
        <v>311</v>
      </c>
      <c r="AH61" s="58">
        <v>193</v>
      </c>
      <c r="AI61" s="58" t="s">
        <v>152</v>
      </c>
      <c r="AJ61" s="58">
        <v>33</v>
      </c>
      <c r="AK61" s="58">
        <v>6</v>
      </c>
      <c r="AL61" s="58">
        <v>0</v>
      </c>
      <c r="AM61" s="58" t="s">
        <v>152</v>
      </c>
      <c r="AN61" s="58">
        <v>7</v>
      </c>
      <c r="AO61" s="58">
        <v>66</v>
      </c>
      <c r="AP61" s="58" t="s">
        <v>152</v>
      </c>
      <c r="AQ61" s="58">
        <v>1109</v>
      </c>
      <c r="AR61" s="58">
        <v>789</v>
      </c>
      <c r="AS61" s="58">
        <v>39</v>
      </c>
      <c r="AT61" s="58">
        <v>189</v>
      </c>
      <c r="AU61" s="58">
        <v>14</v>
      </c>
      <c r="AV61" s="58">
        <v>9</v>
      </c>
      <c r="AW61" s="58" t="s">
        <v>152</v>
      </c>
      <c r="AX61" s="58">
        <v>20</v>
      </c>
      <c r="AY61" s="58" t="s">
        <v>152</v>
      </c>
      <c r="AZ61" s="58">
        <v>207</v>
      </c>
      <c r="BA61" s="58">
        <v>207</v>
      </c>
      <c r="BB61" s="58">
        <v>122</v>
      </c>
      <c r="BC61" s="58" t="s">
        <v>152</v>
      </c>
      <c r="BD61" s="58">
        <v>59</v>
      </c>
      <c r="BE61" s="58">
        <v>7</v>
      </c>
      <c r="BF61" s="58">
        <v>11</v>
      </c>
      <c r="BG61" s="58">
        <v>0</v>
      </c>
      <c r="BH61" s="58">
        <v>0</v>
      </c>
      <c r="BI61" s="58" t="s">
        <v>152</v>
      </c>
      <c r="BJ61" s="58">
        <v>197</v>
      </c>
      <c r="BK61" s="58">
        <v>197</v>
      </c>
      <c r="BL61" s="58">
        <v>139</v>
      </c>
      <c r="BM61" s="58" t="s">
        <v>152</v>
      </c>
      <c r="BN61" s="58">
        <v>38</v>
      </c>
      <c r="BO61" s="58" t="s">
        <v>152</v>
      </c>
      <c r="BP61" s="58" t="s">
        <v>152</v>
      </c>
      <c r="BQ61" s="58">
        <v>0</v>
      </c>
      <c r="BR61" s="58">
        <v>4</v>
      </c>
      <c r="BS61" s="58">
        <v>10</v>
      </c>
    </row>
    <row r="62" spans="1:71" x14ac:dyDescent="0.25">
      <c r="A62" s="64" t="s">
        <v>224</v>
      </c>
      <c r="B62" s="58">
        <v>1106</v>
      </c>
      <c r="C62" s="58">
        <v>1096</v>
      </c>
      <c r="D62" s="58">
        <v>632</v>
      </c>
      <c r="E62" s="58">
        <v>55</v>
      </c>
      <c r="F62" s="58">
        <v>236</v>
      </c>
      <c r="G62" s="58">
        <v>29</v>
      </c>
      <c r="H62" s="58" t="s">
        <v>152</v>
      </c>
      <c r="I62" s="58" t="s">
        <v>152</v>
      </c>
      <c r="J62" s="58">
        <v>27</v>
      </c>
      <c r="K62" s="58">
        <v>92</v>
      </c>
      <c r="L62" s="58" t="s">
        <v>152</v>
      </c>
      <c r="M62" s="58">
        <v>636</v>
      </c>
      <c r="N62" s="58">
        <v>379</v>
      </c>
      <c r="O62" s="58">
        <v>35</v>
      </c>
      <c r="P62" s="58">
        <v>126</v>
      </c>
      <c r="Q62" s="58">
        <v>9</v>
      </c>
      <c r="R62" s="58">
        <v>11</v>
      </c>
      <c r="S62" s="58" t="s">
        <v>152</v>
      </c>
      <c r="T62" s="58" t="s">
        <v>152</v>
      </c>
      <c r="U62" s="58">
        <v>67</v>
      </c>
      <c r="V62" s="58" t="s">
        <v>152</v>
      </c>
      <c r="W62" s="58">
        <v>460</v>
      </c>
      <c r="X62" s="58">
        <v>253</v>
      </c>
      <c r="Y62" s="58">
        <v>20</v>
      </c>
      <c r="Z62" s="58">
        <v>110</v>
      </c>
      <c r="AA62" s="58">
        <v>20</v>
      </c>
      <c r="AB62" s="58" t="s">
        <v>152</v>
      </c>
      <c r="AC62" s="58" t="s">
        <v>152</v>
      </c>
      <c r="AD62" s="58" t="s">
        <v>152</v>
      </c>
      <c r="AE62" s="58">
        <v>25</v>
      </c>
      <c r="AF62" s="58" t="s">
        <v>152</v>
      </c>
      <c r="AG62" s="58">
        <v>206</v>
      </c>
      <c r="AH62" s="58">
        <v>119</v>
      </c>
      <c r="AI62" s="58">
        <v>6</v>
      </c>
      <c r="AJ62" s="58">
        <v>26</v>
      </c>
      <c r="AK62" s="58" t="s">
        <v>152</v>
      </c>
      <c r="AL62" s="58">
        <v>0</v>
      </c>
      <c r="AM62" s="58">
        <v>0</v>
      </c>
      <c r="AN62" s="58" t="s">
        <v>152</v>
      </c>
      <c r="AO62" s="58">
        <v>47</v>
      </c>
      <c r="AP62" s="58" t="s">
        <v>152</v>
      </c>
      <c r="AQ62" s="58">
        <v>766</v>
      </c>
      <c r="AR62" s="58">
        <v>469</v>
      </c>
      <c r="AS62" s="58">
        <v>45</v>
      </c>
      <c r="AT62" s="58">
        <v>158</v>
      </c>
      <c r="AU62" s="58">
        <v>22</v>
      </c>
      <c r="AV62" s="58" t="s">
        <v>152</v>
      </c>
      <c r="AW62" s="58" t="s">
        <v>152</v>
      </c>
      <c r="AX62" s="58">
        <v>20</v>
      </c>
      <c r="AY62" s="58" t="s">
        <v>152</v>
      </c>
      <c r="AZ62" s="58">
        <v>124</v>
      </c>
      <c r="BA62" s="58">
        <v>124</v>
      </c>
      <c r="BB62" s="58">
        <v>44</v>
      </c>
      <c r="BC62" s="58">
        <v>4</v>
      </c>
      <c r="BD62" s="58">
        <v>52</v>
      </c>
      <c r="BE62" s="58" t="s">
        <v>152</v>
      </c>
      <c r="BF62" s="58">
        <v>16</v>
      </c>
      <c r="BG62" s="58">
        <v>0</v>
      </c>
      <c r="BH62" s="58" t="s">
        <v>152</v>
      </c>
      <c r="BI62" s="58" t="s">
        <v>152</v>
      </c>
      <c r="BJ62" s="58" t="s">
        <v>152</v>
      </c>
      <c r="BK62" s="58">
        <v>133</v>
      </c>
      <c r="BL62" s="58">
        <v>62</v>
      </c>
      <c r="BM62" s="58">
        <v>7</v>
      </c>
      <c r="BN62" s="58">
        <v>40</v>
      </c>
      <c r="BO62" s="58">
        <v>5</v>
      </c>
      <c r="BP62" s="58">
        <v>4</v>
      </c>
      <c r="BQ62" s="58" t="s">
        <v>152</v>
      </c>
      <c r="BR62" s="58" t="s">
        <v>152</v>
      </c>
      <c r="BS62" s="58">
        <v>12</v>
      </c>
    </row>
    <row r="63" spans="1:71" x14ac:dyDescent="0.25">
      <c r="A63" s="64" t="s">
        <v>225</v>
      </c>
      <c r="B63" s="58">
        <v>1118</v>
      </c>
      <c r="C63" s="58">
        <v>1113</v>
      </c>
      <c r="D63" s="58">
        <v>597</v>
      </c>
      <c r="E63" s="58">
        <v>59</v>
      </c>
      <c r="F63" s="58">
        <v>265</v>
      </c>
      <c r="G63" s="58">
        <v>33</v>
      </c>
      <c r="H63" s="58">
        <v>24</v>
      </c>
      <c r="I63" s="58">
        <v>4</v>
      </c>
      <c r="J63" s="58">
        <v>26</v>
      </c>
      <c r="K63" s="58">
        <v>105</v>
      </c>
      <c r="L63" s="58" t="s">
        <v>152</v>
      </c>
      <c r="M63" s="58">
        <v>683</v>
      </c>
      <c r="N63" s="58">
        <v>350</v>
      </c>
      <c r="O63" s="58">
        <v>48</v>
      </c>
      <c r="P63" s="58">
        <v>155</v>
      </c>
      <c r="Q63" s="58" t="s">
        <v>152</v>
      </c>
      <c r="R63" s="58" t="s">
        <v>152</v>
      </c>
      <c r="S63" s="58" t="s">
        <v>152</v>
      </c>
      <c r="T63" s="58">
        <v>16</v>
      </c>
      <c r="U63" s="58">
        <v>85</v>
      </c>
      <c r="V63" s="58" t="s">
        <v>152</v>
      </c>
      <c r="W63" s="58">
        <v>430</v>
      </c>
      <c r="X63" s="58">
        <v>247</v>
      </c>
      <c r="Y63" s="58">
        <v>11</v>
      </c>
      <c r="Z63" s="58">
        <v>110</v>
      </c>
      <c r="AA63" s="58" t="s">
        <v>152</v>
      </c>
      <c r="AB63" s="58" t="s">
        <v>152</v>
      </c>
      <c r="AC63" s="58" t="s">
        <v>152</v>
      </c>
      <c r="AD63" s="58">
        <v>10</v>
      </c>
      <c r="AE63" s="58">
        <v>20</v>
      </c>
      <c r="AF63" s="58">
        <v>230</v>
      </c>
      <c r="AG63" s="58">
        <v>230</v>
      </c>
      <c r="AH63" s="58">
        <v>121</v>
      </c>
      <c r="AI63" s="58" t="s">
        <v>152</v>
      </c>
      <c r="AJ63" s="58">
        <v>38</v>
      </c>
      <c r="AK63" s="58">
        <v>9</v>
      </c>
      <c r="AL63" s="58">
        <v>0</v>
      </c>
      <c r="AM63" s="58" t="s">
        <v>152</v>
      </c>
      <c r="AN63" s="58">
        <v>6</v>
      </c>
      <c r="AO63" s="58">
        <v>49</v>
      </c>
      <c r="AP63" s="58">
        <v>767</v>
      </c>
      <c r="AQ63" s="58">
        <v>762</v>
      </c>
      <c r="AR63" s="58">
        <v>441</v>
      </c>
      <c r="AS63" s="58">
        <v>50</v>
      </c>
      <c r="AT63" s="58">
        <v>179</v>
      </c>
      <c r="AU63" s="58">
        <v>21</v>
      </c>
      <c r="AV63" s="58" t="s">
        <v>152</v>
      </c>
      <c r="AW63" s="58" t="s">
        <v>152</v>
      </c>
      <c r="AX63" s="58">
        <v>17</v>
      </c>
      <c r="AY63" s="58">
        <v>46</v>
      </c>
      <c r="AZ63" s="58">
        <v>121</v>
      </c>
      <c r="BA63" s="58">
        <v>121</v>
      </c>
      <c r="BB63" s="58">
        <v>35</v>
      </c>
      <c r="BC63" s="58" t="s">
        <v>152</v>
      </c>
      <c r="BD63" s="58">
        <v>48</v>
      </c>
      <c r="BE63" s="58">
        <v>3</v>
      </c>
      <c r="BF63" s="58" t="s">
        <v>152</v>
      </c>
      <c r="BG63" s="58">
        <v>0</v>
      </c>
      <c r="BH63" s="58">
        <v>3</v>
      </c>
      <c r="BI63" s="58">
        <v>10</v>
      </c>
      <c r="BJ63" s="58" t="s">
        <v>152</v>
      </c>
      <c r="BK63" s="58">
        <v>144</v>
      </c>
      <c r="BL63" s="58">
        <v>59</v>
      </c>
      <c r="BM63" s="58">
        <v>10</v>
      </c>
      <c r="BN63" s="58">
        <v>54</v>
      </c>
      <c r="BO63" s="58" t="s">
        <v>152</v>
      </c>
      <c r="BP63" s="58" t="s">
        <v>152</v>
      </c>
      <c r="BQ63" s="58">
        <v>0</v>
      </c>
      <c r="BR63" s="58">
        <v>4</v>
      </c>
      <c r="BS63" s="58">
        <v>14</v>
      </c>
    </row>
    <row r="64" spans="1:71" x14ac:dyDescent="0.25">
      <c r="A64" s="64" t="s">
        <v>226</v>
      </c>
      <c r="B64" s="58">
        <v>1173</v>
      </c>
      <c r="C64" s="58">
        <v>1158</v>
      </c>
      <c r="D64" s="58">
        <v>601</v>
      </c>
      <c r="E64" s="58">
        <v>56</v>
      </c>
      <c r="F64" s="58">
        <v>285</v>
      </c>
      <c r="G64" s="58">
        <v>43</v>
      </c>
      <c r="H64" s="58">
        <v>29</v>
      </c>
      <c r="I64" s="58" t="s">
        <v>152</v>
      </c>
      <c r="J64" s="58" t="s">
        <v>152</v>
      </c>
      <c r="K64" s="58">
        <v>125</v>
      </c>
      <c r="L64" s="58">
        <v>743</v>
      </c>
      <c r="M64" s="58">
        <v>734</v>
      </c>
      <c r="N64" s="58">
        <v>395</v>
      </c>
      <c r="O64" s="58">
        <v>41</v>
      </c>
      <c r="P64" s="58">
        <v>170</v>
      </c>
      <c r="Q64" s="58" t="s">
        <v>152</v>
      </c>
      <c r="R64" s="58">
        <v>13</v>
      </c>
      <c r="S64" s="58" t="s">
        <v>152</v>
      </c>
      <c r="T64" s="58">
        <v>10</v>
      </c>
      <c r="U64" s="58">
        <v>95</v>
      </c>
      <c r="V64" s="58">
        <v>430</v>
      </c>
      <c r="W64" s="58">
        <v>424</v>
      </c>
      <c r="X64" s="58">
        <v>206</v>
      </c>
      <c r="Y64" s="58">
        <v>15</v>
      </c>
      <c r="Z64" s="58">
        <v>115</v>
      </c>
      <c r="AA64" s="58" t="s">
        <v>152</v>
      </c>
      <c r="AB64" s="58">
        <v>16</v>
      </c>
      <c r="AC64" s="58">
        <v>0</v>
      </c>
      <c r="AD64" s="58" t="s">
        <v>152</v>
      </c>
      <c r="AE64" s="58">
        <v>30</v>
      </c>
      <c r="AF64" s="58" t="s">
        <v>152</v>
      </c>
      <c r="AG64" s="58">
        <v>245</v>
      </c>
      <c r="AH64" s="58">
        <v>136</v>
      </c>
      <c r="AI64" s="58" t="s">
        <v>152</v>
      </c>
      <c r="AJ64" s="58">
        <v>37</v>
      </c>
      <c r="AK64" s="58" t="s">
        <v>152</v>
      </c>
      <c r="AL64" s="58">
        <v>0</v>
      </c>
      <c r="AM64" s="58">
        <v>0</v>
      </c>
      <c r="AN64" s="58" t="s">
        <v>152</v>
      </c>
      <c r="AO64" s="58">
        <v>54</v>
      </c>
      <c r="AP64" s="58">
        <v>776</v>
      </c>
      <c r="AQ64" s="58">
        <v>765</v>
      </c>
      <c r="AR64" s="58">
        <v>418</v>
      </c>
      <c r="AS64" s="58">
        <v>51</v>
      </c>
      <c r="AT64" s="58">
        <v>191</v>
      </c>
      <c r="AU64" s="58">
        <v>30</v>
      </c>
      <c r="AV64" s="58" t="s">
        <v>152</v>
      </c>
      <c r="AW64" s="58" t="s">
        <v>152</v>
      </c>
      <c r="AX64" s="58">
        <v>12</v>
      </c>
      <c r="AY64" s="58">
        <v>57</v>
      </c>
      <c r="AZ64" s="58" t="s">
        <v>152</v>
      </c>
      <c r="BA64" s="58">
        <v>148</v>
      </c>
      <c r="BB64" s="58">
        <v>47</v>
      </c>
      <c r="BC64" s="58" t="s">
        <v>152</v>
      </c>
      <c r="BD64" s="58">
        <v>57</v>
      </c>
      <c r="BE64" s="58" t="s">
        <v>152</v>
      </c>
      <c r="BF64" s="58" t="s">
        <v>152</v>
      </c>
      <c r="BG64" s="58">
        <v>0</v>
      </c>
      <c r="BH64" s="58">
        <v>0</v>
      </c>
      <c r="BI64" s="58">
        <v>14</v>
      </c>
      <c r="BJ64" s="58">
        <v>147</v>
      </c>
      <c r="BK64" s="58">
        <v>147</v>
      </c>
      <c r="BL64" s="58">
        <v>61</v>
      </c>
      <c r="BM64" s="58">
        <v>8</v>
      </c>
      <c r="BN64" s="58">
        <v>47</v>
      </c>
      <c r="BO64" s="58">
        <v>4</v>
      </c>
      <c r="BP64" s="58" t="s">
        <v>152</v>
      </c>
      <c r="BQ64" s="58" t="s">
        <v>152</v>
      </c>
      <c r="BR64" s="58">
        <v>3</v>
      </c>
      <c r="BS64" s="58">
        <v>20</v>
      </c>
    </row>
    <row r="65" spans="1:71" x14ac:dyDescent="0.25">
      <c r="A65" s="64" t="s">
        <v>227</v>
      </c>
      <c r="B65" s="58">
        <v>1145</v>
      </c>
      <c r="C65" s="58">
        <v>1133</v>
      </c>
      <c r="D65" s="58">
        <v>613</v>
      </c>
      <c r="E65" s="58">
        <v>52</v>
      </c>
      <c r="F65" s="58">
        <v>252</v>
      </c>
      <c r="G65" s="58">
        <v>34</v>
      </c>
      <c r="H65" s="58">
        <v>24</v>
      </c>
      <c r="I65" s="58" t="s">
        <v>152</v>
      </c>
      <c r="J65" s="58" t="s">
        <v>152</v>
      </c>
      <c r="K65" s="58">
        <v>132</v>
      </c>
      <c r="L65" s="58">
        <v>693</v>
      </c>
      <c r="M65" s="58">
        <v>684</v>
      </c>
      <c r="N65" s="58">
        <v>373</v>
      </c>
      <c r="O65" s="58">
        <v>35</v>
      </c>
      <c r="P65" s="58">
        <v>150</v>
      </c>
      <c r="Q65" s="58">
        <v>16</v>
      </c>
      <c r="R65" s="58" t="s">
        <v>152</v>
      </c>
      <c r="S65" s="58">
        <v>0</v>
      </c>
      <c r="T65" s="58" t="s">
        <v>152</v>
      </c>
      <c r="U65" s="58">
        <v>88</v>
      </c>
      <c r="V65" s="58">
        <v>452</v>
      </c>
      <c r="W65" s="58">
        <v>449</v>
      </c>
      <c r="X65" s="58">
        <v>240</v>
      </c>
      <c r="Y65" s="58">
        <v>17</v>
      </c>
      <c r="Z65" s="58">
        <v>102</v>
      </c>
      <c r="AA65" s="58">
        <v>18</v>
      </c>
      <c r="AB65" s="58" t="s">
        <v>152</v>
      </c>
      <c r="AC65" s="58" t="s">
        <v>152</v>
      </c>
      <c r="AD65" s="58">
        <v>13</v>
      </c>
      <c r="AE65" s="58">
        <v>44</v>
      </c>
      <c r="AF65" s="58" t="s">
        <v>152</v>
      </c>
      <c r="AG65" s="58">
        <v>255</v>
      </c>
      <c r="AH65" s="58">
        <v>156</v>
      </c>
      <c r="AI65" s="58">
        <v>5</v>
      </c>
      <c r="AJ65" s="58">
        <v>40</v>
      </c>
      <c r="AK65" s="58" t="s">
        <v>152</v>
      </c>
      <c r="AL65" s="58">
        <v>0</v>
      </c>
      <c r="AM65" s="58" t="s">
        <v>152</v>
      </c>
      <c r="AN65" s="58" t="s">
        <v>152</v>
      </c>
      <c r="AO65" s="58">
        <v>45</v>
      </c>
      <c r="AP65" s="58" t="s">
        <v>152</v>
      </c>
      <c r="AQ65" s="58">
        <v>745</v>
      </c>
      <c r="AR65" s="58">
        <v>412</v>
      </c>
      <c r="AS65" s="58">
        <v>40</v>
      </c>
      <c r="AT65" s="58">
        <v>169</v>
      </c>
      <c r="AU65" s="58">
        <v>24</v>
      </c>
      <c r="AV65" s="58" t="s">
        <v>152</v>
      </c>
      <c r="AW65" s="58" t="s">
        <v>152</v>
      </c>
      <c r="AX65" s="58">
        <v>19</v>
      </c>
      <c r="AY65" s="58">
        <v>73</v>
      </c>
      <c r="AZ65" s="58" t="s">
        <v>152</v>
      </c>
      <c r="BA65" s="58">
        <v>133</v>
      </c>
      <c r="BB65" s="58">
        <v>45</v>
      </c>
      <c r="BC65" s="58">
        <v>7</v>
      </c>
      <c r="BD65" s="58">
        <v>43</v>
      </c>
      <c r="BE65" s="58" t="s">
        <v>152</v>
      </c>
      <c r="BF65" s="58" t="s">
        <v>152</v>
      </c>
      <c r="BG65" s="58">
        <v>0</v>
      </c>
      <c r="BH65" s="58" t="s">
        <v>152</v>
      </c>
      <c r="BI65" s="58">
        <v>14</v>
      </c>
      <c r="BJ65" s="58" t="s">
        <v>152</v>
      </c>
      <c r="BK65" s="58">
        <v>130</v>
      </c>
      <c r="BL65" s="58">
        <v>43</v>
      </c>
      <c r="BM65" s="58">
        <v>4</v>
      </c>
      <c r="BN65" s="58">
        <v>50</v>
      </c>
      <c r="BO65" s="58" t="s">
        <v>152</v>
      </c>
      <c r="BP65" s="58">
        <v>3</v>
      </c>
      <c r="BQ65" s="58">
        <v>0</v>
      </c>
      <c r="BR65" s="58" t="s">
        <v>152</v>
      </c>
      <c r="BS65" s="58">
        <v>26</v>
      </c>
    </row>
    <row r="66" spans="1:71" x14ac:dyDescent="0.25">
      <c r="A66" s="64" t="s">
        <v>228</v>
      </c>
      <c r="B66" s="58">
        <v>1583</v>
      </c>
      <c r="C66" s="58">
        <v>1577</v>
      </c>
      <c r="D66" s="58">
        <v>839</v>
      </c>
      <c r="E66" s="58">
        <v>75</v>
      </c>
      <c r="F66" s="58">
        <v>297</v>
      </c>
      <c r="G66" s="58">
        <v>41</v>
      </c>
      <c r="H66" s="58">
        <v>15</v>
      </c>
      <c r="I66" s="58">
        <v>129</v>
      </c>
      <c r="J66" s="58">
        <v>32</v>
      </c>
      <c r="K66" s="58">
        <v>149</v>
      </c>
      <c r="L66" s="58" t="s">
        <v>152</v>
      </c>
      <c r="M66" s="58">
        <v>956</v>
      </c>
      <c r="N66" s="58">
        <v>495</v>
      </c>
      <c r="O66" s="58">
        <v>46</v>
      </c>
      <c r="P66" s="58">
        <v>185</v>
      </c>
      <c r="Q66" s="58">
        <v>16</v>
      </c>
      <c r="R66" s="58">
        <v>9</v>
      </c>
      <c r="S66" s="58">
        <v>91</v>
      </c>
      <c r="T66" s="58">
        <v>13</v>
      </c>
      <c r="U66" s="58">
        <v>101</v>
      </c>
      <c r="V66" s="58" t="s">
        <v>152</v>
      </c>
      <c r="W66" s="58">
        <v>621</v>
      </c>
      <c r="X66" s="58">
        <v>344</v>
      </c>
      <c r="Y66" s="58">
        <v>29</v>
      </c>
      <c r="Z66" s="58">
        <v>112</v>
      </c>
      <c r="AA66" s="58">
        <v>25</v>
      </c>
      <c r="AB66" s="58">
        <v>6</v>
      </c>
      <c r="AC66" s="58">
        <v>38</v>
      </c>
      <c r="AD66" s="58">
        <v>19</v>
      </c>
      <c r="AE66" s="58">
        <v>48</v>
      </c>
      <c r="AF66" s="58" t="s">
        <v>152</v>
      </c>
      <c r="AG66" s="58">
        <v>509</v>
      </c>
      <c r="AH66" s="58">
        <v>286</v>
      </c>
      <c r="AI66" s="58">
        <v>7</v>
      </c>
      <c r="AJ66" s="58">
        <v>37</v>
      </c>
      <c r="AK66" s="58">
        <v>6</v>
      </c>
      <c r="AL66" s="58">
        <v>0</v>
      </c>
      <c r="AM66" s="58">
        <v>101</v>
      </c>
      <c r="AN66" s="58">
        <v>14</v>
      </c>
      <c r="AO66" s="58">
        <v>58</v>
      </c>
      <c r="AP66" s="58" t="s">
        <v>152</v>
      </c>
      <c r="AQ66" s="58">
        <v>940</v>
      </c>
      <c r="AR66" s="58">
        <v>512</v>
      </c>
      <c r="AS66" s="58">
        <v>60</v>
      </c>
      <c r="AT66" s="58">
        <v>215</v>
      </c>
      <c r="AU66" s="58">
        <v>28</v>
      </c>
      <c r="AV66" s="58">
        <v>5</v>
      </c>
      <c r="AW66" s="58">
        <v>28</v>
      </c>
      <c r="AX66" s="58">
        <v>15</v>
      </c>
      <c r="AY66" s="58">
        <v>77</v>
      </c>
      <c r="AZ66" s="58">
        <v>128</v>
      </c>
      <c r="BA66" s="58">
        <v>128</v>
      </c>
      <c r="BB66" s="58">
        <v>41</v>
      </c>
      <c r="BC66" s="58">
        <v>8</v>
      </c>
      <c r="BD66" s="58">
        <v>45</v>
      </c>
      <c r="BE66" s="58">
        <v>7</v>
      </c>
      <c r="BF66" s="58">
        <v>10</v>
      </c>
      <c r="BG66" s="58">
        <v>0</v>
      </c>
      <c r="BH66" s="58">
        <v>3</v>
      </c>
      <c r="BI66" s="58">
        <v>14</v>
      </c>
      <c r="BJ66" s="58">
        <v>197</v>
      </c>
      <c r="BK66" s="58">
        <v>197</v>
      </c>
      <c r="BL66" s="58">
        <v>81</v>
      </c>
      <c r="BM66" s="58">
        <v>10</v>
      </c>
      <c r="BN66" s="58">
        <v>51</v>
      </c>
      <c r="BO66" s="58">
        <v>4</v>
      </c>
      <c r="BP66" s="58" t="s">
        <v>152</v>
      </c>
      <c r="BQ66" s="58">
        <v>5</v>
      </c>
      <c r="BR66" s="58" t="s">
        <v>152</v>
      </c>
      <c r="BS66" s="58">
        <v>41</v>
      </c>
    </row>
    <row r="67" spans="1:71" x14ac:dyDescent="0.25">
      <c r="A67" s="64" t="s">
        <v>229</v>
      </c>
      <c r="B67" s="58">
        <v>1434</v>
      </c>
      <c r="C67" s="58">
        <v>1425</v>
      </c>
      <c r="D67" s="58">
        <v>707</v>
      </c>
      <c r="E67" s="58">
        <v>73</v>
      </c>
      <c r="F67" s="58">
        <v>292</v>
      </c>
      <c r="G67" s="58">
        <v>44</v>
      </c>
      <c r="H67" s="58">
        <v>20</v>
      </c>
      <c r="I67" s="58">
        <v>110</v>
      </c>
      <c r="J67" s="58">
        <v>50</v>
      </c>
      <c r="K67" s="58">
        <v>129</v>
      </c>
      <c r="L67" s="58">
        <v>832</v>
      </c>
      <c r="M67" s="58">
        <v>827</v>
      </c>
      <c r="N67" s="58">
        <v>382</v>
      </c>
      <c r="O67" s="58">
        <v>50</v>
      </c>
      <c r="P67" s="58">
        <v>180</v>
      </c>
      <c r="Q67" s="58">
        <v>12</v>
      </c>
      <c r="R67" s="58">
        <v>12</v>
      </c>
      <c r="S67" s="58">
        <v>78</v>
      </c>
      <c r="T67" s="58">
        <v>29</v>
      </c>
      <c r="U67" s="58">
        <v>84</v>
      </c>
      <c r="V67" s="58">
        <v>602</v>
      </c>
      <c r="W67" s="58">
        <v>598</v>
      </c>
      <c r="X67" s="58">
        <v>325</v>
      </c>
      <c r="Y67" s="58">
        <v>23</v>
      </c>
      <c r="Z67" s="58">
        <v>112</v>
      </c>
      <c r="AA67" s="58">
        <v>32</v>
      </c>
      <c r="AB67" s="58">
        <v>8</v>
      </c>
      <c r="AC67" s="58">
        <v>32</v>
      </c>
      <c r="AD67" s="58">
        <v>21</v>
      </c>
      <c r="AE67" s="58">
        <v>45</v>
      </c>
      <c r="AF67" s="58">
        <v>424</v>
      </c>
      <c r="AG67" s="58">
        <v>421</v>
      </c>
      <c r="AH67" s="58">
        <v>189</v>
      </c>
      <c r="AI67" s="58" t="s">
        <v>152</v>
      </c>
      <c r="AJ67" s="58">
        <v>30</v>
      </c>
      <c r="AK67" s="58">
        <v>16</v>
      </c>
      <c r="AL67" s="58">
        <v>0</v>
      </c>
      <c r="AM67" s="58">
        <v>84</v>
      </c>
      <c r="AN67" s="58" t="s">
        <v>152</v>
      </c>
      <c r="AO67" s="58">
        <v>70</v>
      </c>
      <c r="AP67" s="58">
        <v>874</v>
      </c>
      <c r="AQ67" s="58">
        <v>868</v>
      </c>
      <c r="AR67" s="58">
        <v>479</v>
      </c>
      <c r="AS67" s="58">
        <v>59</v>
      </c>
      <c r="AT67" s="58">
        <v>199</v>
      </c>
      <c r="AU67" s="58">
        <v>23</v>
      </c>
      <c r="AV67" s="58">
        <v>8</v>
      </c>
      <c r="AW67" s="58">
        <v>26</v>
      </c>
      <c r="AX67" s="58">
        <v>26</v>
      </c>
      <c r="AY67" s="58">
        <v>48</v>
      </c>
      <c r="AZ67" s="58">
        <v>136</v>
      </c>
      <c r="BA67" s="58">
        <v>136</v>
      </c>
      <c r="BB67" s="58">
        <v>39</v>
      </c>
      <c r="BC67" s="58" t="s">
        <v>152</v>
      </c>
      <c r="BD67" s="58">
        <v>63</v>
      </c>
      <c r="BE67" s="58">
        <v>5</v>
      </c>
      <c r="BF67" s="58">
        <v>12</v>
      </c>
      <c r="BG67" s="58">
        <v>0</v>
      </c>
      <c r="BH67" s="58" t="s">
        <v>152</v>
      </c>
      <c r="BI67" s="58">
        <v>11</v>
      </c>
      <c r="BJ67" s="58">
        <v>154</v>
      </c>
      <c r="BK67" s="58">
        <v>154</v>
      </c>
      <c r="BL67" s="58">
        <v>74</v>
      </c>
      <c r="BM67" s="58">
        <v>6</v>
      </c>
      <c r="BN67" s="58">
        <v>38</v>
      </c>
      <c r="BO67" s="58" t="s">
        <v>152</v>
      </c>
      <c r="BP67" s="58">
        <v>0</v>
      </c>
      <c r="BQ67" s="58" t="s">
        <v>152</v>
      </c>
      <c r="BR67" s="58">
        <v>6</v>
      </c>
      <c r="BS67" s="58">
        <v>25</v>
      </c>
    </row>
    <row r="68" spans="1:71" x14ac:dyDescent="0.25">
      <c r="A68" s="64" t="s">
        <v>230</v>
      </c>
      <c r="B68" s="58" t="s">
        <v>152</v>
      </c>
      <c r="C68" s="58">
        <v>1071</v>
      </c>
      <c r="D68" s="58">
        <v>556</v>
      </c>
      <c r="E68" s="58">
        <v>57</v>
      </c>
      <c r="F68" s="58">
        <v>248</v>
      </c>
      <c r="G68" s="58">
        <v>33</v>
      </c>
      <c r="H68" s="58">
        <v>27</v>
      </c>
      <c r="I68" s="58">
        <v>3</v>
      </c>
      <c r="J68" s="58">
        <v>33</v>
      </c>
      <c r="K68" s="58">
        <v>114</v>
      </c>
      <c r="L68" s="58" t="s">
        <v>152</v>
      </c>
      <c r="M68" s="58">
        <v>630</v>
      </c>
      <c r="N68" s="58">
        <v>333</v>
      </c>
      <c r="O68" s="58">
        <v>34</v>
      </c>
      <c r="P68" s="58">
        <v>137</v>
      </c>
      <c r="Q68" s="58">
        <v>12</v>
      </c>
      <c r="R68" s="58">
        <v>14</v>
      </c>
      <c r="S68" s="58">
        <v>3</v>
      </c>
      <c r="T68" s="58">
        <v>15</v>
      </c>
      <c r="U68" s="58">
        <v>82</v>
      </c>
      <c r="V68" s="58">
        <v>441</v>
      </c>
      <c r="W68" s="58">
        <v>441</v>
      </c>
      <c r="X68" s="58">
        <v>223</v>
      </c>
      <c r="Y68" s="58">
        <v>23</v>
      </c>
      <c r="Z68" s="58">
        <v>111</v>
      </c>
      <c r="AA68" s="58">
        <v>21</v>
      </c>
      <c r="AB68" s="58">
        <v>13</v>
      </c>
      <c r="AC68" s="58">
        <v>0</v>
      </c>
      <c r="AD68" s="58">
        <v>18</v>
      </c>
      <c r="AE68" s="58">
        <v>32</v>
      </c>
      <c r="AF68" s="58" t="s">
        <v>152</v>
      </c>
      <c r="AG68" s="58">
        <v>244</v>
      </c>
      <c r="AH68" s="58">
        <v>144</v>
      </c>
      <c r="AI68" s="58">
        <v>8</v>
      </c>
      <c r="AJ68" s="58">
        <v>22</v>
      </c>
      <c r="AK68" s="58" t="s">
        <v>152</v>
      </c>
      <c r="AL68" s="58" t="s">
        <v>152</v>
      </c>
      <c r="AM68" s="58">
        <v>3</v>
      </c>
      <c r="AN68" s="58" t="s">
        <v>152</v>
      </c>
      <c r="AO68" s="58">
        <v>41</v>
      </c>
      <c r="AP68" s="58" t="s">
        <v>152</v>
      </c>
      <c r="AQ68" s="58">
        <v>690</v>
      </c>
      <c r="AR68" s="58">
        <v>382</v>
      </c>
      <c r="AS68" s="58">
        <v>43</v>
      </c>
      <c r="AT68" s="58">
        <v>168</v>
      </c>
      <c r="AU68" s="58">
        <v>19</v>
      </c>
      <c r="AV68" s="58" t="s">
        <v>152</v>
      </c>
      <c r="AW68" s="58">
        <v>0</v>
      </c>
      <c r="AX68" s="58" t="s">
        <v>152</v>
      </c>
      <c r="AY68" s="58">
        <v>57</v>
      </c>
      <c r="AZ68" s="58">
        <v>137</v>
      </c>
      <c r="BA68" s="58">
        <v>137</v>
      </c>
      <c r="BB68" s="58">
        <v>30</v>
      </c>
      <c r="BC68" s="58">
        <v>6</v>
      </c>
      <c r="BD68" s="58">
        <v>58</v>
      </c>
      <c r="BE68" s="58" t="s">
        <v>152</v>
      </c>
      <c r="BF68" s="58">
        <v>21</v>
      </c>
      <c r="BG68" s="58">
        <v>0</v>
      </c>
      <c r="BH68" s="58" t="s">
        <v>152</v>
      </c>
      <c r="BI68" s="58">
        <v>16</v>
      </c>
      <c r="BJ68" s="58">
        <v>130</v>
      </c>
      <c r="BK68" s="58">
        <v>130</v>
      </c>
      <c r="BL68" s="58">
        <v>55</v>
      </c>
      <c r="BM68" s="58">
        <v>5</v>
      </c>
      <c r="BN68" s="58">
        <v>45</v>
      </c>
      <c r="BO68" s="58">
        <v>4</v>
      </c>
      <c r="BP68" s="58">
        <v>4</v>
      </c>
      <c r="BQ68" s="58">
        <v>0</v>
      </c>
      <c r="BR68" s="58">
        <v>3</v>
      </c>
      <c r="BS68" s="58">
        <v>14</v>
      </c>
    </row>
    <row r="69" spans="1:71" x14ac:dyDescent="0.25">
      <c r="A69" s="64" t="s">
        <v>231</v>
      </c>
      <c r="B69" s="58">
        <v>1029</v>
      </c>
      <c r="C69" s="58">
        <v>1024</v>
      </c>
      <c r="D69" s="58">
        <v>506</v>
      </c>
      <c r="E69" s="58">
        <v>45</v>
      </c>
      <c r="F69" s="58">
        <v>282</v>
      </c>
      <c r="G69" s="58">
        <v>48</v>
      </c>
      <c r="H69" s="58">
        <v>26</v>
      </c>
      <c r="I69" s="58">
        <v>4</v>
      </c>
      <c r="J69" s="58">
        <v>15</v>
      </c>
      <c r="K69" s="58">
        <v>98</v>
      </c>
      <c r="L69" s="58">
        <v>586</v>
      </c>
      <c r="M69" s="58">
        <v>581</v>
      </c>
      <c r="N69" s="58">
        <v>286</v>
      </c>
      <c r="O69" s="58">
        <v>29</v>
      </c>
      <c r="P69" s="58">
        <v>164</v>
      </c>
      <c r="Q69" s="58">
        <v>11</v>
      </c>
      <c r="R69" s="58">
        <v>13</v>
      </c>
      <c r="S69" s="58" t="s">
        <v>152</v>
      </c>
      <c r="T69" s="58" t="s">
        <v>152</v>
      </c>
      <c r="U69" s="58">
        <v>69</v>
      </c>
      <c r="V69" s="58">
        <v>443</v>
      </c>
      <c r="W69" s="58">
        <v>443</v>
      </c>
      <c r="X69" s="58">
        <v>220</v>
      </c>
      <c r="Y69" s="58">
        <v>16</v>
      </c>
      <c r="Z69" s="58">
        <v>118</v>
      </c>
      <c r="AA69" s="58">
        <v>37</v>
      </c>
      <c r="AB69" s="58">
        <v>13</v>
      </c>
      <c r="AC69" s="58" t="s">
        <v>152</v>
      </c>
      <c r="AD69" s="58" t="s">
        <v>152</v>
      </c>
      <c r="AE69" s="58">
        <v>29</v>
      </c>
      <c r="AF69" s="58" t="s">
        <v>152</v>
      </c>
      <c r="AG69" s="58">
        <v>205</v>
      </c>
      <c r="AH69" s="58">
        <v>123</v>
      </c>
      <c r="AI69" s="58" t="s">
        <v>152</v>
      </c>
      <c r="AJ69" s="58">
        <v>20</v>
      </c>
      <c r="AK69" s="58" t="s">
        <v>152</v>
      </c>
      <c r="AL69" s="58">
        <v>0</v>
      </c>
      <c r="AM69" s="58" t="s">
        <v>152</v>
      </c>
      <c r="AN69" s="58" t="s">
        <v>152</v>
      </c>
      <c r="AO69" s="58">
        <v>40</v>
      </c>
      <c r="AP69" s="58" t="s">
        <v>152</v>
      </c>
      <c r="AQ69" s="58">
        <v>697</v>
      </c>
      <c r="AR69" s="58">
        <v>350</v>
      </c>
      <c r="AS69" s="58">
        <v>38</v>
      </c>
      <c r="AT69" s="58">
        <v>202</v>
      </c>
      <c r="AU69" s="58">
        <v>31</v>
      </c>
      <c r="AV69" s="58">
        <v>7</v>
      </c>
      <c r="AW69" s="58" t="s">
        <v>152</v>
      </c>
      <c r="AX69" s="58" t="s">
        <v>152</v>
      </c>
      <c r="AY69" s="58">
        <v>54</v>
      </c>
      <c r="AZ69" s="58" t="s">
        <v>152</v>
      </c>
      <c r="BA69" s="58">
        <v>122</v>
      </c>
      <c r="BB69" s="58">
        <v>33</v>
      </c>
      <c r="BC69" s="58" t="s">
        <v>152</v>
      </c>
      <c r="BD69" s="58">
        <v>60</v>
      </c>
      <c r="BE69" s="58" t="s">
        <v>152</v>
      </c>
      <c r="BF69" s="58">
        <v>19</v>
      </c>
      <c r="BG69" s="58">
        <v>0</v>
      </c>
      <c r="BH69" s="58">
        <v>0</v>
      </c>
      <c r="BI69" s="58">
        <v>4</v>
      </c>
      <c r="BJ69" s="58">
        <v>123</v>
      </c>
      <c r="BK69" s="58">
        <v>123</v>
      </c>
      <c r="BL69" s="58">
        <v>47</v>
      </c>
      <c r="BM69" s="58">
        <v>7</v>
      </c>
      <c r="BN69" s="58">
        <v>44</v>
      </c>
      <c r="BO69" s="58">
        <v>6</v>
      </c>
      <c r="BP69" s="58" t="s">
        <v>152</v>
      </c>
      <c r="BQ69" s="58">
        <v>0</v>
      </c>
      <c r="BR69" s="58" t="s">
        <v>152</v>
      </c>
      <c r="BS69" s="58">
        <v>15</v>
      </c>
    </row>
    <row r="70" spans="1:71" x14ac:dyDescent="0.25">
      <c r="A70" s="64" t="s">
        <v>232</v>
      </c>
      <c r="B70" s="58">
        <v>1131</v>
      </c>
      <c r="C70" s="58">
        <v>1128</v>
      </c>
      <c r="D70" s="58">
        <v>500</v>
      </c>
      <c r="E70" s="58">
        <v>68</v>
      </c>
      <c r="F70" s="58">
        <v>366</v>
      </c>
      <c r="G70" s="58">
        <v>25</v>
      </c>
      <c r="H70" s="58">
        <v>28</v>
      </c>
      <c r="I70" s="58" t="s">
        <v>152</v>
      </c>
      <c r="J70" s="58" t="s">
        <v>152</v>
      </c>
      <c r="K70" s="58">
        <v>120</v>
      </c>
      <c r="L70" s="58">
        <v>673</v>
      </c>
      <c r="M70" s="58">
        <v>670</v>
      </c>
      <c r="N70" s="58">
        <v>268</v>
      </c>
      <c r="O70" s="58">
        <v>42</v>
      </c>
      <c r="P70" s="58">
        <v>242</v>
      </c>
      <c r="Q70" s="58" t="s">
        <v>152</v>
      </c>
      <c r="R70" s="58">
        <v>12</v>
      </c>
      <c r="S70" s="58" t="s">
        <v>152</v>
      </c>
      <c r="T70" s="58" t="s">
        <v>152</v>
      </c>
      <c r="U70" s="58">
        <v>87</v>
      </c>
      <c r="V70" s="58">
        <v>458</v>
      </c>
      <c r="W70" s="58">
        <v>458</v>
      </c>
      <c r="X70" s="58">
        <v>232</v>
      </c>
      <c r="Y70" s="58">
        <v>26</v>
      </c>
      <c r="Z70" s="58">
        <v>124</v>
      </c>
      <c r="AA70" s="58" t="s">
        <v>152</v>
      </c>
      <c r="AB70" s="58">
        <v>16</v>
      </c>
      <c r="AC70" s="58">
        <v>0</v>
      </c>
      <c r="AD70" s="58" t="s">
        <v>152</v>
      </c>
      <c r="AE70" s="58">
        <v>33</v>
      </c>
      <c r="AF70" s="58">
        <v>217</v>
      </c>
      <c r="AG70" s="58">
        <v>217</v>
      </c>
      <c r="AH70" s="58">
        <v>108</v>
      </c>
      <c r="AI70" s="58">
        <v>5</v>
      </c>
      <c r="AJ70" s="58">
        <v>22</v>
      </c>
      <c r="AK70" s="58" t="s">
        <v>152</v>
      </c>
      <c r="AL70" s="58">
        <v>0</v>
      </c>
      <c r="AM70" s="58">
        <v>0</v>
      </c>
      <c r="AN70" s="58" t="s">
        <v>152</v>
      </c>
      <c r="AO70" s="58">
        <v>68</v>
      </c>
      <c r="AP70" s="58">
        <v>768</v>
      </c>
      <c r="AQ70" s="58">
        <v>765</v>
      </c>
      <c r="AR70" s="58">
        <v>348</v>
      </c>
      <c r="AS70" s="58">
        <v>59</v>
      </c>
      <c r="AT70" s="58">
        <v>276</v>
      </c>
      <c r="AU70" s="58">
        <v>16</v>
      </c>
      <c r="AV70" s="58" t="s">
        <v>152</v>
      </c>
      <c r="AW70" s="58" t="s">
        <v>152</v>
      </c>
      <c r="AX70" s="58">
        <v>11</v>
      </c>
      <c r="AY70" s="58">
        <v>47</v>
      </c>
      <c r="AZ70" s="58">
        <v>146</v>
      </c>
      <c r="BA70" s="58">
        <v>146</v>
      </c>
      <c r="BB70" s="58">
        <v>44</v>
      </c>
      <c r="BC70" s="58">
        <v>4</v>
      </c>
      <c r="BD70" s="58">
        <v>68</v>
      </c>
      <c r="BE70" s="58" t="s">
        <v>152</v>
      </c>
      <c r="BF70" s="58" t="s">
        <v>152</v>
      </c>
      <c r="BG70" s="58">
        <v>0</v>
      </c>
      <c r="BH70" s="58" t="s">
        <v>152</v>
      </c>
      <c r="BI70" s="58">
        <v>5</v>
      </c>
      <c r="BJ70" s="58" t="s">
        <v>152</v>
      </c>
      <c r="BK70" s="58">
        <v>126</v>
      </c>
      <c r="BL70" s="58">
        <v>49</v>
      </c>
      <c r="BM70" s="58">
        <v>3</v>
      </c>
      <c r="BN70" s="58">
        <v>51</v>
      </c>
      <c r="BO70" s="58" t="s">
        <v>152</v>
      </c>
      <c r="BP70" s="58">
        <v>3</v>
      </c>
      <c r="BQ70" s="58">
        <v>0</v>
      </c>
      <c r="BR70" s="58" t="s">
        <v>152</v>
      </c>
      <c r="BS70" s="58">
        <v>16</v>
      </c>
    </row>
    <row r="71" spans="1:71" x14ac:dyDescent="0.25">
      <c r="A71" s="64" t="s">
        <v>233</v>
      </c>
      <c r="B71" s="58" t="s">
        <v>152</v>
      </c>
      <c r="C71" s="58">
        <v>1117</v>
      </c>
      <c r="D71" s="58">
        <v>652</v>
      </c>
      <c r="E71" s="58">
        <v>49</v>
      </c>
      <c r="F71" s="58">
        <v>269</v>
      </c>
      <c r="G71" s="58" t="s">
        <v>152</v>
      </c>
      <c r="H71" s="58">
        <v>13</v>
      </c>
      <c r="I71" s="58" t="s">
        <v>152</v>
      </c>
      <c r="J71" s="58">
        <v>21</v>
      </c>
      <c r="K71" s="58">
        <v>84</v>
      </c>
      <c r="L71" s="58" t="s">
        <v>152</v>
      </c>
      <c r="M71" s="58">
        <v>669</v>
      </c>
      <c r="N71" s="58">
        <v>390</v>
      </c>
      <c r="O71" s="58">
        <v>37</v>
      </c>
      <c r="P71" s="58">
        <v>158</v>
      </c>
      <c r="Q71" s="58" t="s">
        <v>152</v>
      </c>
      <c r="R71" s="58" t="s">
        <v>152</v>
      </c>
      <c r="S71" s="58" t="s">
        <v>152</v>
      </c>
      <c r="T71" s="58">
        <v>10</v>
      </c>
      <c r="U71" s="58">
        <v>57</v>
      </c>
      <c r="V71" s="58">
        <v>448</v>
      </c>
      <c r="W71" s="58">
        <v>448</v>
      </c>
      <c r="X71" s="58">
        <v>262</v>
      </c>
      <c r="Y71" s="58">
        <v>12</v>
      </c>
      <c r="Z71" s="58">
        <v>111</v>
      </c>
      <c r="AA71" s="58">
        <v>16</v>
      </c>
      <c r="AB71" s="58" t="s">
        <v>152</v>
      </c>
      <c r="AC71" s="58" t="s">
        <v>152</v>
      </c>
      <c r="AD71" s="58">
        <v>11</v>
      </c>
      <c r="AE71" s="58">
        <v>27</v>
      </c>
      <c r="AF71" s="58">
        <v>228</v>
      </c>
      <c r="AG71" s="58">
        <v>228</v>
      </c>
      <c r="AH71" s="58">
        <v>149</v>
      </c>
      <c r="AI71" s="58">
        <v>7</v>
      </c>
      <c r="AJ71" s="58">
        <v>28</v>
      </c>
      <c r="AK71" s="58" t="s">
        <v>152</v>
      </c>
      <c r="AL71" s="58">
        <v>0</v>
      </c>
      <c r="AM71" s="58" t="s">
        <v>152</v>
      </c>
      <c r="AN71" s="58" t="s">
        <v>152</v>
      </c>
      <c r="AO71" s="58">
        <v>31</v>
      </c>
      <c r="AP71" s="58" t="s">
        <v>152</v>
      </c>
      <c r="AQ71" s="58">
        <v>784</v>
      </c>
      <c r="AR71" s="58">
        <v>457</v>
      </c>
      <c r="AS71" s="58">
        <v>42</v>
      </c>
      <c r="AT71" s="58">
        <v>203</v>
      </c>
      <c r="AU71" s="58">
        <v>15</v>
      </c>
      <c r="AV71" s="58" t="s">
        <v>152</v>
      </c>
      <c r="AW71" s="58" t="s">
        <v>152</v>
      </c>
      <c r="AX71" s="58">
        <v>15</v>
      </c>
      <c r="AY71" s="58">
        <v>49</v>
      </c>
      <c r="AZ71" s="58">
        <v>105</v>
      </c>
      <c r="BA71" s="58">
        <v>105</v>
      </c>
      <c r="BB71" s="58">
        <v>46</v>
      </c>
      <c r="BC71" s="58">
        <v>0</v>
      </c>
      <c r="BD71" s="58">
        <v>38</v>
      </c>
      <c r="BE71" s="58" t="s">
        <v>152</v>
      </c>
      <c r="BF71" s="58" t="s">
        <v>152</v>
      </c>
      <c r="BG71" s="58">
        <v>0</v>
      </c>
      <c r="BH71" s="58" t="s">
        <v>152</v>
      </c>
      <c r="BI71" s="58">
        <v>4</v>
      </c>
      <c r="BJ71" s="58" t="s">
        <v>152</v>
      </c>
      <c r="BK71" s="58">
        <v>141</v>
      </c>
      <c r="BL71" s="58">
        <v>69</v>
      </c>
      <c r="BM71" s="58">
        <v>4</v>
      </c>
      <c r="BN71" s="58">
        <v>42</v>
      </c>
      <c r="BO71" s="58" t="s">
        <v>152</v>
      </c>
      <c r="BP71" s="58">
        <v>3</v>
      </c>
      <c r="BQ71" s="58">
        <v>0</v>
      </c>
      <c r="BR71" s="58" t="s">
        <v>152</v>
      </c>
      <c r="BS71" s="58">
        <v>19</v>
      </c>
    </row>
    <row r="72" spans="1:71" x14ac:dyDescent="0.25">
      <c r="A72" s="64" t="s">
        <v>234</v>
      </c>
      <c r="B72" s="58">
        <v>1396</v>
      </c>
      <c r="C72" s="58">
        <v>1387</v>
      </c>
      <c r="D72" s="58">
        <v>788</v>
      </c>
      <c r="E72" s="58">
        <v>66</v>
      </c>
      <c r="F72" s="58">
        <v>329</v>
      </c>
      <c r="G72" s="58">
        <v>28</v>
      </c>
      <c r="H72" s="58">
        <v>30</v>
      </c>
      <c r="I72" s="58">
        <v>12</v>
      </c>
      <c r="J72" s="58">
        <v>30</v>
      </c>
      <c r="K72" s="58">
        <v>104</v>
      </c>
      <c r="L72" s="58">
        <v>907</v>
      </c>
      <c r="M72" s="58">
        <v>898</v>
      </c>
      <c r="N72" s="58">
        <v>539</v>
      </c>
      <c r="O72" s="58">
        <v>44</v>
      </c>
      <c r="P72" s="58">
        <v>200</v>
      </c>
      <c r="Q72" s="58">
        <v>11</v>
      </c>
      <c r="R72" s="58">
        <v>15</v>
      </c>
      <c r="S72" s="58">
        <v>8</v>
      </c>
      <c r="T72" s="58">
        <v>11</v>
      </c>
      <c r="U72" s="58">
        <v>70</v>
      </c>
      <c r="V72" s="58">
        <v>489</v>
      </c>
      <c r="W72" s="58">
        <v>489</v>
      </c>
      <c r="X72" s="58">
        <v>249</v>
      </c>
      <c r="Y72" s="58">
        <v>22</v>
      </c>
      <c r="Z72" s="58">
        <v>129</v>
      </c>
      <c r="AA72" s="58">
        <v>17</v>
      </c>
      <c r="AB72" s="58">
        <v>15</v>
      </c>
      <c r="AC72" s="58">
        <v>4</v>
      </c>
      <c r="AD72" s="58">
        <v>19</v>
      </c>
      <c r="AE72" s="58">
        <v>34</v>
      </c>
      <c r="AF72" s="58" t="s">
        <v>152</v>
      </c>
      <c r="AG72" s="58">
        <v>317</v>
      </c>
      <c r="AH72" s="58">
        <v>199</v>
      </c>
      <c r="AI72" s="58">
        <v>6</v>
      </c>
      <c r="AJ72" s="58">
        <v>41</v>
      </c>
      <c r="AK72" s="58">
        <v>6</v>
      </c>
      <c r="AL72" s="58" t="s">
        <v>152</v>
      </c>
      <c r="AM72" s="58">
        <v>12</v>
      </c>
      <c r="AN72" s="58" t="s">
        <v>152</v>
      </c>
      <c r="AO72" s="58">
        <v>41</v>
      </c>
      <c r="AP72" s="58" t="s">
        <v>152</v>
      </c>
      <c r="AQ72" s="58">
        <v>898</v>
      </c>
      <c r="AR72" s="58">
        <v>517</v>
      </c>
      <c r="AS72" s="58">
        <v>55</v>
      </c>
      <c r="AT72" s="58">
        <v>225</v>
      </c>
      <c r="AU72" s="58" t="s">
        <v>152</v>
      </c>
      <c r="AV72" s="58" t="s">
        <v>152</v>
      </c>
      <c r="AW72" s="58">
        <v>0</v>
      </c>
      <c r="AX72" s="58">
        <v>18</v>
      </c>
      <c r="AY72" s="58">
        <v>57</v>
      </c>
      <c r="AZ72" s="58">
        <v>172</v>
      </c>
      <c r="BA72" s="58">
        <v>172</v>
      </c>
      <c r="BB72" s="58">
        <v>72</v>
      </c>
      <c r="BC72" s="58">
        <v>5</v>
      </c>
      <c r="BD72" s="58">
        <v>63</v>
      </c>
      <c r="BE72" s="58" t="s">
        <v>152</v>
      </c>
      <c r="BF72" s="58">
        <v>21</v>
      </c>
      <c r="BG72" s="58">
        <v>0</v>
      </c>
      <c r="BH72" s="58" t="s">
        <v>152</v>
      </c>
      <c r="BI72" s="58">
        <v>6</v>
      </c>
      <c r="BJ72" s="58">
        <v>154</v>
      </c>
      <c r="BK72" s="58">
        <v>154</v>
      </c>
      <c r="BL72" s="58">
        <v>72</v>
      </c>
      <c r="BM72" s="58">
        <v>8</v>
      </c>
      <c r="BN72" s="58">
        <v>53</v>
      </c>
      <c r="BO72" s="58" t="s">
        <v>152</v>
      </c>
      <c r="BP72" s="58" t="s">
        <v>152</v>
      </c>
      <c r="BQ72" s="58">
        <v>0</v>
      </c>
      <c r="BR72" s="58" t="s">
        <v>152</v>
      </c>
      <c r="BS72" s="58">
        <v>15</v>
      </c>
    </row>
    <row r="73" spans="1:71" x14ac:dyDescent="0.25">
      <c r="A73" s="64" t="s">
        <v>235</v>
      </c>
      <c r="B73" s="58" t="s">
        <v>152</v>
      </c>
      <c r="C73" s="58">
        <v>2028</v>
      </c>
      <c r="D73" s="58">
        <v>1384</v>
      </c>
      <c r="E73" s="58">
        <v>74</v>
      </c>
      <c r="F73" s="58">
        <v>350</v>
      </c>
      <c r="G73" s="58">
        <v>23</v>
      </c>
      <c r="H73" s="58">
        <v>27</v>
      </c>
      <c r="I73" s="58">
        <v>8</v>
      </c>
      <c r="J73" s="58">
        <v>29</v>
      </c>
      <c r="K73" s="58">
        <v>133</v>
      </c>
      <c r="L73" s="58" t="s">
        <v>152</v>
      </c>
      <c r="M73" s="58">
        <v>1126</v>
      </c>
      <c r="N73" s="58">
        <v>735</v>
      </c>
      <c r="O73" s="58">
        <v>50</v>
      </c>
      <c r="P73" s="58">
        <v>209</v>
      </c>
      <c r="Q73" s="58" t="s">
        <v>152</v>
      </c>
      <c r="R73" s="58">
        <v>14</v>
      </c>
      <c r="S73" s="58" t="s">
        <v>152</v>
      </c>
      <c r="T73" s="58">
        <v>16</v>
      </c>
      <c r="U73" s="58">
        <v>86</v>
      </c>
      <c r="V73" s="58">
        <v>902</v>
      </c>
      <c r="W73" s="58">
        <v>902</v>
      </c>
      <c r="X73" s="58">
        <v>649</v>
      </c>
      <c r="Y73" s="58">
        <v>24</v>
      </c>
      <c r="Z73" s="58">
        <v>141</v>
      </c>
      <c r="AA73" s="58" t="s">
        <v>152</v>
      </c>
      <c r="AB73" s="58">
        <v>13</v>
      </c>
      <c r="AC73" s="58" t="s">
        <v>152</v>
      </c>
      <c r="AD73" s="58">
        <v>13</v>
      </c>
      <c r="AE73" s="58">
        <v>47</v>
      </c>
      <c r="AF73" s="58">
        <v>373</v>
      </c>
      <c r="AG73" s="58">
        <v>373</v>
      </c>
      <c r="AH73" s="58">
        <v>245</v>
      </c>
      <c r="AI73" s="58" t="s">
        <v>152</v>
      </c>
      <c r="AJ73" s="58">
        <v>45</v>
      </c>
      <c r="AK73" s="58" t="s">
        <v>152</v>
      </c>
      <c r="AL73" s="58">
        <v>0</v>
      </c>
      <c r="AM73" s="58" t="s">
        <v>152</v>
      </c>
      <c r="AN73" s="58" t="s">
        <v>152</v>
      </c>
      <c r="AO73" s="58">
        <v>69</v>
      </c>
      <c r="AP73" s="58" t="s">
        <v>152</v>
      </c>
      <c r="AQ73" s="58">
        <v>1379</v>
      </c>
      <c r="AR73" s="58">
        <v>966</v>
      </c>
      <c r="AS73" s="58">
        <v>68</v>
      </c>
      <c r="AT73" s="58">
        <v>244</v>
      </c>
      <c r="AU73" s="58">
        <v>19</v>
      </c>
      <c r="AV73" s="58" t="s">
        <v>152</v>
      </c>
      <c r="AW73" s="58" t="s">
        <v>152</v>
      </c>
      <c r="AX73" s="58">
        <v>22</v>
      </c>
      <c r="AY73" s="58">
        <v>52</v>
      </c>
      <c r="AZ73" s="58">
        <v>276</v>
      </c>
      <c r="BA73" s="58">
        <v>276</v>
      </c>
      <c r="BB73" s="58">
        <v>173</v>
      </c>
      <c r="BC73" s="58" t="s">
        <v>152</v>
      </c>
      <c r="BD73" s="58">
        <v>61</v>
      </c>
      <c r="BE73" s="58" t="s">
        <v>152</v>
      </c>
      <c r="BF73" s="58" t="s">
        <v>152</v>
      </c>
      <c r="BG73" s="58">
        <v>0</v>
      </c>
      <c r="BH73" s="58" t="s">
        <v>152</v>
      </c>
      <c r="BI73" s="58">
        <v>12</v>
      </c>
      <c r="BJ73" s="58">
        <v>271</v>
      </c>
      <c r="BK73" s="58">
        <v>271</v>
      </c>
      <c r="BL73" s="58">
        <v>181</v>
      </c>
      <c r="BM73" s="58">
        <v>10</v>
      </c>
      <c r="BN73" s="58">
        <v>50</v>
      </c>
      <c r="BO73" s="58">
        <v>3</v>
      </c>
      <c r="BP73" s="58">
        <v>3</v>
      </c>
      <c r="BQ73" s="58">
        <v>0</v>
      </c>
      <c r="BR73" s="58">
        <v>4</v>
      </c>
      <c r="BS73" s="58">
        <v>20</v>
      </c>
    </row>
    <row r="74" spans="1:71" x14ac:dyDescent="0.25">
      <c r="A74" s="64" t="s">
        <v>236</v>
      </c>
      <c r="B74" s="58">
        <v>1252</v>
      </c>
      <c r="C74" s="58">
        <v>1247</v>
      </c>
      <c r="D74" s="58">
        <v>748</v>
      </c>
      <c r="E74" s="58">
        <v>55</v>
      </c>
      <c r="F74" s="58">
        <v>264</v>
      </c>
      <c r="G74" s="58">
        <v>27</v>
      </c>
      <c r="H74" s="58">
        <v>24</v>
      </c>
      <c r="I74" s="58">
        <v>0</v>
      </c>
      <c r="J74" s="58">
        <v>38</v>
      </c>
      <c r="K74" s="58">
        <v>91</v>
      </c>
      <c r="L74" s="58">
        <v>762</v>
      </c>
      <c r="M74" s="58">
        <v>757</v>
      </c>
      <c r="N74" s="58">
        <v>479</v>
      </c>
      <c r="O74" s="58">
        <v>30</v>
      </c>
      <c r="P74" s="58">
        <v>155</v>
      </c>
      <c r="Q74" s="58">
        <v>3</v>
      </c>
      <c r="R74" s="58">
        <v>12</v>
      </c>
      <c r="S74" s="58">
        <v>0</v>
      </c>
      <c r="T74" s="58">
        <v>15</v>
      </c>
      <c r="U74" s="58">
        <v>63</v>
      </c>
      <c r="V74" s="58">
        <v>490</v>
      </c>
      <c r="W74" s="58">
        <v>490</v>
      </c>
      <c r="X74" s="58">
        <v>269</v>
      </c>
      <c r="Y74" s="58">
        <v>25</v>
      </c>
      <c r="Z74" s="58">
        <v>109</v>
      </c>
      <c r="AA74" s="58">
        <v>24</v>
      </c>
      <c r="AB74" s="58">
        <v>12</v>
      </c>
      <c r="AC74" s="58">
        <v>0</v>
      </c>
      <c r="AD74" s="58">
        <v>23</v>
      </c>
      <c r="AE74" s="58">
        <v>28</v>
      </c>
      <c r="AF74" s="58">
        <v>261</v>
      </c>
      <c r="AG74" s="58">
        <v>261</v>
      </c>
      <c r="AH74" s="58">
        <v>178</v>
      </c>
      <c r="AI74" s="58" t="s">
        <v>152</v>
      </c>
      <c r="AJ74" s="58">
        <v>26</v>
      </c>
      <c r="AK74" s="58" t="s">
        <v>152</v>
      </c>
      <c r="AL74" s="58">
        <v>0</v>
      </c>
      <c r="AM74" s="58">
        <v>0</v>
      </c>
      <c r="AN74" s="58" t="s">
        <v>152</v>
      </c>
      <c r="AO74" s="58">
        <v>40</v>
      </c>
      <c r="AP74" s="58">
        <v>844</v>
      </c>
      <c r="AQ74" s="58">
        <v>839</v>
      </c>
      <c r="AR74" s="58">
        <v>514</v>
      </c>
      <c r="AS74" s="58">
        <v>45</v>
      </c>
      <c r="AT74" s="58">
        <v>185</v>
      </c>
      <c r="AU74" s="58">
        <v>18</v>
      </c>
      <c r="AV74" s="58">
        <v>6</v>
      </c>
      <c r="AW74" s="58">
        <v>0</v>
      </c>
      <c r="AX74" s="58">
        <v>28</v>
      </c>
      <c r="AY74" s="58">
        <v>43</v>
      </c>
      <c r="AZ74" s="58">
        <v>147</v>
      </c>
      <c r="BA74" s="58">
        <v>147</v>
      </c>
      <c r="BB74" s="58">
        <v>56</v>
      </c>
      <c r="BC74" s="58" t="s">
        <v>152</v>
      </c>
      <c r="BD74" s="58">
        <v>53</v>
      </c>
      <c r="BE74" s="58" t="s">
        <v>152</v>
      </c>
      <c r="BF74" s="58">
        <v>18</v>
      </c>
      <c r="BG74" s="58">
        <v>0</v>
      </c>
      <c r="BH74" s="58" t="s">
        <v>152</v>
      </c>
      <c r="BI74" s="58">
        <v>8</v>
      </c>
      <c r="BJ74" s="58">
        <v>134</v>
      </c>
      <c r="BK74" s="58">
        <v>134</v>
      </c>
      <c r="BL74" s="58">
        <v>66</v>
      </c>
      <c r="BM74" s="58">
        <v>6</v>
      </c>
      <c r="BN74" s="58">
        <v>45</v>
      </c>
      <c r="BO74" s="58" t="s">
        <v>152</v>
      </c>
      <c r="BP74" s="58">
        <v>6</v>
      </c>
      <c r="BQ74" s="58">
        <v>0</v>
      </c>
      <c r="BR74" s="58" t="s">
        <v>152</v>
      </c>
      <c r="BS74" s="58">
        <v>6</v>
      </c>
    </row>
    <row r="75" spans="1:71" x14ac:dyDescent="0.25">
      <c r="A75" s="64" t="s">
        <v>237</v>
      </c>
      <c r="B75" s="58">
        <v>1182</v>
      </c>
      <c r="C75" s="58">
        <v>1170</v>
      </c>
      <c r="D75" s="58">
        <v>632</v>
      </c>
      <c r="E75" s="58">
        <v>57</v>
      </c>
      <c r="F75" s="58">
        <v>306</v>
      </c>
      <c r="G75" s="58">
        <v>46</v>
      </c>
      <c r="H75" s="58">
        <v>19</v>
      </c>
      <c r="I75" s="58" t="s">
        <v>152</v>
      </c>
      <c r="J75" s="58" t="s">
        <v>152</v>
      </c>
      <c r="K75" s="58">
        <v>96</v>
      </c>
      <c r="L75" s="58" t="s">
        <v>152</v>
      </c>
      <c r="M75" s="58">
        <v>695</v>
      </c>
      <c r="N75" s="58">
        <v>379</v>
      </c>
      <c r="O75" s="58">
        <v>41</v>
      </c>
      <c r="P75" s="58">
        <v>173</v>
      </c>
      <c r="Q75" s="58">
        <v>20</v>
      </c>
      <c r="R75" s="58" t="s">
        <v>152</v>
      </c>
      <c r="S75" s="58" t="s">
        <v>152</v>
      </c>
      <c r="T75" s="58" t="s">
        <v>152</v>
      </c>
      <c r="U75" s="58">
        <v>69</v>
      </c>
      <c r="V75" s="58" t="s">
        <v>152</v>
      </c>
      <c r="W75" s="58">
        <v>475</v>
      </c>
      <c r="X75" s="58">
        <v>253</v>
      </c>
      <c r="Y75" s="58">
        <v>16</v>
      </c>
      <c r="Z75" s="58">
        <v>133</v>
      </c>
      <c r="AA75" s="58">
        <v>26</v>
      </c>
      <c r="AB75" s="58" t="s">
        <v>152</v>
      </c>
      <c r="AC75" s="58">
        <v>0</v>
      </c>
      <c r="AD75" s="58" t="s">
        <v>152</v>
      </c>
      <c r="AE75" s="58">
        <v>27</v>
      </c>
      <c r="AF75" s="58">
        <v>222</v>
      </c>
      <c r="AG75" s="58">
        <v>219</v>
      </c>
      <c r="AH75" s="58">
        <v>123</v>
      </c>
      <c r="AI75" s="58">
        <v>3</v>
      </c>
      <c r="AJ75" s="58">
        <v>43</v>
      </c>
      <c r="AK75" s="58" t="s">
        <v>152</v>
      </c>
      <c r="AL75" s="58">
        <v>0</v>
      </c>
      <c r="AM75" s="58" t="s">
        <v>152</v>
      </c>
      <c r="AN75" s="58" t="s">
        <v>152</v>
      </c>
      <c r="AO75" s="58">
        <v>40</v>
      </c>
      <c r="AP75" s="58">
        <v>819</v>
      </c>
      <c r="AQ75" s="58">
        <v>810</v>
      </c>
      <c r="AR75" s="58">
        <v>457</v>
      </c>
      <c r="AS75" s="58">
        <v>49</v>
      </c>
      <c r="AT75" s="58">
        <v>202</v>
      </c>
      <c r="AU75" s="58">
        <v>37</v>
      </c>
      <c r="AV75" s="58" t="s">
        <v>152</v>
      </c>
      <c r="AW75" s="58">
        <v>0</v>
      </c>
      <c r="AX75" s="58" t="s">
        <v>152</v>
      </c>
      <c r="AY75" s="58">
        <v>48</v>
      </c>
      <c r="AZ75" s="58">
        <v>141</v>
      </c>
      <c r="BA75" s="58">
        <v>141</v>
      </c>
      <c r="BB75" s="58">
        <v>52</v>
      </c>
      <c r="BC75" s="58">
        <v>5</v>
      </c>
      <c r="BD75" s="58">
        <v>61</v>
      </c>
      <c r="BE75" s="58" t="s">
        <v>152</v>
      </c>
      <c r="BF75" s="58" t="s">
        <v>152</v>
      </c>
      <c r="BG75" s="58">
        <v>0</v>
      </c>
      <c r="BH75" s="58" t="s">
        <v>152</v>
      </c>
      <c r="BI75" s="58">
        <v>8</v>
      </c>
      <c r="BJ75" s="58" t="s">
        <v>152</v>
      </c>
      <c r="BK75" s="58">
        <v>133</v>
      </c>
      <c r="BL75" s="58">
        <v>72</v>
      </c>
      <c r="BM75" s="58" t="s">
        <v>152</v>
      </c>
      <c r="BN75" s="58">
        <v>44</v>
      </c>
      <c r="BO75" s="58">
        <v>0</v>
      </c>
      <c r="BP75" s="58" t="s">
        <v>152</v>
      </c>
      <c r="BQ75" s="58">
        <v>0</v>
      </c>
      <c r="BR75" s="58" t="s">
        <v>152</v>
      </c>
      <c r="BS75" s="58">
        <v>11</v>
      </c>
    </row>
    <row r="76" spans="1:71" x14ac:dyDescent="0.25">
      <c r="A76" s="64" t="s">
        <v>238</v>
      </c>
      <c r="B76" s="58">
        <v>1026</v>
      </c>
      <c r="C76" s="58">
        <v>1015</v>
      </c>
      <c r="D76" s="58">
        <v>574</v>
      </c>
      <c r="E76" s="58">
        <v>46</v>
      </c>
      <c r="F76" s="58">
        <v>244</v>
      </c>
      <c r="G76" s="58">
        <v>25</v>
      </c>
      <c r="H76" s="58">
        <v>30</v>
      </c>
      <c r="I76" s="58">
        <v>0</v>
      </c>
      <c r="J76" s="58">
        <v>15</v>
      </c>
      <c r="K76" s="58">
        <v>81</v>
      </c>
      <c r="L76" s="58">
        <v>625</v>
      </c>
      <c r="M76" s="58">
        <v>619</v>
      </c>
      <c r="N76" s="58">
        <v>366</v>
      </c>
      <c r="O76" s="58">
        <v>30</v>
      </c>
      <c r="P76" s="58">
        <v>136</v>
      </c>
      <c r="Q76" s="58">
        <v>10</v>
      </c>
      <c r="R76" s="58">
        <v>16</v>
      </c>
      <c r="S76" s="58">
        <v>0</v>
      </c>
      <c r="T76" s="58">
        <v>7</v>
      </c>
      <c r="U76" s="58">
        <v>54</v>
      </c>
      <c r="V76" s="58">
        <v>401</v>
      </c>
      <c r="W76" s="58">
        <v>396</v>
      </c>
      <c r="X76" s="58">
        <v>208</v>
      </c>
      <c r="Y76" s="58">
        <v>16</v>
      </c>
      <c r="Z76" s="58">
        <v>108</v>
      </c>
      <c r="AA76" s="58">
        <v>15</v>
      </c>
      <c r="AB76" s="58">
        <v>14</v>
      </c>
      <c r="AC76" s="58">
        <v>0</v>
      </c>
      <c r="AD76" s="58">
        <v>8</v>
      </c>
      <c r="AE76" s="58">
        <v>27</v>
      </c>
      <c r="AF76" s="58" t="s">
        <v>152</v>
      </c>
      <c r="AG76" s="58">
        <v>182</v>
      </c>
      <c r="AH76" s="58">
        <v>110</v>
      </c>
      <c r="AI76" s="58" t="s">
        <v>152</v>
      </c>
      <c r="AJ76" s="58">
        <v>27</v>
      </c>
      <c r="AK76" s="58">
        <v>5</v>
      </c>
      <c r="AL76" s="58">
        <v>0</v>
      </c>
      <c r="AM76" s="58">
        <v>0</v>
      </c>
      <c r="AN76" s="58" t="s">
        <v>152</v>
      </c>
      <c r="AO76" s="58">
        <v>35</v>
      </c>
      <c r="AP76" s="58" t="s">
        <v>152</v>
      </c>
      <c r="AQ76" s="58">
        <v>689</v>
      </c>
      <c r="AR76" s="58">
        <v>411</v>
      </c>
      <c r="AS76" s="58">
        <v>40</v>
      </c>
      <c r="AT76" s="58">
        <v>165</v>
      </c>
      <c r="AU76" s="58">
        <v>15</v>
      </c>
      <c r="AV76" s="58">
        <v>6</v>
      </c>
      <c r="AW76" s="58">
        <v>0</v>
      </c>
      <c r="AX76" s="58">
        <v>12</v>
      </c>
      <c r="AY76" s="58">
        <v>40</v>
      </c>
      <c r="AZ76" s="58">
        <v>144</v>
      </c>
      <c r="BA76" s="58">
        <v>144</v>
      </c>
      <c r="BB76" s="58">
        <v>53</v>
      </c>
      <c r="BC76" s="58" t="s">
        <v>152</v>
      </c>
      <c r="BD76" s="58">
        <v>52</v>
      </c>
      <c r="BE76" s="58">
        <v>5</v>
      </c>
      <c r="BF76" s="58">
        <v>24</v>
      </c>
      <c r="BG76" s="58">
        <v>0</v>
      </c>
      <c r="BH76" s="58" t="s">
        <v>152</v>
      </c>
      <c r="BI76" s="58">
        <v>6</v>
      </c>
      <c r="BJ76" s="58" t="s">
        <v>152</v>
      </c>
      <c r="BK76" s="58">
        <v>115</v>
      </c>
      <c r="BL76" s="58">
        <v>58</v>
      </c>
      <c r="BM76" s="58">
        <v>8</v>
      </c>
      <c r="BN76" s="58">
        <v>29</v>
      </c>
      <c r="BO76" s="58">
        <v>3</v>
      </c>
      <c r="BP76" s="58" t="s">
        <v>152</v>
      </c>
      <c r="BQ76" s="58">
        <v>0</v>
      </c>
      <c r="BR76" s="58" t="s">
        <v>152</v>
      </c>
      <c r="BS76" s="58">
        <v>14</v>
      </c>
    </row>
    <row r="77" spans="1:71" x14ac:dyDescent="0.25">
      <c r="A77" s="64" t="s">
        <v>239</v>
      </c>
      <c r="B77" s="58">
        <v>1099</v>
      </c>
      <c r="C77" s="58">
        <v>1090</v>
      </c>
      <c r="D77" s="58">
        <v>635</v>
      </c>
      <c r="E77" s="58">
        <v>57</v>
      </c>
      <c r="F77" s="58">
        <v>210</v>
      </c>
      <c r="G77" s="58" t="s">
        <v>152</v>
      </c>
      <c r="H77" s="58">
        <v>25</v>
      </c>
      <c r="I77" s="58" t="s">
        <v>152</v>
      </c>
      <c r="J77" s="58">
        <v>24</v>
      </c>
      <c r="K77" s="58">
        <v>113</v>
      </c>
      <c r="L77" s="58" t="s">
        <v>152</v>
      </c>
      <c r="M77" s="58">
        <v>596</v>
      </c>
      <c r="N77" s="58">
        <v>339</v>
      </c>
      <c r="O77" s="58">
        <v>42</v>
      </c>
      <c r="P77" s="58">
        <v>122</v>
      </c>
      <c r="Q77" s="58" t="s">
        <v>152</v>
      </c>
      <c r="R77" s="58" t="s">
        <v>152</v>
      </c>
      <c r="S77" s="58" t="s">
        <v>152</v>
      </c>
      <c r="T77" s="58">
        <v>9</v>
      </c>
      <c r="U77" s="58">
        <v>65</v>
      </c>
      <c r="V77" s="58" t="s">
        <v>152</v>
      </c>
      <c r="W77" s="58">
        <v>494</v>
      </c>
      <c r="X77" s="58">
        <v>296</v>
      </c>
      <c r="Y77" s="58">
        <v>15</v>
      </c>
      <c r="Z77" s="58">
        <v>88</v>
      </c>
      <c r="AA77" s="58">
        <v>18</v>
      </c>
      <c r="AB77" s="58" t="s">
        <v>152</v>
      </c>
      <c r="AC77" s="58" t="s">
        <v>152</v>
      </c>
      <c r="AD77" s="58">
        <v>15</v>
      </c>
      <c r="AE77" s="58">
        <v>48</v>
      </c>
      <c r="AF77" s="58" t="s">
        <v>152</v>
      </c>
      <c r="AG77" s="58">
        <v>283</v>
      </c>
      <c r="AH77" s="58">
        <v>189</v>
      </c>
      <c r="AI77" s="58" t="s">
        <v>152</v>
      </c>
      <c r="AJ77" s="58">
        <v>26</v>
      </c>
      <c r="AK77" s="58" t="s">
        <v>152</v>
      </c>
      <c r="AL77" s="58">
        <v>0</v>
      </c>
      <c r="AM77" s="58" t="s">
        <v>152</v>
      </c>
      <c r="AN77" s="58" t="s">
        <v>152</v>
      </c>
      <c r="AO77" s="58">
        <v>46</v>
      </c>
      <c r="AP77" s="58" t="s">
        <v>152</v>
      </c>
      <c r="AQ77" s="58">
        <v>673</v>
      </c>
      <c r="AR77" s="58">
        <v>394</v>
      </c>
      <c r="AS77" s="58">
        <v>46</v>
      </c>
      <c r="AT77" s="58">
        <v>137</v>
      </c>
      <c r="AU77" s="58">
        <v>16</v>
      </c>
      <c r="AV77" s="58" t="s">
        <v>152</v>
      </c>
      <c r="AW77" s="58" t="s">
        <v>152</v>
      </c>
      <c r="AX77" s="58">
        <v>15</v>
      </c>
      <c r="AY77" s="58">
        <v>59</v>
      </c>
      <c r="AZ77" s="58">
        <v>134</v>
      </c>
      <c r="BA77" s="58">
        <v>134</v>
      </c>
      <c r="BB77" s="58">
        <v>52</v>
      </c>
      <c r="BC77" s="58" t="s">
        <v>152</v>
      </c>
      <c r="BD77" s="58">
        <v>47</v>
      </c>
      <c r="BE77" s="58">
        <v>4</v>
      </c>
      <c r="BF77" s="58" t="s">
        <v>152</v>
      </c>
      <c r="BG77" s="58">
        <v>0</v>
      </c>
      <c r="BH77" s="58" t="s">
        <v>152</v>
      </c>
      <c r="BI77" s="58">
        <v>8</v>
      </c>
      <c r="BJ77" s="58">
        <v>102</v>
      </c>
      <c r="BK77" s="58">
        <v>102</v>
      </c>
      <c r="BL77" s="58">
        <v>50</v>
      </c>
      <c r="BM77" s="58">
        <v>5</v>
      </c>
      <c r="BN77" s="58">
        <v>26</v>
      </c>
      <c r="BO77" s="58" t="s">
        <v>152</v>
      </c>
      <c r="BP77" s="58">
        <v>3</v>
      </c>
      <c r="BQ77" s="58">
        <v>0</v>
      </c>
      <c r="BR77" s="58" t="s">
        <v>152</v>
      </c>
      <c r="BS77" s="58">
        <v>15</v>
      </c>
    </row>
    <row r="78" spans="1:71" x14ac:dyDescent="0.25">
      <c r="A78" s="64" t="s">
        <v>240</v>
      </c>
      <c r="B78" s="58">
        <v>1247</v>
      </c>
      <c r="C78" s="58">
        <v>1241</v>
      </c>
      <c r="D78" s="58">
        <v>667</v>
      </c>
      <c r="E78" s="58">
        <v>52</v>
      </c>
      <c r="F78" s="58">
        <v>182</v>
      </c>
      <c r="G78" s="58">
        <v>24</v>
      </c>
      <c r="H78" s="58">
        <v>21</v>
      </c>
      <c r="I78" s="58">
        <v>116</v>
      </c>
      <c r="J78" s="58">
        <v>39</v>
      </c>
      <c r="K78" s="58">
        <v>140</v>
      </c>
      <c r="L78" s="58">
        <v>676</v>
      </c>
      <c r="M78" s="58">
        <v>670</v>
      </c>
      <c r="N78" s="58">
        <v>348</v>
      </c>
      <c r="O78" s="58">
        <v>30</v>
      </c>
      <c r="P78" s="58">
        <v>92</v>
      </c>
      <c r="Q78" s="58">
        <v>8</v>
      </c>
      <c r="R78" s="58">
        <v>14</v>
      </c>
      <c r="S78" s="58">
        <v>77</v>
      </c>
      <c r="T78" s="58">
        <v>17</v>
      </c>
      <c r="U78" s="58">
        <v>84</v>
      </c>
      <c r="V78" s="58">
        <v>571</v>
      </c>
      <c r="W78" s="58">
        <v>571</v>
      </c>
      <c r="X78" s="58">
        <v>319</v>
      </c>
      <c r="Y78" s="58">
        <v>22</v>
      </c>
      <c r="Z78" s="58">
        <v>90</v>
      </c>
      <c r="AA78" s="58">
        <v>16</v>
      </c>
      <c r="AB78" s="58">
        <v>7</v>
      </c>
      <c r="AC78" s="58">
        <v>39</v>
      </c>
      <c r="AD78" s="58">
        <v>22</v>
      </c>
      <c r="AE78" s="58">
        <v>56</v>
      </c>
      <c r="AF78" s="58" t="s">
        <v>152</v>
      </c>
      <c r="AG78" s="58">
        <v>440</v>
      </c>
      <c r="AH78" s="58">
        <v>224</v>
      </c>
      <c r="AI78" s="58" t="s">
        <v>152</v>
      </c>
      <c r="AJ78" s="58">
        <v>24</v>
      </c>
      <c r="AK78" s="58" t="s">
        <v>152</v>
      </c>
      <c r="AL78" s="58">
        <v>0</v>
      </c>
      <c r="AM78" s="58">
        <v>103</v>
      </c>
      <c r="AN78" s="58">
        <v>20</v>
      </c>
      <c r="AO78" s="58">
        <v>57</v>
      </c>
      <c r="AP78" s="58" t="s">
        <v>152</v>
      </c>
      <c r="AQ78" s="58">
        <v>683</v>
      </c>
      <c r="AR78" s="58">
        <v>399</v>
      </c>
      <c r="AS78" s="58">
        <v>48</v>
      </c>
      <c r="AT78" s="58">
        <v>117</v>
      </c>
      <c r="AU78" s="58" t="s">
        <v>152</v>
      </c>
      <c r="AV78" s="58" t="s">
        <v>152</v>
      </c>
      <c r="AW78" s="58">
        <v>13</v>
      </c>
      <c r="AX78" s="58">
        <v>14</v>
      </c>
      <c r="AY78" s="58">
        <v>72</v>
      </c>
      <c r="AZ78" s="58">
        <v>118</v>
      </c>
      <c r="BA78" s="58">
        <v>118</v>
      </c>
      <c r="BB78" s="58">
        <v>44</v>
      </c>
      <c r="BC78" s="58" t="s">
        <v>152</v>
      </c>
      <c r="BD78" s="58">
        <v>41</v>
      </c>
      <c r="BE78" s="58" t="s">
        <v>152</v>
      </c>
      <c r="BF78" s="58" t="s">
        <v>152</v>
      </c>
      <c r="BG78" s="58">
        <v>0</v>
      </c>
      <c r="BH78" s="58">
        <v>5</v>
      </c>
      <c r="BI78" s="58">
        <v>11</v>
      </c>
      <c r="BJ78" s="58">
        <v>114</v>
      </c>
      <c r="BK78" s="58">
        <v>114</v>
      </c>
      <c r="BL78" s="58">
        <v>52</v>
      </c>
      <c r="BM78" s="58" t="s">
        <v>152</v>
      </c>
      <c r="BN78" s="58">
        <v>24</v>
      </c>
      <c r="BO78" s="58" t="s">
        <v>152</v>
      </c>
      <c r="BP78" s="58" t="s">
        <v>152</v>
      </c>
      <c r="BQ78" s="58" t="s">
        <v>152</v>
      </c>
      <c r="BR78" s="58">
        <v>8</v>
      </c>
      <c r="BS78" s="58">
        <v>24</v>
      </c>
    </row>
    <row r="79" spans="1:71" x14ac:dyDescent="0.25">
      <c r="A79" s="64" t="s">
        <v>241</v>
      </c>
      <c r="B79" s="58">
        <v>1099</v>
      </c>
      <c r="C79" s="58">
        <v>1093</v>
      </c>
      <c r="D79" s="58">
        <v>564</v>
      </c>
      <c r="E79" s="58">
        <v>46</v>
      </c>
      <c r="F79" s="58">
        <v>184</v>
      </c>
      <c r="G79" s="58">
        <v>24</v>
      </c>
      <c r="H79" s="58">
        <v>28</v>
      </c>
      <c r="I79" s="58">
        <v>79</v>
      </c>
      <c r="J79" s="58">
        <v>39</v>
      </c>
      <c r="K79" s="58">
        <v>129</v>
      </c>
      <c r="L79" s="58">
        <v>621</v>
      </c>
      <c r="M79" s="58">
        <v>618</v>
      </c>
      <c r="N79" s="58">
        <v>323</v>
      </c>
      <c r="O79" s="58">
        <v>31</v>
      </c>
      <c r="P79" s="58">
        <v>94</v>
      </c>
      <c r="Q79" s="58">
        <v>6</v>
      </c>
      <c r="R79" s="58">
        <v>14</v>
      </c>
      <c r="S79" s="58">
        <v>49</v>
      </c>
      <c r="T79" s="58">
        <v>22</v>
      </c>
      <c r="U79" s="58">
        <v>79</v>
      </c>
      <c r="V79" s="58">
        <v>478</v>
      </c>
      <c r="W79" s="58">
        <v>475</v>
      </c>
      <c r="X79" s="58">
        <v>241</v>
      </c>
      <c r="Y79" s="58">
        <v>15</v>
      </c>
      <c r="Z79" s="58">
        <v>90</v>
      </c>
      <c r="AA79" s="58">
        <v>18</v>
      </c>
      <c r="AB79" s="58">
        <v>14</v>
      </c>
      <c r="AC79" s="58">
        <v>30</v>
      </c>
      <c r="AD79" s="58">
        <v>17</v>
      </c>
      <c r="AE79" s="58">
        <v>50</v>
      </c>
      <c r="AF79" s="58">
        <v>348</v>
      </c>
      <c r="AG79" s="58">
        <v>348</v>
      </c>
      <c r="AH79" s="58">
        <v>174</v>
      </c>
      <c r="AI79" s="58" t="s">
        <v>152</v>
      </c>
      <c r="AJ79" s="58">
        <v>13</v>
      </c>
      <c r="AK79" s="58" t="s">
        <v>152</v>
      </c>
      <c r="AL79" s="58">
        <v>0</v>
      </c>
      <c r="AM79" s="58">
        <v>62</v>
      </c>
      <c r="AN79" s="58">
        <v>26</v>
      </c>
      <c r="AO79" s="58">
        <v>61</v>
      </c>
      <c r="AP79" s="58">
        <v>614</v>
      </c>
      <c r="AQ79" s="58">
        <v>608</v>
      </c>
      <c r="AR79" s="58">
        <v>342</v>
      </c>
      <c r="AS79" s="58">
        <v>37</v>
      </c>
      <c r="AT79" s="58">
        <v>120</v>
      </c>
      <c r="AU79" s="58">
        <v>17</v>
      </c>
      <c r="AV79" s="58" t="s">
        <v>152</v>
      </c>
      <c r="AW79" s="58">
        <v>17</v>
      </c>
      <c r="AX79" s="58" t="s">
        <v>152</v>
      </c>
      <c r="AY79" s="58">
        <v>56</v>
      </c>
      <c r="AZ79" s="58">
        <v>137</v>
      </c>
      <c r="BA79" s="58">
        <v>137</v>
      </c>
      <c r="BB79" s="58">
        <v>48</v>
      </c>
      <c r="BC79" s="58" t="s">
        <v>152</v>
      </c>
      <c r="BD79" s="58">
        <v>51</v>
      </c>
      <c r="BE79" s="58" t="s">
        <v>152</v>
      </c>
      <c r="BF79" s="58" t="s">
        <v>152</v>
      </c>
      <c r="BG79" s="58">
        <v>0</v>
      </c>
      <c r="BH79" s="58" t="s">
        <v>152</v>
      </c>
      <c r="BI79" s="58">
        <v>12</v>
      </c>
      <c r="BJ79" s="58">
        <v>84</v>
      </c>
      <c r="BK79" s="58">
        <v>84</v>
      </c>
      <c r="BL79" s="58">
        <v>43</v>
      </c>
      <c r="BM79" s="58" t="s">
        <v>152</v>
      </c>
      <c r="BN79" s="58">
        <v>19</v>
      </c>
      <c r="BO79" s="58" t="s">
        <v>152</v>
      </c>
      <c r="BP79" s="58" t="s">
        <v>152</v>
      </c>
      <c r="BQ79" s="58">
        <v>0</v>
      </c>
      <c r="BR79" s="58">
        <v>0</v>
      </c>
      <c r="BS79" s="58">
        <v>17</v>
      </c>
    </row>
    <row r="80" spans="1:71" x14ac:dyDescent="0.25">
      <c r="A80" s="64" t="s">
        <v>242</v>
      </c>
      <c r="B80" s="58">
        <v>962</v>
      </c>
      <c r="C80" s="58">
        <v>956</v>
      </c>
      <c r="D80" s="58">
        <v>559</v>
      </c>
      <c r="E80" s="58">
        <v>47</v>
      </c>
      <c r="F80" s="58">
        <v>188</v>
      </c>
      <c r="G80" s="58">
        <v>26</v>
      </c>
      <c r="H80" s="58">
        <v>23</v>
      </c>
      <c r="I80" s="58">
        <v>11</v>
      </c>
      <c r="J80" s="58">
        <v>21</v>
      </c>
      <c r="K80" s="58">
        <v>81</v>
      </c>
      <c r="L80" s="58" t="s">
        <v>152</v>
      </c>
      <c r="M80" s="58">
        <v>520</v>
      </c>
      <c r="N80" s="58">
        <v>312</v>
      </c>
      <c r="O80" s="58">
        <v>23</v>
      </c>
      <c r="P80" s="58">
        <v>103</v>
      </c>
      <c r="Q80" s="58">
        <v>3</v>
      </c>
      <c r="R80" s="58">
        <v>11</v>
      </c>
      <c r="S80" s="58">
        <v>5</v>
      </c>
      <c r="T80" s="58">
        <v>9</v>
      </c>
      <c r="U80" s="58">
        <v>54</v>
      </c>
      <c r="V80" s="58" t="s">
        <v>152</v>
      </c>
      <c r="W80" s="58">
        <v>436</v>
      </c>
      <c r="X80" s="58">
        <v>247</v>
      </c>
      <c r="Y80" s="58">
        <v>24</v>
      </c>
      <c r="Z80" s="58">
        <v>85</v>
      </c>
      <c r="AA80" s="58">
        <v>23</v>
      </c>
      <c r="AB80" s="58">
        <v>12</v>
      </c>
      <c r="AC80" s="58">
        <v>6</v>
      </c>
      <c r="AD80" s="58">
        <v>12</v>
      </c>
      <c r="AE80" s="58">
        <v>27</v>
      </c>
      <c r="AF80" s="58">
        <v>212</v>
      </c>
      <c r="AG80" s="58">
        <v>212</v>
      </c>
      <c r="AH80" s="58">
        <v>129</v>
      </c>
      <c r="AI80" s="58" t="s">
        <v>152</v>
      </c>
      <c r="AJ80" s="58">
        <v>21</v>
      </c>
      <c r="AK80" s="58" t="s">
        <v>152</v>
      </c>
      <c r="AL80" s="58">
        <v>0</v>
      </c>
      <c r="AM80" s="58" t="s">
        <v>152</v>
      </c>
      <c r="AN80" s="58">
        <v>5</v>
      </c>
      <c r="AO80" s="58">
        <v>39</v>
      </c>
      <c r="AP80" s="58">
        <v>633</v>
      </c>
      <c r="AQ80" s="58">
        <v>627</v>
      </c>
      <c r="AR80" s="58">
        <v>386</v>
      </c>
      <c r="AS80" s="58">
        <v>42</v>
      </c>
      <c r="AT80" s="58">
        <v>121</v>
      </c>
      <c r="AU80" s="58">
        <v>17</v>
      </c>
      <c r="AV80" s="58" t="s">
        <v>152</v>
      </c>
      <c r="AW80" s="58" t="s">
        <v>152</v>
      </c>
      <c r="AX80" s="58">
        <v>13</v>
      </c>
      <c r="AY80" s="58">
        <v>39</v>
      </c>
      <c r="AZ80" s="58">
        <v>117</v>
      </c>
      <c r="BA80" s="58">
        <v>117</v>
      </c>
      <c r="BB80" s="58">
        <v>44</v>
      </c>
      <c r="BC80" s="58" t="s">
        <v>152</v>
      </c>
      <c r="BD80" s="58">
        <v>46</v>
      </c>
      <c r="BE80" s="58" t="s">
        <v>152</v>
      </c>
      <c r="BF80" s="58" t="s">
        <v>152</v>
      </c>
      <c r="BG80" s="58">
        <v>0</v>
      </c>
      <c r="BH80" s="58">
        <v>3</v>
      </c>
      <c r="BI80" s="58">
        <v>3</v>
      </c>
      <c r="BJ80" s="58" t="s">
        <v>152</v>
      </c>
      <c r="BK80" s="58">
        <v>95</v>
      </c>
      <c r="BL80" s="58">
        <v>41</v>
      </c>
      <c r="BM80" s="58">
        <v>3</v>
      </c>
      <c r="BN80" s="58">
        <v>24</v>
      </c>
      <c r="BO80" s="58">
        <v>3</v>
      </c>
      <c r="BP80" s="58" t="s">
        <v>152</v>
      </c>
      <c r="BQ80" s="58" t="s">
        <v>152</v>
      </c>
      <c r="BR80" s="58">
        <v>3</v>
      </c>
      <c r="BS80" s="58">
        <v>18</v>
      </c>
    </row>
    <row r="81" spans="1:71" x14ac:dyDescent="0.25">
      <c r="A81" s="64" t="s">
        <v>243</v>
      </c>
      <c r="B81" s="58">
        <v>846</v>
      </c>
      <c r="C81" s="58">
        <v>837</v>
      </c>
      <c r="D81" s="58">
        <v>483</v>
      </c>
      <c r="E81" s="58">
        <v>30</v>
      </c>
      <c r="F81" s="58">
        <v>161</v>
      </c>
      <c r="G81" s="58">
        <v>25</v>
      </c>
      <c r="H81" s="58">
        <v>28</v>
      </c>
      <c r="I81" s="58" t="s">
        <v>152</v>
      </c>
      <c r="J81" s="58" t="s">
        <v>152</v>
      </c>
      <c r="K81" s="58">
        <v>85</v>
      </c>
      <c r="L81" s="58">
        <v>434</v>
      </c>
      <c r="M81" s="58">
        <v>429</v>
      </c>
      <c r="N81" s="58">
        <v>242</v>
      </c>
      <c r="O81" s="58">
        <v>18</v>
      </c>
      <c r="P81" s="58">
        <v>80</v>
      </c>
      <c r="Q81" s="58" t="s">
        <v>152</v>
      </c>
      <c r="R81" s="58">
        <v>15</v>
      </c>
      <c r="S81" s="58" t="s">
        <v>152</v>
      </c>
      <c r="T81" s="58" t="s">
        <v>152</v>
      </c>
      <c r="U81" s="58">
        <v>56</v>
      </c>
      <c r="V81" s="58">
        <v>412</v>
      </c>
      <c r="W81" s="58">
        <v>408</v>
      </c>
      <c r="X81" s="58">
        <v>241</v>
      </c>
      <c r="Y81" s="58">
        <v>12</v>
      </c>
      <c r="Z81" s="58">
        <v>81</v>
      </c>
      <c r="AA81" s="58" t="s">
        <v>152</v>
      </c>
      <c r="AB81" s="58">
        <v>13</v>
      </c>
      <c r="AC81" s="58">
        <v>0</v>
      </c>
      <c r="AD81" s="58" t="s">
        <v>152</v>
      </c>
      <c r="AE81" s="58">
        <v>29</v>
      </c>
      <c r="AF81" s="58" t="s">
        <v>152</v>
      </c>
      <c r="AG81" s="58">
        <v>189</v>
      </c>
      <c r="AH81" s="58">
        <v>128</v>
      </c>
      <c r="AI81" s="58" t="s">
        <v>152</v>
      </c>
      <c r="AJ81" s="58">
        <v>17</v>
      </c>
      <c r="AK81" s="58">
        <v>6</v>
      </c>
      <c r="AL81" s="58">
        <v>0</v>
      </c>
      <c r="AM81" s="58" t="s">
        <v>152</v>
      </c>
      <c r="AN81" s="58" t="s">
        <v>152</v>
      </c>
      <c r="AO81" s="58">
        <v>28</v>
      </c>
      <c r="AP81" s="58" t="s">
        <v>152</v>
      </c>
      <c r="AQ81" s="58">
        <v>515</v>
      </c>
      <c r="AR81" s="58">
        <v>313</v>
      </c>
      <c r="AS81" s="58">
        <v>25</v>
      </c>
      <c r="AT81" s="58">
        <v>95</v>
      </c>
      <c r="AU81" s="58">
        <v>15</v>
      </c>
      <c r="AV81" s="58" t="s">
        <v>152</v>
      </c>
      <c r="AW81" s="58" t="s">
        <v>152</v>
      </c>
      <c r="AX81" s="58">
        <v>9</v>
      </c>
      <c r="AY81" s="58">
        <v>44</v>
      </c>
      <c r="AZ81" s="58" t="s">
        <v>152</v>
      </c>
      <c r="BA81" s="58">
        <v>133</v>
      </c>
      <c r="BB81" s="58">
        <v>42</v>
      </c>
      <c r="BC81" s="58" t="s">
        <v>152</v>
      </c>
      <c r="BD81" s="58">
        <v>49</v>
      </c>
      <c r="BE81" s="58">
        <v>4</v>
      </c>
      <c r="BF81" s="58" t="s">
        <v>152</v>
      </c>
      <c r="BG81" s="58">
        <v>0</v>
      </c>
      <c r="BH81" s="58" t="s">
        <v>152</v>
      </c>
      <c r="BI81" s="58">
        <v>13</v>
      </c>
      <c r="BJ81" s="58">
        <v>94</v>
      </c>
      <c r="BK81" s="58">
        <v>94</v>
      </c>
      <c r="BL81" s="58">
        <v>56</v>
      </c>
      <c r="BM81" s="58">
        <v>5</v>
      </c>
      <c r="BN81" s="58">
        <v>18</v>
      </c>
      <c r="BO81" s="58" t="s">
        <v>152</v>
      </c>
      <c r="BP81" s="58" t="s">
        <v>152</v>
      </c>
      <c r="BQ81" s="58">
        <v>0</v>
      </c>
      <c r="BR81" s="58">
        <v>0</v>
      </c>
      <c r="BS81" s="58">
        <v>11</v>
      </c>
    </row>
    <row r="82" spans="1:71" x14ac:dyDescent="0.25">
      <c r="A82" s="64" t="s">
        <v>244</v>
      </c>
      <c r="B82" s="58">
        <v>956</v>
      </c>
      <c r="C82" s="58">
        <v>952</v>
      </c>
      <c r="D82" s="58">
        <v>477</v>
      </c>
      <c r="E82" s="58">
        <v>49</v>
      </c>
      <c r="F82" s="58">
        <v>240</v>
      </c>
      <c r="G82" s="58">
        <v>29</v>
      </c>
      <c r="H82" s="58">
        <v>38</v>
      </c>
      <c r="I82" s="58" t="s">
        <v>152</v>
      </c>
      <c r="J82" s="58" t="s">
        <v>152</v>
      </c>
      <c r="K82" s="58">
        <v>103</v>
      </c>
      <c r="L82" s="58">
        <v>552</v>
      </c>
      <c r="M82" s="58">
        <v>548</v>
      </c>
      <c r="N82" s="58">
        <v>277</v>
      </c>
      <c r="O82" s="58" t="s">
        <v>152</v>
      </c>
      <c r="P82" s="58">
        <v>126</v>
      </c>
      <c r="Q82" s="58">
        <v>10</v>
      </c>
      <c r="R82" s="58">
        <v>18</v>
      </c>
      <c r="S82" s="58">
        <v>0</v>
      </c>
      <c r="T82" s="58" t="s">
        <v>152</v>
      </c>
      <c r="U82" s="58">
        <v>73</v>
      </c>
      <c r="V82" s="58">
        <v>404</v>
      </c>
      <c r="W82" s="58">
        <v>404</v>
      </c>
      <c r="X82" s="58">
        <v>200</v>
      </c>
      <c r="Y82" s="58" t="s">
        <v>152</v>
      </c>
      <c r="Z82" s="58">
        <v>114</v>
      </c>
      <c r="AA82" s="58">
        <v>19</v>
      </c>
      <c r="AB82" s="58">
        <v>20</v>
      </c>
      <c r="AC82" s="58" t="s">
        <v>152</v>
      </c>
      <c r="AD82" s="58" t="s">
        <v>152</v>
      </c>
      <c r="AE82" s="58">
        <v>30</v>
      </c>
      <c r="AF82" s="58" t="s">
        <v>152</v>
      </c>
      <c r="AG82" s="58">
        <v>156</v>
      </c>
      <c r="AH82" s="58">
        <v>92</v>
      </c>
      <c r="AI82" s="58" t="s">
        <v>152</v>
      </c>
      <c r="AJ82" s="58">
        <v>12</v>
      </c>
      <c r="AK82" s="58">
        <v>6</v>
      </c>
      <c r="AL82" s="58">
        <v>0</v>
      </c>
      <c r="AM82" s="58" t="s">
        <v>152</v>
      </c>
      <c r="AN82" s="58" t="s">
        <v>152</v>
      </c>
      <c r="AO82" s="58">
        <v>38</v>
      </c>
      <c r="AP82" s="58" t="s">
        <v>152</v>
      </c>
      <c r="AQ82" s="58">
        <v>630</v>
      </c>
      <c r="AR82" s="58">
        <v>332</v>
      </c>
      <c r="AS82" s="58">
        <v>42</v>
      </c>
      <c r="AT82" s="58">
        <v>163</v>
      </c>
      <c r="AU82" s="58">
        <v>18</v>
      </c>
      <c r="AV82" s="58">
        <v>8</v>
      </c>
      <c r="AW82" s="58">
        <v>0</v>
      </c>
      <c r="AX82" s="58">
        <v>8</v>
      </c>
      <c r="AY82" s="58">
        <v>59</v>
      </c>
      <c r="AZ82" s="58">
        <v>166</v>
      </c>
      <c r="BA82" s="58">
        <v>166</v>
      </c>
      <c r="BB82" s="58">
        <v>53</v>
      </c>
      <c r="BC82" s="58" t="s">
        <v>152</v>
      </c>
      <c r="BD82" s="58">
        <v>65</v>
      </c>
      <c r="BE82" s="58">
        <v>5</v>
      </c>
      <c r="BF82" s="58">
        <v>30</v>
      </c>
      <c r="BG82" s="58">
        <v>0</v>
      </c>
      <c r="BH82" s="58" t="s">
        <v>152</v>
      </c>
      <c r="BI82" s="58">
        <v>6</v>
      </c>
      <c r="BJ82" s="58" t="s">
        <v>152</v>
      </c>
      <c r="BK82" s="58">
        <v>99</v>
      </c>
      <c r="BL82" s="58">
        <v>38</v>
      </c>
      <c r="BM82" s="58">
        <v>7</v>
      </c>
      <c r="BN82" s="58">
        <v>30</v>
      </c>
      <c r="BO82" s="58" t="s">
        <v>152</v>
      </c>
      <c r="BP82" s="58">
        <v>4</v>
      </c>
      <c r="BQ82" s="58" t="s">
        <v>152</v>
      </c>
      <c r="BR82" s="58" t="s">
        <v>152</v>
      </c>
      <c r="BS82" s="58">
        <v>15</v>
      </c>
    </row>
    <row r="83" spans="1:71" x14ac:dyDescent="0.25">
      <c r="A83" s="64" t="s">
        <v>245</v>
      </c>
      <c r="B83" s="58">
        <v>884</v>
      </c>
      <c r="C83" s="58">
        <v>879</v>
      </c>
      <c r="D83" s="58">
        <v>517</v>
      </c>
      <c r="E83" s="58">
        <v>32</v>
      </c>
      <c r="F83" s="58">
        <v>164</v>
      </c>
      <c r="G83" s="58">
        <v>27</v>
      </c>
      <c r="H83" s="58">
        <v>23</v>
      </c>
      <c r="I83" s="58">
        <v>5</v>
      </c>
      <c r="J83" s="58">
        <v>13</v>
      </c>
      <c r="K83" s="58">
        <v>98</v>
      </c>
      <c r="L83" s="58" t="s">
        <v>152</v>
      </c>
      <c r="M83" s="58">
        <v>523</v>
      </c>
      <c r="N83" s="58">
        <v>324</v>
      </c>
      <c r="O83" s="58">
        <v>21</v>
      </c>
      <c r="P83" s="58">
        <v>81</v>
      </c>
      <c r="Q83" s="58" t="s">
        <v>152</v>
      </c>
      <c r="R83" s="58">
        <v>9</v>
      </c>
      <c r="S83" s="58" t="s">
        <v>152</v>
      </c>
      <c r="T83" s="58" t="s">
        <v>152</v>
      </c>
      <c r="U83" s="58">
        <v>65</v>
      </c>
      <c r="V83" s="58" t="s">
        <v>152</v>
      </c>
      <c r="W83" s="58">
        <v>356</v>
      </c>
      <c r="X83" s="58">
        <v>193</v>
      </c>
      <c r="Y83" s="58">
        <v>11</v>
      </c>
      <c r="Z83" s="58">
        <v>83</v>
      </c>
      <c r="AA83" s="58" t="s">
        <v>152</v>
      </c>
      <c r="AB83" s="58">
        <v>14</v>
      </c>
      <c r="AC83" s="58" t="s">
        <v>152</v>
      </c>
      <c r="AD83" s="58" t="s">
        <v>152</v>
      </c>
      <c r="AE83" s="58">
        <v>33</v>
      </c>
      <c r="AF83" s="58" t="s">
        <v>152</v>
      </c>
      <c r="AG83" s="58">
        <v>182</v>
      </c>
      <c r="AH83" s="58">
        <v>129</v>
      </c>
      <c r="AI83" s="58" t="s">
        <v>152</v>
      </c>
      <c r="AJ83" s="58">
        <v>8</v>
      </c>
      <c r="AK83" s="58" t="s">
        <v>152</v>
      </c>
      <c r="AL83" s="58">
        <v>0</v>
      </c>
      <c r="AM83" s="58" t="s">
        <v>152</v>
      </c>
      <c r="AN83" s="58">
        <v>4</v>
      </c>
      <c r="AO83" s="58">
        <v>28</v>
      </c>
      <c r="AP83" s="58" t="s">
        <v>152</v>
      </c>
      <c r="AQ83" s="58">
        <v>580</v>
      </c>
      <c r="AR83" s="58">
        <v>352</v>
      </c>
      <c r="AS83" s="58">
        <v>26</v>
      </c>
      <c r="AT83" s="58">
        <v>105</v>
      </c>
      <c r="AU83" s="58">
        <v>15</v>
      </c>
      <c r="AV83" s="58" t="s">
        <v>152</v>
      </c>
      <c r="AW83" s="58" t="s">
        <v>152</v>
      </c>
      <c r="AX83" s="58">
        <v>9</v>
      </c>
      <c r="AY83" s="58">
        <v>63</v>
      </c>
      <c r="AZ83" s="58">
        <v>117</v>
      </c>
      <c r="BA83" s="58">
        <v>117</v>
      </c>
      <c r="BB83" s="58">
        <v>36</v>
      </c>
      <c r="BC83" s="58" t="s">
        <v>152</v>
      </c>
      <c r="BD83" s="58">
        <v>51</v>
      </c>
      <c r="BE83" s="58" t="s">
        <v>152</v>
      </c>
      <c r="BF83" s="58" t="s">
        <v>152</v>
      </c>
      <c r="BG83" s="58">
        <v>0</v>
      </c>
      <c r="BH83" s="58">
        <v>0</v>
      </c>
      <c r="BI83" s="58">
        <v>7</v>
      </c>
      <c r="BJ83" s="58">
        <v>105</v>
      </c>
      <c r="BK83" s="58">
        <v>105</v>
      </c>
      <c r="BL83" s="58">
        <v>64</v>
      </c>
      <c r="BM83" s="58" t="s">
        <v>152</v>
      </c>
      <c r="BN83" s="58">
        <v>18</v>
      </c>
      <c r="BO83" s="58">
        <v>0</v>
      </c>
      <c r="BP83" s="58">
        <v>0</v>
      </c>
      <c r="BQ83" s="58" t="s">
        <v>152</v>
      </c>
      <c r="BR83" s="58">
        <v>0</v>
      </c>
      <c r="BS83" s="58">
        <v>18</v>
      </c>
    </row>
    <row r="84" spans="1:71" x14ac:dyDescent="0.25">
      <c r="A84" s="64" t="s">
        <v>246</v>
      </c>
      <c r="B84" s="58" t="s">
        <v>152</v>
      </c>
      <c r="C84" s="58">
        <v>1086</v>
      </c>
      <c r="D84" s="58">
        <v>679</v>
      </c>
      <c r="E84" s="58">
        <v>37</v>
      </c>
      <c r="F84" s="58">
        <v>204</v>
      </c>
      <c r="G84" s="58">
        <v>29</v>
      </c>
      <c r="H84" s="58">
        <v>29</v>
      </c>
      <c r="I84" s="58">
        <v>10</v>
      </c>
      <c r="J84" s="58">
        <v>13</v>
      </c>
      <c r="K84" s="58">
        <v>85</v>
      </c>
      <c r="L84" s="58">
        <v>649</v>
      </c>
      <c r="M84" s="58">
        <v>649</v>
      </c>
      <c r="N84" s="58">
        <v>420</v>
      </c>
      <c r="O84" s="58">
        <v>25</v>
      </c>
      <c r="P84" s="58">
        <v>104</v>
      </c>
      <c r="Q84" s="58" t="s">
        <v>152</v>
      </c>
      <c r="R84" s="58" t="s">
        <v>152</v>
      </c>
      <c r="S84" s="58" t="s">
        <v>152</v>
      </c>
      <c r="T84" s="58">
        <v>6</v>
      </c>
      <c r="U84" s="58">
        <v>62</v>
      </c>
      <c r="V84" s="58" t="s">
        <v>152</v>
      </c>
      <c r="W84" s="58">
        <v>437</v>
      </c>
      <c r="X84" s="58">
        <v>259</v>
      </c>
      <c r="Y84" s="58">
        <v>12</v>
      </c>
      <c r="Z84" s="58">
        <v>100</v>
      </c>
      <c r="AA84" s="58" t="s">
        <v>152</v>
      </c>
      <c r="AB84" s="58" t="s">
        <v>152</v>
      </c>
      <c r="AC84" s="58" t="s">
        <v>152</v>
      </c>
      <c r="AD84" s="58">
        <v>7</v>
      </c>
      <c r="AE84" s="58">
        <v>23</v>
      </c>
      <c r="AF84" s="58">
        <v>204</v>
      </c>
      <c r="AG84" s="58">
        <v>204</v>
      </c>
      <c r="AH84" s="58">
        <v>142</v>
      </c>
      <c r="AI84" s="58" t="s">
        <v>152</v>
      </c>
      <c r="AJ84" s="58">
        <v>12</v>
      </c>
      <c r="AK84" s="58" t="s">
        <v>152</v>
      </c>
      <c r="AL84" s="58">
        <v>0</v>
      </c>
      <c r="AM84" s="58" t="s">
        <v>152</v>
      </c>
      <c r="AN84" s="58" t="s">
        <v>152</v>
      </c>
      <c r="AO84" s="58">
        <v>29</v>
      </c>
      <c r="AP84" s="58" t="s">
        <v>152</v>
      </c>
      <c r="AQ84" s="58">
        <v>726</v>
      </c>
      <c r="AR84" s="58">
        <v>469</v>
      </c>
      <c r="AS84" s="58">
        <v>30</v>
      </c>
      <c r="AT84" s="58">
        <v>139</v>
      </c>
      <c r="AU84" s="58">
        <v>21</v>
      </c>
      <c r="AV84" s="58">
        <v>9</v>
      </c>
      <c r="AW84" s="58" t="s">
        <v>152</v>
      </c>
      <c r="AX84" s="58" t="s">
        <v>152</v>
      </c>
      <c r="AY84" s="58">
        <v>50</v>
      </c>
      <c r="AZ84" s="58">
        <v>156</v>
      </c>
      <c r="BA84" s="58">
        <v>156</v>
      </c>
      <c r="BB84" s="58">
        <v>68</v>
      </c>
      <c r="BC84" s="58" t="s">
        <v>152</v>
      </c>
      <c r="BD84" s="58">
        <v>53</v>
      </c>
      <c r="BE84" s="58" t="s">
        <v>152</v>
      </c>
      <c r="BF84" s="58">
        <v>20</v>
      </c>
      <c r="BG84" s="58">
        <v>0</v>
      </c>
      <c r="BH84" s="58">
        <v>3</v>
      </c>
      <c r="BI84" s="58">
        <v>6</v>
      </c>
      <c r="BJ84" s="58">
        <v>115</v>
      </c>
      <c r="BK84" s="58">
        <v>115</v>
      </c>
      <c r="BL84" s="58">
        <v>68</v>
      </c>
      <c r="BM84" s="58">
        <v>5</v>
      </c>
      <c r="BN84" s="58">
        <v>25</v>
      </c>
      <c r="BO84" s="58">
        <v>4</v>
      </c>
      <c r="BP84" s="58">
        <v>3</v>
      </c>
      <c r="BQ84" s="58">
        <v>0</v>
      </c>
      <c r="BR84" s="58">
        <v>3</v>
      </c>
      <c r="BS84" s="58">
        <v>7</v>
      </c>
    </row>
    <row r="85" spans="1:71" x14ac:dyDescent="0.25">
      <c r="A85" s="64" t="s">
        <v>247</v>
      </c>
      <c r="B85" s="58">
        <v>1449</v>
      </c>
      <c r="C85" s="58">
        <v>1444</v>
      </c>
      <c r="D85" s="58">
        <v>1021</v>
      </c>
      <c r="E85" s="58">
        <v>53</v>
      </c>
      <c r="F85" s="58">
        <v>195</v>
      </c>
      <c r="G85" s="58">
        <v>25</v>
      </c>
      <c r="H85" s="58">
        <v>32</v>
      </c>
      <c r="I85" s="58">
        <v>5</v>
      </c>
      <c r="J85" s="58">
        <v>13</v>
      </c>
      <c r="K85" s="58">
        <v>100</v>
      </c>
      <c r="L85" s="58">
        <v>702</v>
      </c>
      <c r="M85" s="58">
        <v>702</v>
      </c>
      <c r="N85" s="58">
        <v>484</v>
      </c>
      <c r="O85" s="58">
        <v>36</v>
      </c>
      <c r="P85" s="58">
        <v>89</v>
      </c>
      <c r="Q85" s="58">
        <v>4</v>
      </c>
      <c r="R85" s="58">
        <v>13</v>
      </c>
      <c r="S85" s="58" t="s">
        <v>152</v>
      </c>
      <c r="T85" s="58" t="s">
        <v>152</v>
      </c>
      <c r="U85" s="58">
        <v>69</v>
      </c>
      <c r="V85" s="58">
        <v>747</v>
      </c>
      <c r="W85" s="58">
        <v>742</v>
      </c>
      <c r="X85" s="58">
        <v>537</v>
      </c>
      <c r="Y85" s="58">
        <v>17</v>
      </c>
      <c r="Z85" s="58">
        <v>106</v>
      </c>
      <c r="AA85" s="58">
        <v>21</v>
      </c>
      <c r="AB85" s="58">
        <v>19</v>
      </c>
      <c r="AC85" s="58" t="s">
        <v>152</v>
      </c>
      <c r="AD85" s="58" t="s">
        <v>152</v>
      </c>
      <c r="AE85" s="58">
        <v>31</v>
      </c>
      <c r="AF85" s="58" t="s">
        <v>152</v>
      </c>
      <c r="AG85" s="58">
        <v>214</v>
      </c>
      <c r="AH85" s="58">
        <v>160</v>
      </c>
      <c r="AI85" s="58" t="s">
        <v>152</v>
      </c>
      <c r="AJ85" s="58">
        <v>11</v>
      </c>
      <c r="AK85" s="58">
        <v>5</v>
      </c>
      <c r="AL85" s="58">
        <v>0</v>
      </c>
      <c r="AM85" s="58" t="s">
        <v>152</v>
      </c>
      <c r="AN85" s="58" t="s">
        <v>152</v>
      </c>
      <c r="AO85" s="58">
        <v>34</v>
      </c>
      <c r="AP85" s="58" t="s">
        <v>152</v>
      </c>
      <c r="AQ85" s="58">
        <v>953</v>
      </c>
      <c r="AR85" s="58">
        <v>697</v>
      </c>
      <c r="AS85" s="58">
        <v>47</v>
      </c>
      <c r="AT85" s="58">
        <v>116</v>
      </c>
      <c r="AU85" s="58">
        <v>14</v>
      </c>
      <c r="AV85" s="58" t="s">
        <v>152</v>
      </c>
      <c r="AW85" s="58" t="s">
        <v>152</v>
      </c>
      <c r="AX85" s="58">
        <v>10</v>
      </c>
      <c r="AY85" s="58">
        <v>57</v>
      </c>
      <c r="AZ85" s="58">
        <v>277</v>
      </c>
      <c r="BA85" s="58">
        <v>277</v>
      </c>
      <c r="BB85" s="58">
        <v>164</v>
      </c>
      <c r="BC85" s="58" t="s">
        <v>152</v>
      </c>
      <c r="BD85" s="58">
        <v>68</v>
      </c>
      <c r="BE85" s="58">
        <v>6</v>
      </c>
      <c r="BF85" s="58" t="s">
        <v>152</v>
      </c>
      <c r="BG85" s="58">
        <v>0</v>
      </c>
      <c r="BH85" s="58" t="s">
        <v>152</v>
      </c>
      <c r="BI85" s="58">
        <v>9</v>
      </c>
      <c r="BJ85" s="58">
        <v>194</v>
      </c>
      <c r="BK85" s="58">
        <v>194</v>
      </c>
      <c r="BL85" s="58">
        <v>147</v>
      </c>
      <c r="BM85" s="58" t="s">
        <v>152</v>
      </c>
      <c r="BN85" s="58">
        <v>21</v>
      </c>
      <c r="BO85" s="58" t="s">
        <v>152</v>
      </c>
      <c r="BP85" s="58">
        <v>0</v>
      </c>
      <c r="BQ85" s="58">
        <v>0</v>
      </c>
      <c r="BR85" s="58" t="s">
        <v>152</v>
      </c>
      <c r="BS85" s="58">
        <v>20</v>
      </c>
    </row>
    <row r="86" spans="1:71" x14ac:dyDescent="0.25">
      <c r="A86" s="64" t="s">
        <v>248</v>
      </c>
      <c r="B86" s="58">
        <v>954</v>
      </c>
      <c r="C86" s="58">
        <v>948</v>
      </c>
      <c r="D86" s="58">
        <v>542</v>
      </c>
      <c r="E86" s="58">
        <v>45</v>
      </c>
      <c r="F86" s="58">
        <v>169</v>
      </c>
      <c r="G86" s="58">
        <v>31</v>
      </c>
      <c r="H86" s="58">
        <v>33</v>
      </c>
      <c r="I86" s="58" t="s">
        <v>152</v>
      </c>
      <c r="J86" s="58" t="s">
        <v>152</v>
      </c>
      <c r="K86" s="58">
        <v>114</v>
      </c>
      <c r="L86" s="58" t="s">
        <v>152</v>
      </c>
      <c r="M86" s="58">
        <v>492</v>
      </c>
      <c r="N86" s="58">
        <v>297</v>
      </c>
      <c r="O86" s="58">
        <v>27</v>
      </c>
      <c r="P86" s="58">
        <v>76</v>
      </c>
      <c r="Q86" s="58" t="s">
        <v>152</v>
      </c>
      <c r="R86" s="58">
        <v>16</v>
      </c>
      <c r="S86" s="58" t="s">
        <v>152</v>
      </c>
      <c r="T86" s="58">
        <v>8</v>
      </c>
      <c r="U86" s="58">
        <v>60</v>
      </c>
      <c r="V86" s="58" t="s">
        <v>152</v>
      </c>
      <c r="W86" s="58">
        <v>456</v>
      </c>
      <c r="X86" s="58">
        <v>245</v>
      </c>
      <c r="Y86" s="58">
        <v>18</v>
      </c>
      <c r="Z86" s="58">
        <v>93</v>
      </c>
      <c r="AA86" s="58" t="s">
        <v>152</v>
      </c>
      <c r="AB86" s="58">
        <v>17</v>
      </c>
      <c r="AC86" s="58">
        <v>0</v>
      </c>
      <c r="AD86" s="58" t="s">
        <v>152</v>
      </c>
      <c r="AE86" s="58">
        <v>54</v>
      </c>
      <c r="AF86" s="58">
        <v>165</v>
      </c>
      <c r="AG86" s="58">
        <v>165</v>
      </c>
      <c r="AH86" s="58">
        <v>97</v>
      </c>
      <c r="AI86" s="58" t="s">
        <v>152</v>
      </c>
      <c r="AJ86" s="58">
        <v>12</v>
      </c>
      <c r="AK86" s="58">
        <v>7</v>
      </c>
      <c r="AL86" s="58">
        <v>0</v>
      </c>
      <c r="AM86" s="58" t="s">
        <v>152</v>
      </c>
      <c r="AN86" s="58" t="s">
        <v>152</v>
      </c>
      <c r="AO86" s="58">
        <v>41</v>
      </c>
      <c r="AP86" s="58">
        <v>637</v>
      </c>
      <c r="AQ86" s="58">
        <v>631</v>
      </c>
      <c r="AR86" s="58">
        <v>385</v>
      </c>
      <c r="AS86" s="58">
        <v>40</v>
      </c>
      <c r="AT86" s="58">
        <v>100</v>
      </c>
      <c r="AU86" s="58">
        <v>21</v>
      </c>
      <c r="AV86" s="58">
        <v>13</v>
      </c>
      <c r="AW86" s="58">
        <v>0</v>
      </c>
      <c r="AX86" s="58">
        <v>7</v>
      </c>
      <c r="AY86" s="58">
        <v>65</v>
      </c>
      <c r="AZ86" s="58">
        <v>152</v>
      </c>
      <c r="BA86" s="58">
        <v>152</v>
      </c>
      <c r="BB86" s="58">
        <v>60</v>
      </c>
      <c r="BC86" s="58" t="s">
        <v>152</v>
      </c>
      <c r="BD86" s="58">
        <v>57</v>
      </c>
      <c r="BE86" s="58">
        <v>3</v>
      </c>
      <c r="BF86" s="58">
        <v>20</v>
      </c>
      <c r="BG86" s="58">
        <v>0</v>
      </c>
      <c r="BH86" s="58" t="s">
        <v>152</v>
      </c>
      <c r="BI86" s="58">
        <v>8</v>
      </c>
      <c r="BJ86" s="58" t="s">
        <v>152</v>
      </c>
      <c r="BK86" s="58">
        <v>125</v>
      </c>
      <c r="BL86" s="58">
        <v>75</v>
      </c>
      <c r="BM86" s="58">
        <v>6</v>
      </c>
      <c r="BN86" s="58">
        <v>21</v>
      </c>
      <c r="BO86" s="58">
        <v>5</v>
      </c>
      <c r="BP86" s="58" t="s">
        <v>152</v>
      </c>
      <c r="BQ86" s="58" t="s">
        <v>152</v>
      </c>
      <c r="BR86" s="58">
        <v>0</v>
      </c>
      <c r="BS86" s="58">
        <v>15</v>
      </c>
    </row>
    <row r="87" spans="1:71" x14ac:dyDescent="0.25">
      <c r="A87" s="64" t="s">
        <v>249</v>
      </c>
      <c r="B87" s="58">
        <v>911</v>
      </c>
      <c r="C87" s="58">
        <v>904</v>
      </c>
      <c r="D87" s="58">
        <v>534</v>
      </c>
      <c r="E87" s="58">
        <v>46</v>
      </c>
      <c r="F87" s="58">
        <v>168</v>
      </c>
      <c r="G87" s="58">
        <v>27</v>
      </c>
      <c r="H87" s="58">
        <v>21</v>
      </c>
      <c r="I87" s="58">
        <v>0</v>
      </c>
      <c r="J87" s="58">
        <v>15</v>
      </c>
      <c r="K87" s="58">
        <v>93</v>
      </c>
      <c r="L87" s="58" t="s">
        <v>152</v>
      </c>
      <c r="M87" s="58">
        <v>517</v>
      </c>
      <c r="N87" s="58">
        <v>309</v>
      </c>
      <c r="O87" s="58">
        <v>31</v>
      </c>
      <c r="P87" s="58">
        <v>95</v>
      </c>
      <c r="Q87" s="58">
        <v>5</v>
      </c>
      <c r="R87" s="58">
        <v>13</v>
      </c>
      <c r="S87" s="58">
        <v>0</v>
      </c>
      <c r="T87" s="58">
        <v>5</v>
      </c>
      <c r="U87" s="58">
        <v>59</v>
      </c>
      <c r="V87" s="58" t="s">
        <v>152</v>
      </c>
      <c r="W87" s="58">
        <v>387</v>
      </c>
      <c r="X87" s="58">
        <v>225</v>
      </c>
      <c r="Y87" s="58">
        <v>15</v>
      </c>
      <c r="Z87" s="58">
        <v>73</v>
      </c>
      <c r="AA87" s="58">
        <v>22</v>
      </c>
      <c r="AB87" s="58">
        <v>8</v>
      </c>
      <c r="AC87" s="58">
        <v>0</v>
      </c>
      <c r="AD87" s="58">
        <v>10</v>
      </c>
      <c r="AE87" s="58">
        <v>34</v>
      </c>
      <c r="AF87" s="58" t="s">
        <v>152</v>
      </c>
      <c r="AG87" s="58">
        <v>157</v>
      </c>
      <c r="AH87" s="58">
        <v>105</v>
      </c>
      <c r="AI87" s="58">
        <v>3</v>
      </c>
      <c r="AJ87" s="58">
        <v>12</v>
      </c>
      <c r="AK87" s="58" t="s">
        <v>152</v>
      </c>
      <c r="AL87" s="58">
        <v>0</v>
      </c>
      <c r="AM87" s="58">
        <v>0</v>
      </c>
      <c r="AN87" s="58" t="s">
        <v>152</v>
      </c>
      <c r="AO87" s="58">
        <v>28</v>
      </c>
      <c r="AP87" s="58" t="s">
        <v>152</v>
      </c>
      <c r="AQ87" s="58">
        <v>593</v>
      </c>
      <c r="AR87" s="58">
        <v>371</v>
      </c>
      <c r="AS87" s="58">
        <v>35</v>
      </c>
      <c r="AT87" s="58">
        <v>103</v>
      </c>
      <c r="AU87" s="58">
        <v>18</v>
      </c>
      <c r="AV87" s="58" t="s">
        <v>152</v>
      </c>
      <c r="AW87" s="58">
        <v>0</v>
      </c>
      <c r="AX87" s="58" t="s">
        <v>152</v>
      </c>
      <c r="AY87" s="58">
        <v>52</v>
      </c>
      <c r="AZ87" s="58">
        <v>154</v>
      </c>
      <c r="BA87" s="58">
        <v>154</v>
      </c>
      <c r="BB87" s="58">
        <v>58</v>
      </c>
      <c r="BC87" s="58">
        <v>8</v>
      </c>
      <c r="BD87" s="58">
        <v>53</v>
      </c>
      <c r="BE87" s="58" t="s">
        <v>152</v>
      </c>
      <c r="BF87" s="58" t="s">
        <v>152</v>
      </c>
      <c r="BG87" s="58">
        <v>0</v>
      </c>
      <c r="BH87" s="58" t="s">
        <v>152</v>
      </c>
      <c r="BI87" s="58">
        <v>13</v>
      </c>
      <c r="BJ87" s="58" t="s">
        <v>152</v>
      </c>
      <c r="BK87" s="58">
        <v>119</v>
      </c>
      <c r="BL87" s="58">
        <v>77</v>
      </c>
      <c r="BM87" s="58">
        <v>9</v>
      </c>
      <c r="BN87" s="58">
        <v>20</v>
      </c>
      <c r="BO87" s="58" t="s">
        <v>152</v>
      </c>
      <c r="BP87" s="58" t="s">
        <v>152</v>
      </c>
      <c r="BQ87" s="58">
        <v>0</v>
      </c>
      <c r="BR87" s="58" t="s">
        <v>152</v>
      </c>
      <c r="BS87" s="58">
        <v>9</v>
      </c>
    </row>
    <row r="88" spans="1:71" x14ac:dyDescent="0.25">
      <c r="A88" s="64" t="s">
        <v>250</v>
      </c>
      <c r="B88" s="58">
        <v>687</v>
      </c>
      <c r="C88" s="58">
        <v>667</v>
      </c>
      <c r="D88" s="58">
        <v>331</v>
      </c>
      <c r="E88" s="58">
        <v>39</v>
      </c>
      <c r="F88" s="58">
        <v>154</v>
      </c>
      <c r="G88" s="58">
        <v>23</v>
      </c>
      <c r="H88" s="58">
        <v>31</v>
      </c>
      <c r="I88" s="58">
        <v>0</v>
      </c>
      <c r="J88" s="58">
        <v>11</v>
      </c>
      <c r="K88" s="58">
        <v>78</v>
      </c>
      <c r="L88" s="58" t="s">
        <v>152</v>
      </c>
      <c r="M88" s="58">
        <v>336</v>
      </c>
      <c r="N88" s="58">
        <v>175</v>
      </c>
      <c r="O88" s="58">
        <v>22</v>
      </c>
      <c r="P88" s="58">
        <v>68</v>
      </c>
      <c r="Q88" s="58" t="s">
        <v>152</v>
      </c>
      <c r="R88" s="58">
        <v>16</v>
      </c>
      <c r="S88" s="58">
        <v>0</v>
      </c>
      <c r="T88" s="58" t="s">
        <v>152</v>
      </c>
      <c r="U88" s="58">
        <v>45</v>
      </c>
      <c r="V88" s="58" t="s">
        <v>152</v>
      </c>
      <c r="W88" s="58">
        <v>331</v>
      </c>
      <c r="X88" s="58">
        <v>156</v>
      </c>
      <c r="Y88" s="58">
        <v>17</v>
      </c>
      <c r="Z88" s="58">
        <v>86</v>
      </c>
      <c r="AA88" s="58" t="s">
        <v>152</v>
      </c>
      <c r="AB88" s="58">
        <v>15</v>
      </c>
      <c r="AC88" s="58">
        <v>0</v>
      </c>
      <c r="AD88" s="58" t="s">
        <v>152</v>
      </c>
      <c r="AE88" s="58">
        <v>33</v>
      </c>
      <c r="AF88" s="58">
        <v>109</v>
      </c>
      <c r="AG88" s="58">
        <v>109</v>
      </c>
      <c r="AH88" s="58">
        <v>46</v>
      </c>
      <c r="AI88" s="58" t="s">
        <v>152</v>
      </c>
      <c r="AJ88" s="58">
        <v>17</v>
      </c>
      <c r="AK88" s="58">
        <v>3</v>
      </c>
      <c r="AL88" s="58">
        <v>0</v>
      </c>
      <c r="AM88" s="58">
        <v>0</v>
      </c>
      <c r="AN88" s="58" t="s">
        <v>152</v>
      </c>
      <c r="AO88" s="58">
        <v>37</v>
      </c>
      <c r="AP88" s="58">
        <v>456</v>
      </c>
      <c r="AQ88" s="58">
        <v>436</v>
      </c>
      <c r="AR88" s="58">
        <v>246</v>
      </c>
      <c r="AS88" s="58">
        <v>33</v>
      </c>
      <c r="AT88" s="58">
        <v>89</v>
      </c>
      <c r="AU88" s="58">
        <v>14</v>
      </c>
      <c r="AV88" s="58">
        <v>10</v>
      </c>
      <c r="AW88" s="58">
        <v>0</v>
      </c>
      <c r="AX88" s="58" t="s">
        <v>152</v>
      </c>
      <c r="AY88" s="58" t="s">
        <v>152</v>
      </c>
      <c r="AZ88" s="58">
        <v>122</v>
      </c>
      <c r="BA88" s="58">
        <v>122</v>
      </c>
      <c r="BB88" s="58">
        <v>39</v>
      </c>
      <c r="BC88" s="58" t="s">
        <v>152</v>
      </c>
      <c r="BD88" s="58">
        <v>48</v>
      </c>
      <c r="BE88" s="58">
        <v>6</v>
      </c>
      <c r="BF88" s="58">
        <v>21</v>
      </c>
      <c r="BG88" s="58">
        <v>0</v>
      </c>
      <c r="BH88" s="58" t="s">
        <v>152</v>
      </c>
      <c r="BI88" s="58" t="s">
        <v>152</v>
      </c>
      <c r="BJ88" s="58" t="s">
        <v>152</v>
      </c>
      <c r="BK88" s="58">
        <v>66</v>
      </c>
      <c r="BL88" s="58">
        <v>22</v>
      </c>
      <c r="BM88" s="58">
        <v>3</v>
      </c>
      <c r="BN88" s="58">
        <v>14</v>
      </c>
      <c r="BO88" s="58" t="s">
        <v>152</v>
      </c>
      <c r="BP88" s="58" t="s">
        <v>152</v>
      </c>
      <c r="BQ88" s="58">
        <v>0</v>
      </c>
      <c r="BR88" s="58">
        <v>0</v>
      </c>
      <c r="BS88" s="58">
        <v>24</v>
      </c>
    </row>
    <row r="89" spans="1:71" x14ac:dyDescent="0.25">
      <c r="A89" s="64" t="s">
        <v>251</v>
      </c>
      <c r="B89" s="58">
        <v>954</v>
      </c>
      <c r="C89" s="58">
        <v>945</v>
      </c>
      <c r="D89" s="58">
        <v>580</v>
      </c>
      <c r="E89" s="58">
        <v>32</v>
      </c>
      <c r="F89" s="58">
        <v>158</v>
      </c>
      <c r="G89" s="58">
        <v>27</v>
      </c>
      <c r="H89" s="58">
        <v>35</v>
      </c>
      <c r="I89" s="58">
        <v>6</v>
      </c>
      <c r="J89" s="58">
        <v>19</v>
      </c>
      <c r="K89" s="58">
        <v>88</v>
      </c>
      <c r="L89" s="58" t="s">
        <v>152</v>
      </c>
      <c r="M89" s="58">
        <v>498</v>
      </c>
      <c r="N89" s="58">
        <v>309</v>
      </c>
      <c r="O89" s="58" t="s">
        <v>152</v>
      </c>
      <c r="P89" s="58">
        <v>70</v>
      </c>
      <c r="Q89" s="58">
        <v>10</v>
      </c>
      <c r="R89" s="58">
        <v>19</v>
      </c>
      <c r="S89" s="58" t="s">
        <v>152</v>
      </c>
      <c r="T89" s="58" t="s">
        <v>152</v>
      </c>
      <c r="U89" s="58">
        <v>56</v>
      </c>
      <c r="V89" s="58" t="s">
        <v>152</v>
      </c>
      <c r="W89" s="58">
        <v>447</v>
      </c>
      <c r="X89" s="58">
        <v>271</v>
      </c>
      <c r="Y89" s="58" t="s">
        <v>152</v>
      </c>
      <c r="Z89" s="58">
        <v>88</v>
      </c>
      <c r="AA89" s="58">
        <v>17</v>
      </c>
      <c r="AB89" s="58">
        <v>16</v>
      </c>
      <c r="AC89" s="58" t="s">
        <v>152</v>
      </c>
      <c r="AD89" s="58" t="s">
        <v>152</v>
      </c>
      <c r="AE89" s="58">
        <v>32</v>
      </c>
      <c r="AF89" s="58" t="s">
        <v>152</v>
      </c>
      <c r="AG89" s="58">
        <v>274</v>
      </c>
      <c r="AH89" s="58">
        <v>196</v>
      </c>
      <c r="AI89" s="58" t="s">
        <v>152</v>
      </c>
      <c r="AJ89" s="58">
        <v>16</v>
      </c>
      <c r="AK89" s="58">
        <v>5</v>
      </c>
      <c r="AL89" s="58">
        <v>0</v>
      </c>
      <c r="AM89" s="58" t="s">
        <v>152</v>
      </c>
      <c r="AN89" s="58" t="s">
        <v>152</v>
      </c>
      <c r="AO89" s="58">
        <v>45</v>
      </c>
      <c r="AP89" s="58" t="s">
        <v>152</v>
      </c>
      <c r="AQ89" s="58">
        <v>517</v>
      </c>
      <c r="AR89" s="58">
        <v>331</v>
      </c>
      <c r="AS89" s="58">
        <v>28</v>
      </c>
      <c r="AT89" s="58">
        <v>90</v>
      </c>
      <c r="AU89" s="58">
        <v>16</v>
      </c>
      <c r="AV89" s="58" t="s">
        <v>152</v>
      </c>
      <c r="AW89" s="58" t="s">
        <v>152</v>
      </c>
      <c r="AX89" s="58">
        <v>11</v>
      </c>
      <c r="AY89" s="58">
        <v>37</v>
      </c>
      <c r="AZ89" s="58">
        <v>154</v>
      </c>
      <c r="BA89" s="58">
        <v>154</v>
      </c>
      <c r="BB89" s="58">
        <v>53</v>
      </c>
      <c r="BC89" s="58" t="s">
        <v>152</v>
      </c>
      <c r="BD89" s="58">
        <v>52</v>
      </c>
      <c r="BE89" s="58">
        <v>6</v>
      </c>
      <c r="BF89" s="58" t="s">
        <v>152</v>
      </c>
      <c r="BG89" s="58">
        <v>0</v>
      </c>
      <c r="BH89" s="58" t="s">
        <v>152</v>
      </c>
      <c r="BI89" s="58">
        <v>6</v>
      </c>
      <c r="BJ89" s="58">
        <v>103</v>
      </c>
      <c r="BK89" s="58">
        <v>100</v>
      </c>
      <c r="BL89" s="58">
        <v>57</v>
      </c>
      <c r="BM89" s="58" t="s">
        <v>152</v>
      </c>
      <c r="BN89" s="58">
        <v>18</v>
      </c>
      <c r="BO89" s="58">
        <v>0</v>
      </c>
      <c r="BP89" s="58" t="s">
        <v>152</v>
      </c>
      <c r="BQ89" s="58" t="s">
        <v>152</v>
      </c>
      <c r="BR89" s="58" t="s">
        <v>152</v>
      </c>
      <c r="BS89" s="58">
        <v>17</v>
      </c>
    </row>
    <row r="90" spans="1:71" x14ac:dyDescent="0.25">
      <c r="A90" s="64" t="s">
        <v>252</v>
      </c>
      <c r="B90" s="58">
        <v>1070</v>
      </c>
      <c r="C90" s="58">
        <v>1066</v>
      </c>
      <c r="D90" s="58">
        <v>591</v>
      </c>
      <c r="E90" s="58">
        <v>28</v>
      </c>
      <c r="F90" s="58">
        <v>145</v>
      </c>
      <c r="G90" s="58">
        <v>37</v>
      </c>
      <c r="H90" s="58">
        <v>31</v>
      </c>
      <c r="I90" s="58">
        <v>111</v>
      </c>
      <c r="J90" s="58">
        <v>28</v>
      </c>
      <c r="K90" s="58">
        <v>95</v>
      </c>
      <c r="L90" s="58" t="s">
        <v>152</v>
      </c>
      <c r="M90" s="58">
        <v>570</v>
      </c>
      <c r="N90" s="58">
        <v>299</v>
      </c>
      <c r="O90" s="58">
        <v>15</v>
      </c>
      <c r="P90" s="58">
        <v>71</v>
      </c>
      <c r="Q90" s="58">
        <v>22</v>
      </c>
      <c r="R90" s="58">
        <v>17</v>
      </c>
      <c r="S90" s="58">
        <v>77</v>
      </c>
      <c r="T90" s="58">
        <v>11</v>
      </c>
      <c r="U90" s="58">
        <v>58</v>
      </c>
      <c r="V90" s="58" t="s">
        <v>152</v>
      </c>
      <c r="W90" s="58">
        <v>496</v>
      </c>
      <c r="X90" s="58">
        <v>292</v>
      </c>
      <c r="Y90" s="58">
        <v>13</v>
      </c>
      <c r="Z90" s="58">
        <v>74</v>
      </c>
      <c r="AA90" s="58">
        <v>15</v>
      </c>
      <c r="AB90" s="58">
        <v>14</v>
      </c>
      <c r="AC90" s="58">
        <v>34</v>
      </c>
      <c r="AD90" s="58">
        <v>17</v>
      </c>
      <c r="AE90" s="58">
        <v>37</v>
      </c>
      <c r="AF90" s="58">
        <v>353</v>
      </c>
      <c r="AG90" s="58">
        <v>353</v>
      </c>
      <c r="AH90" s="58">
        <v>209</v>
      </c>
      <c r="AI90" s="58" t="s">
        <v>152</v>
      </c>
      <c r="AJ90" s="58">
        <v>9</v>
      </c>
      <c r="AK90" s="58">
        <v>6</v>
      </c>
      <c r="AL90" s="58">
        <v>0</v>
      </c>
      <c r="AM90" s="58">
        <v>86</v>
      </c>
      <c r="AN90" s="58" t="s">
        <v>152</v>
      </c>
      <c r="AO90" s="58">
        <v>30</v>
      </c>
      <c r="AP90" s="58" t="s">
        <v>152</v>
      </c>
      <c r="AQ90" s="58">
        <v>585</v>
      </c>
      <c r="AR90" s="58">
        <v>347</v>
      </c>
      <c r="AS90" s="58">
        <v>24</v>
      </c>
      <c r="AT90" s="58">
        <v>90</v>
      </c>
      <c r="AU90" s="58">
        <v>24</v>
      </c>
      <c r="AV90" s="58">
        <v>8</v>
      </c>
      <c r="AW90" s="58">
        <v>25</v>
      </c>
      <c r="AX90" s="58">
        <v>14</v>
      </c>
      <c r="AY90" s="58">
        <v>53</v>
      </c>
      <c r="AZ90" s="58" t="s">
        <v>152</v>
      </c>
      <c r="BA90" s="58">
        <v>128</v>
      </c>
      <c r="BB90" s="58">
        <v>35</v>
      </c>
      <c r="BC90" s="58" t="s">
        <v>152</v>
      </c>
      <c r="BD90" s="58">
        <v>46</v>
      </c>
      <c r="BE90" s="58">
        <v>7</v>
      </c>
      <c r="BF90" s="58">
        <v>23</v>
      </c>
      <c r="BG90" s="58">
        <v>0</v>
      </c>
      <c r="BH90" s="58" t="s">
        <v>152</v>
      </c>
      <c r="BI90" s="58">
        <v>12</v>
      </c>
      <c r="BJ90" s="58" t="s">
        <v>152</v>
      </c>
      <c r="BK90" s="58">
        <v>101</v>
      </c>
      <c r="BL90" s="58">
        <v>47</v>
      </c>
      <c r="BM90" s="58">
        <v>3</v>
      </c>
      <c r="BN90" s="58">
        <v>18</v>
      </c>
      <c r="BO90" s="58">
        <v>5</v>
      </c>
      <c r="BP90" s="58" t="s">
        <v>152</v>
      </c>
      <c r="BQ90" s="58" t="s">
        <v>152</v>
      </c>
      <c r="BR90" s="58" t="s">
        <v>152</v>
      </c>
      <c r="BS90" s="58">
        <v>23</v>
      </c>
    </row>
    <row r="91" spans="1:71" x14ac:dyDescent="0.25">
      <c r="A91" s="64" t="s">
        <v>253</v>
      </c>
      <c r="B91" s="58">
        <v>860</v>
      </c>
      <c r="C91" s="58">
        <v>853</v>
      </c>
      <c r="D91" s="58">
        <v>440</v>
      </c>
      <c r="E91" s="58">
        <v>44</v>
      </c>
      <c r="F91" s="58">
        <v>105</v>
      </c>
      <c r="G91" s="58">
        <v>25</v>
      </c>
      <c r="H91" s="58">
        <v>20</v>
      </c>
      <c r="I91" s="58">
        <v>88</v>
      </c>
      <c r="J91" s="58">
        <v>27</v>
      </c>
      <c r="K91" s="58">
        <v>104</v>
      </c>
      <c r="L91" s="58">
        <v>472</v>
      </c>
      <c r="M91" s="58">
        <v>469</v>
      </c>
      <c r="N91" s="58">
        <v>230</v>
      </c>
      <c r="O91" s="58">
        <v>29</v>
      </c>
      <c r="P91" s="58">
        <v>52</v>
      </c>
      <c r="Q91" s="58">
        <v>7</v>
      </c>
      <c r="R91" s="58">
        <v>9</v>
      </c>
      <c r="S91" s="58">
        <v>54</v>
      </c>
      <c r="T91" s="58">
        <v>12</v>
      </c>
      <c r="U91" s="58">
        <v>76</v>
      </c>
      <c r="V91" s="58">
        <v>388</v>
      </c>
      <c r="W91" s="58">
        <v>384</v>
      </c>
      <c r="X91" s="58">
        <v>210</v>
      </c>
      <c r="Y91" s="58">
        <v>15</v>
      </c>
      <c r="Z91" s="58">
        <v>53</v>
      </c>
      <c r="AA91" s="58">
        <v>18</v>
      </c>
      <c r="AB91" s="58">
        <v>11</v>
      </c>
      <c r="AC91" s="58">
        <v>34</v>
      </c>
      <c r="AD91" s="58">
        <v>15</v>
      </c>
      <c r="AE91" s="58">
        <v>28</v>
      </c>
      <c r="AF91" s="58">
        <v>280</v>
      </c>
      <c r="AG91" s="58">
        <v>280</v>
      </c>
      <c r="AH91" s="58">
        <v>141</v>
      </c>
      <c r="AI91" s="58">
        <v>4</v>
      </c>
      <c r="AJ91" s="58">
        <v>7</v>
      </c>
      <c r="AK91" s="58">
        <v>4</v>
      </c>
      <c r="AL91" s="58">
        <v>0</v>
      </c>
      <c r="AM91" s="58">
        <v>69</v>
      </c>
      <c r="AN91" s="58">
        <v>11</v>
      </c>
      <c r="AO91" s="58">
        <v>44</v>
      </c>
      <c r="AP91" s="58">
        <v>468</v>
      </c>
      <c r="AQ91" s="58">
        <v>461</v>
      </c>
      <c r="AR91" s="58">
        <v>259</v>
      </c>
      <c r="AS91" s="58">
        <v>32</v>
      </c>
      <c r="AT91" s="58">
        <v>61</v>
      </c>
      <c r="AU91" s="58">
        <v>18</v>
      </c>
      <c r="AV91" s="58">
        <v>5</v>
      </c>
      <c r="AW91" s="58">
        <v>19</v>
      </c>
      <c r="AX91" s="58">
        <v>13</v>
      </c>
      <c r="AY91" s="58">
        <v>54</v>
      </c>
      <c r="AZ91" s="58">
        <v>112</v>
      </c>
      <c r="BA91" s="58">
        <v>112</v>
      </c>
      <c r="BB91" s="58">
        <v>40</v>
      </c>
      <c r="BC91" s="58">
        <v>8</v>
      </c>
      <c r="BD91" s="58">
        <v>37</v>
      </c>
      <c r="BE91" s="58">
        <v>3</v>
      </c>
      <c r="BF91" s="58">
        <v>15</v>
      </c>
      <c r="BG91" s="58">
        <v>0</v>
      </c>
      <c r="BH91" s="58">
        <v>3</v>
      </c>
      <c r="BI91" s="58">
        <v>6</v>
      </c>
      <c r="BJ91" s="58">
        <v>101</v>
      </c>
      <c r="BK91" s="58">
        <v>97</v>
      </c>
      <c r="BL91" s="58">
        <v>47</v>
      </c>
      <c r="BM91" s="58" t="s">
        <v>152</v>
      </c>
      <c r="BN91" s="58">
        <v>19</v>
      </c>
      <c r="BO91" s="58" t="s">
        <v>152</v>
      </c>
      <c r="BP91" s="58" t="s">
        <v>152</v>
      </c>
      <c r="BQ91" s="58">
        <v>4</v>
      </c>
      <c r="BR91" s="58" t="s">
        <v>152</v>
      </c>
      <c r="BS91" s="58">
        <v>20</v>
      </c>
    </row>
    <row r="92" spans="1:71" x14ac:dyDescent="0.25">
      <c r="A92" s="64" t="s">
        <v>254</v>
      </c>
      <c r="B92" s="58">
        <v>878</v>
      </c>
      <c r="C92" s="58">
        <v>869</v>
      </c>
      <c r="D92" s="58">
        <v>478</v>
      </c>
      <c r="E92" s="58">
        <v>66</v>
      </c>
      <c r="F92" s="58">
        <v>168</v>
      </c>
      <c r="G92" s="58">
        <v>25</v>
      </c>
      <c r="H92" s="58">
        <v>20</v>
      </c>
      <c r="I92" s="58" t="s">
        <v>152</v>
      </c>
      <c r="J92" s="58" t="s">
        <v>152</v>
      </c>
      <c r="K92" s="58">
        <v>91</v>
      </c>
      <c r="L92" s="58">
        <v>444</v>
      </c>
      <c r="M92" s="58">
        <v>438</v>
      </c>
      <c r="N92" s="58">
        <v>227</v>
      </c>
      <c r="O92" s="58">
        <v>40</v>
      </c>
      <c r="P92" s="58">
        <v>91</v>
      </c>
      <c r="Q92" s="58" t="s">
        <v>152</v>
      </c>
      <c r="R92" s="58" t="s">
        <v>152</v>
      </c>
      <c r="S92" s="58" t="s">
        <v>152</v>
      </c>
      <c r="T92" s="58" t="s">
        <v>152</v>
      </c>
      <c r="U92" s="58">
        <v>52</v>
      </c>
      <c r="V92" s="58">
        <v>434</v>
      </c>
      <c r="W92" s="58">
        <v>431</v>
      </c>
      <c r="X92" s="58">
        <v>251</v>
      </c>
      <c r="Y92" s="58">
        <v>26</v>
      </c>
      <c r="Z92" s="58">
        <v>77</v>
      </c>
      <c r="AA92" s="58" t="s">
        <v>152</v>
      </c>
      <c r="AB92" s="58" t="s">
        <v>152</v>
      </c>
      <c r="AC92" s="58" t="s">
        <v>152</v>
      </c>
      <c r="AD92" s="58">
        <v>10</v>
      </c>
      <c r="AE92" s="58">
        <v>39</v>
      </c>
      <c r="AF92" s="58" t="s">
        <v>152</v>
      </c>
      <c r="AG92" s="58">
        <v>188</v>
      </c>
      <c r="AH92" s="58">
        <v>116</v>
      </c>
      <c r="AI92" s="58">
        <v>5</v>
      </c>
      <c r="AJ92" s="58">
        <v>17</v>
      </c>
      <c r="AK92" s="58" t="s">
        <v>152</v>
      </c>
      <c r="AL92" s="58">
        <v>0</v>
      </c>
      <c r="AM92" s="58" t="s">
        <v>152</v>
      </c>
      <c r="AN92" s="58" t="s">
        <v>152</v>
      </c>
      <c r="AO92" s="58">
        <v>39</v>
      </c>
      <c r="AP92" s="58" t="s">
        <v>152</v>
      </c>
      <c r="AQ92" s="58">
        <v>565</v>
      </c>
      <c r="AR92" s="58">
        <v>329</v>
      </c>
      <c r="AS92" s="58">
        <v>53</v>
      </c>
      <c r="AT92" s="58">
        <v>105</v>
      </c>
      <c r="AU92" s="58">
        <v>17</v>
      </c>
      <c r="AV92" s="58" t="s">
        <v>152</v>
      </c>
      <c r="AW92" s="58" t="s">
        <v>152</v>
      </c>
      <c r="AX92" s="58">
        <v>13</v>
      </c>
      <c r="AY92" s="58">
        <v>44</v>
      </c>
      <c r="AZ92" s="58">
        <v>116</v>
      </c>
      <c r="BA92" s="58">
        <v>116</v>
      </c>
      <c r="BB92" s="58">
        <v>33</v>
      </c>
      <c r="BC92" s="58">
        <v>8</v>
      </c>
      <c r="BD92" s="58">
        <v>46</v>
      </c>
      <c r="BE92" s="58" t="s">
        <v>152</v>
      </c>
      <c r="BF92" s="58" t="s">
        <v>152</v>
      </c>
      <c r="BG92" s="58">
        <v>0</v>
      </c>
      <c r="BH92" s="58">
        <v>0</v>
      </c>
      <c r="BI92" s="58">
        <v>8</v>
      </c>
      <c r="BJ92" s="58" t="s">
        <v>152</v>
      </c>
      <c r="BK92" s="58">
        <v>96</v>
      </c>
      <c r="BL92" s="58">
        <v>52</v>
      </c>
      <c r="BM92" s="58">
        <v>5</v>
      </c>
      <c r="BN92" s="58">
        <v>20</v>
      </c>
      <c r="BO92" s="58" t="s">
        <v>152</v>
      </c>
      <c r="BP92" s="58" t="s">
        <v>152</v>
      </c>
      <c r="BQ92" s="58">
        <v>0</v>
      </c>
      <c r="BR92" s="58">
        <v>0</v>
      </c>
      <c r="BS92" s="58">
        <v>15</v>
      </c>
    </row>
    <row r="93" spans="1:71" x14ac:dyDescent="0.25">
      <c r="A93" s="64" t="s">
        <v>255</v>
      </c>
      <c r="B93" s="58" t="s">
        <v>152</v>
      </c>
      <c r="C93" s="58">
        <v>626</v>
      </c>
      <c r="D93" s="58">
        <v>328</v>
      </c>
      <c r="E93" s="58">
        <v>44</v>
      </c>
      <c r="F93" s="58">
        <v>118</v>
      </c>
      <c r="G93" s="58">
        <v>27</v>
      </c>
      <c r="H93" s="58">
        <v>23</v>
      </c>
      <c r="I93" s="58" t="s">
        <v>152</v>
      </c>
      <c r="J93" s="58" t="s">
        <v>152</v>
      </c>
      <c r="K93" s="58">
        <v>66</v>
      </c>
      <c r="L93" s="58" t="s">
        <v>152</v>
      </c>
      <c r="M93" s="58">
        <v>321</v>
      </c>
      <c r="N93" s="58">
        <v>151</v>
      </c>
      <c r="O93" s="58">
        <v>29</v>
      </c>
      <c r="P93" s="58">
        <v>66</v>
      </c>
      <c r="Q93" s="58">
        <v>8</v>
      </c>
      <c r="R93" s="58">
        <v>13</v>
      </c>
      <c r="S93" s="58" t="s">
        <v>152</v>
      </c>
      <c r="T93" s="58" t="s">
        <v>152</v>
      </c>
      <c r="U93" s="58">
        <v>43</v>
      </c>
      <c r="V93" s="58">
        <v>305</v>
      </c>
      <c r="W93" s="58">
        <v>305</v>
      </c>
      <c r="X93" s="58">
        <v>177</v>
      </c>
      <c r="Y93" s="58">
        <v>15</v>
      </c>
      <c r="Z93" s="58">
        <v>52</v>
      </c>
      <c r="AA93" s="58">
        <v>19</v>
      </c>
      <c r="AB93" s="58">
        <v>10</v>
      </c>
      <c r="AC93" s="58">
        <v>0</v>
      </c>
      <c r="AD93" s="58">
        <v>9</v>
      </c>
      <c r="AE93" s="58">
        <v>23</v>
      </c>
      <c r="AF93" s="58">
        <v>136</v>
      </c>
      <c r="AG93" s="58">
        <v>136</v>
      </c>
      <c r="AH93" s="58">
        <v>84</v>
      </c>
      <c r="AI93" s="58" t="s">
        <v>152</v>
      </c>
      <c r="AJ93" s="58">
        <v>4</v>
      </c>
      <c r="AK93" s="58">
        <v>6</v>
      </c>
      <c r="AL93" s="58">
        <v>0</v>
      </c>
      <c r="AM93" s="58" t="s">
        <v>152</v>
      </c>
      <c r="AN93" s="58" t="s">
        <v>152</v>
      </c>
      <c r="AO93" s="58">
        <v>34</v>
      </c>
      <c r="AP93" s="58" t="s">
        <v>152</v>
      </c>
      <c r="AQ93" s="58">
        <v>392</v>
      </c>
      <c r="AR93" s="58">
        <v>216</v>
      </c>
      <c r="AS93" s="58">
        <v>41</v>
      </c>
      <c r="AT93" s="58">
        <v>75</v>
      </c>
      <c r="AU93" s="58">
        <v>15</v>
      </c>
      <c r="AV93" s="58">
        <v>9</v>
      </c>
      <c r="AW93" s="58" t="s">
        <v>152</v>
      </c>
      <c r="AX93" s="58" t="s">
        <v>152</v>
      </c>
      <c r="AY93" s="58" t="s">
        <v>152</v>
      </c>
      <c r="AZ93" s="58">
        <v>98</v>
      </c>
      <c r="BA93" s="58">
        <v>98</v>
      </c>
      <c r="BB93" s="58">
        <v>28</v>
      </c>
      <c r="BC93" s="58" t="s">
        <v>152</v>
      </c>
      <c r="BD93" s="58">
        <v>39</v>
      </c>
      <c r="BE93" s="58">
        <v>6</v>
      </c>
      <c r="BF93" s="58">
        <v>14</v>
      </c>
      <c r="BG93" s="58">
        <v>0</v>
      </c>
      <c r="BH93" s="58">
        <v>5</v>
      </c>
      <c r="BI93" s="58" t="s">
        <v>152</v>
      </c>
      <c r="BJ93" s="58">
        <v>63</v>
      </c>
      <c r="BK93" s="58">
        <v>63</v>
      </c>
      <c r="BL93" s="58">
        <v>33</v>
      </c>
      <c r="BM93" s="58">
        <v>4</v>
      </c>
      <c r="BN93" s="58">
        <v>13</v>
      </c>
      <c r="BO93" s="58">
        <v>3</v>
      </c>
      <c r="BP93" s="58">
        <v>0</v>
      </c>
      <c r="BQ93" s="58">
        <v>0</v>
      </c>
      <c r="BR93" s="58">
        <v>0</v>
      </c>
      <c r="BS93" s="58">
        <v>10</v>
      </c>
    </row>
    <row r="94" spans="1:71" x14ac:dyDescent="0.25">
      <c r="A94" s="64" t="s">
        <v>256</v>
      </c>
      <c r="B94" s="58">
        <v>780</v>
      </c>
      <c r="C94" s="58">
        <v>775</v>
      </c>
      <c r="D94" s="58">
        <v>410</v>
      </c>
      <c r="E94" s="58">
        <v>35</v>
      </c>
      <c r="F94" s="58">
        <v>175</v>
      </c>
      <c r="G94" s="58">
        <v>36</v>
      </c>
      <c r="H94" s="58">
        <v>38</v>
      </c>
      <c r="I94" s="58" t="s">
        <v>152</v>
      </c>
      <c r="J94" s="58" t="s">
        <v>152</v>
      </c>
      <c r="K94" s="58">
        <v>63</v>
      </c>
      <c r="L94" s="58" t="s">
        <v>152</v>
      </c>
      <c r="M94" s="58">
        <v>383</v>
      </c>
      <c r="N94" s="58">
        <v>205</v>
      </c>
      <c r="O94" s="58">
        <v>18</v>
      </c>
      <c r="P94" s="58">
        <v>83</v>
      </c>
      <c r="Q94" s="58" t="s">
        <v>152</v>
      </c>
      <c r="R94" s="58">
        <v>19</v>
      </c>
      <c r="S94" s="58" t="s">
        <v>152</v>
      </c>
      <c r="T94" s="58">
        <v>9</v>
      </c>
      <c r="U94" s="58">
        <v>43</v>
      </c>
      <c r="V94" s="58" t="s">
        <v>152</v>
      </c>
      <c r="W94" s="58">
        <v>392</v>
      </c>
      <c r="X94" s="58">
        <v>205</v>
      </c>
      <c r="Y94" s="58">
        <v>17</v>
      </c>
      <c r="Z94" s="58">
        <v>92</v>
      </c>
      <c r="AA94" s="58" t="s">
        <v>152</v>
      </c>
      <c r="AB94" s="58">
        <v>19</v>
      </c>
      <c r="AC94" s="58">
        <v>0</v>
      </c>
      <c r="AD94" s="58" t="s">
        <v>152</v>
      </c>
      <c r="AE94" s="58">
        <v>20</v>
      </c>
      <c r="AF94" s="58">
        <v>133</v>
      </c>
      <c r="AG94" s="58">
        <v>133</v>
      </c>
      <c r="AH94" s="58">
        <v>86</v>
      </c>
      <c r="AI94" s="58" t="s">
        <v>152</v>
      </c>
      <c r="AJ94" s="58">
        <v>10</v>
      </c>
      <c r="AK94" s="58">
        <v>5</v>
      </c>
      <c r="AL94" s="58">
        <v>0</v>
      </c>
      <c r="AM94" s="58">
        <v>0</v>
      </c>
      <c r="AN94" s="58" t="s">
        <v>152</v>
      </c>
      <c r="AO94" s="58" t="s">
        <v>152</v>
      </c>
      <c r="AP94" s="58">
        <v>503</v>
      </c>
      <c r="AQ94" s="58">
        <v>498</v>
      </c>
      <c r="AR94" s="58">
        <v>282</v>
      </c>
      <c r="AS94" s="58">
        <v>32</v>
      </c>
      <c r="AT94" s="58">
        <v>106</v>
      </c>
      <c r="AU94" s="58">
        <v>23</v>
      </c>
      <c r="AV94" s="58">
        <v>11</v>
      </c>
      <c r="AW94" s="58" t="s">
        <v>152</v>
      </c>
      <c r="AX94" s="58" t="s">
        <v>152</v>
      </c>
      <c r="AY94" s="58">
        <v>34</v>
      </c>
      <c r="AZ94" s="58">
        <v>144</v>
      </c>
      <c r="BA94" s="58">
        <v>144</v>
      </c>
      <c r="BB94" s="58">
        <v>42</v>
      </c>
      <c r="BC94" s="58" t="s">
        <v>152</v>
      </c>
      <c r="BD94" s="58">
        <v>59</v>
      </c>
      <c r="BE94" s="58">
        <v>8</v>
      </c>
      <c r="BF94" s="58">
        <v>27</v>
      </c>
      <c r="BG94" s="58">
        <v>0</v>
      </c>
      <c r="BH94" s="58" t="s">
        <v>152</v>
      </c>
      <c r="BI94" s="58" t="s">
        <v>152</v>
      </c>
      <c r="BJ94" s="58" t="s">
        <v>152</v>
      </c>
      <c r="BK94" s="58">
        <v>84</v>
      </c>
      <c r="BL94" s="58">
        <v>29</v>
      </c>
      <c r="BM94" s="58">
        <v>5</v>
      </c>
      <c r="BN94" s="58">
        <v>34</v>
      </c>
      <c r="BO94" s="58" t="s">
        <v>152</v>
      </c>
      <c r="BP94" s="58" t="s">
        <v>152</v>
      </c>
      <c r="BQ94" s="58">
        <v>0</v>
      </c>
      <c r="BR94" s="58" t="s">
        <v>152</v>
      </c>
      <c r="BS94" s="58">
        <v>11</v>
      </c>
    </row>
    <row r="95" spans="1:71" x14ac:dyDescent="0.25">
      <c r="A95" s="64" t="s">
        <v>257</v>
      </c>
      <c r="B95" s="58" t="s">
        <v>152</v>
      </c>
      <c r="C95" s="58">
        <v>637</v>
      </c>
      <c r="D95" s="58">
        <v>357</v>
      </c>
      <c r="E95" s="58" t="s">
        <v>152</v>
      </c>
      <c r="F95" s="58">
        <v>106</v>
      </c>
      <c r="G95" s="58">
        <v>36</v>
      </c>
      <c r="H95" s="58">
        <v>26</v>
      </c>
      <c r="I95" s="58" t="s">
        <v>152</v>
      </c>
      <c r="J95" s="58">
        <v>18</v>
      </c>
      <c r="K95" s="58">
        <v>84</v>
      </c>
      <c r="L95" s="58" t="s">
        <v>152</v>
      </c>
      <c r="M95" s="58">
        <v>371</v>
      </c>
      <c r="N95" s="58">
        <v>213</v>
      </c>
      <c r="O95" s="58" t="s">
        <v>152</v>
      </c>
      <c r="P95" s="58">
        <v>59</v>
      </c>
      <c r="Q95" s="58">
        <v>9</v>
      </c>
      <c r="R95" s="58">
        <v>15</v>
      </c>
      <c r="S95" s="58" t="s">
        <v>152</v>
      </c>
      <c r="T95" s="58">
        <v>8</v>
      </c>
      <c r="U95" s="58">
        <v>60</v>
      </c>
      <c r="V95" s="58">
        <v>266</v>
      </c>
      <c r="W95" s="58">
        <v>266</v>
      </c>
      <c r="X95" s="58">
        <v>144</v>
      </c>
      <c r="Y95" s="58">
        <v>3</v>
      </c>
      <c r="Z95" s="58">
        <v>47</v>
      </c>
      <c r="AA95" s="58">
        <v>27</v>
      </c>
      <c r="AB95" s="58">
        <v>11</v>
      </c>
      <c r="AC95" s="58">
        <v>0</v>
      </c>
      <c r="AD95" s="58">
        <v>10</v>
      </c>
      <c r="AE95" s="58">
        <v>24</v>
      </c>
      <c r="AF95" s="58">
        <v>140</v>
      </c>
      <c r="AG95" s="58">
        <v>140</v>
      </c>
      <c r="AH95" s="58">
        <v>83</v>
      </c>
      <c r="AI95" s="58" t="s">
        <v>152</v>
      </c>
      <c r="AJ95" s="58">
        <v>10</v>
      </c>
      <c r="AK95" s="58">
        <v>8</v>
      </c>
      <c r="AL95" s="58">
        <v>0</v>
      </c>
      <c r="AM95" s="58">
        <v>0</v>
      </c>
      <c r="AN95" s="58" t="s">
        <v>152</v>
      </c>
      <c r="AO95" s="58" t="s">
        <v>152</v>
      </c>
      <c r="AP95" s="58" t="s">
        <v>152</v>
      </c>
      <c r="AQ95" s="58">
        <v>401</v>
      </c>
      <c r="AR95" s="58">
        <v>250</v>
      </c>
      <c r="AS95" s="58" t="s">
        <v>152</v>
      </c>
      <c r="AT95" s="58">
        <v>61</v>
      </c>
      <c r="AU95" s="58">
        <v>18</v>
      </c>
      <c r="AV95" s="58">
        <v>8</v>
      </c>
      <c r="AW95" s="58" t="s">
        <v>152</v>
      </c>
      <c r="AX95" s="58">
        <v>11</v>
      </c>
      <c r="AY95" s="58">
        <v>46</v>
      </c>
      <c r="AZ95" s="58">
        <v>96</v>
      </c>
      <c r="BA95" s="58">
        <v>96</v>
      </c>
      <c r="BB95" s="58">
        <v>24</v>
      </c>
      <c r="BC95" s="58">
        <v>0</v>
      </c>
      <c r="BD95" s="58">
        <v>35</v>
      </c>
      <c r="BE95" s="58">
        <v>10</v>
      </c>
      <c r="BF95" s="58">
        <v>18</v>
      </c>
      <c r="BG95" s="58">
        <v>0</v>
      </c>
      <c r="BH95" s="58" t="s">
        <v>152</v>
      </c>
      <c r="BI95" s="58" t="s">
        <v>152</v>
      </c>
      <c r="BJ95" s="58">
        <v>71</v>
      </c>
      <c r="BK95" s="58">
        <v>71</v>
      </c>
      <c r="BL95" s="58">
        <v>36</v>
      </c>
      <c r="BM95" s="58">
        <v>0</v>
      </c>
      <c r="BN95" s="58">
        <v>13</v>
      </c>
      <c r="BO95" s="58" t="s">
        <v>152</v>
      </c>
      <c r="BP95" s="58">
        <v>0</v>
      </c>
      <c r="BQ95" s="58">
        <v>0</v>
      </c>
      <c r="BR95" s="58" t="s">
        <v>152</v>
      </c>
      <c r="BS95" s="58">
        <v>17</v>
      </c>
    </row>
    <row r="96" spans="1:71" x14ac:dyDescent="0.25">
      <c r="A96" s="64" t="s">
        <v>258</v>
      </c>
      <c r="B96" s="58" t="s">
        <v>152</v>
      </c>
      <c r="C96" s="58">
        <v>1020</v>
      </c>
      <c r="D96" s="58">
        <v>685</v>
      </c>
      <c r="E96" s="58">
        <v>22</v>
      </c>
      <c r="F96" s="58">
        <v>160</v>
      </c>
      <c r="G96" s="58">
        <v>35</v>
      </c>
      <c r="H96" s="58">
        <v>23</v>
      </c>
      <c r="I96" s="58" t="s">
        <v>152</v>
      </c>
      <c r="J96" s="58" t="s">
        <v>152</v>
      </c>
      <c r="K96" s="58">
        <v>72</v>
      </c>
      <c r="L96" s="58" t="s">
        <v>152</v>
      </c>
      <c r="M96" s="58">
        <v>615</v>
      </c>
      <c r="N96" s="58">
        <v>437</v>
      </c>
      <c r="O96" s="58" t="s">
        <v>152</v>
      </c>
      <c r="P96" s="58">
        <v>75</v>
      </c>
      <c r="Q96" s="58">
        <v>6</v>
      </c>
      <c r="R96" s="58">
        <v>11</v>
      </c>
      <c r="S96" s="58" t="s">
        <v>152</v>
      </c>
      <c r="T96" s="58">
        <v>16</v>
      </c>
      <c r="U96" s="58">
        <v>48</v>
      </c>
      <c r="V96" s="58">
        <v>405</v>
      </c>
      <c r="W96" s="58">
        <v>405</v>
      </c>
      <c r="X96" s="58">
        <v>248</v>
      </c>
      <c r="Y96" s="58" t="s">
        <v>152</v>
      </c>
      <c r="Z96" s="58">
        <v>85</v>
      </c>
      <c r="AA96" s="58">
        <v>29</v>
      </c>
      <c r="AB96" s="58">
        <v>12</v>
      </c>
      <c r="AC96" s="58" t="s">
        <v>152</v>
      </c>
      <c r="AD96" s="58" t="s">
        <v>152</v>
      </c>
      <c r="AE96" s="58">
        <v>24</v>
      </c>
      <c r="AF96" s="58">
        <v>159</v>
      </c>
      <c r="AG96" s="58">
        <v>159</v>
      </c>
      <c r="AH96" s="58">
        <v>107</v>
      </c>
      <c r="AI96" s="58" t="s">
        <v>152</v>
      </c>
      <c r="AJ96" s="58">
        <v>14</v>
      </c>
      <c r="AK96" s="58">
        <v>6</v>
      </c>
      <c r="AL96" s="58">
        <v>0</v>
      </c>
      <c r="AM96" s="58" t="s">
        <v>152</v>
      </c>
      <c r="AN96" s="58" t="s">
        <v>152</v>
      </c>
      <c r="AO96" s="58">
        <v>22</v>
      </c>
      <c r="AP96" s="58" t="s">
        <v>152</v>
      </c>
      <c r="AQ96" s="58">
        <v>695</v>
      </c>
      <c r="AR96" s="58">
        <v>489</v>
      </c>
      <c r="AS96" s="58">
        <v>18</v>
      </c>
      <c r="AT96" s="58">
        <v>98</v>
      </c>
      <c r="AU96" s="58">
        <v>24</v>
      </c>
      <c r="AV96" s="58" t="s">
        <v>152</v>
      </c>
      <c r="AW96" s="58" t="s">
        <v>152</v>
      </c>
      <c r="AX96" s="58">
        <v>12</v>
      </c>
      <c r="AY96" s="58">
        <v>46</v>
      </c>
      <c r="AZ96" s="58">
        <v>166</v>
      </c>
      <c r="BA96" s="58">
        <v>166</v>
      </c>
      <c r="BB96" s="58">
        <v>89</v>
      </c>
      <c r="BC96" s="58" t="s">
        <v>152</v>
      </c>
      <c r="BD96" s="58">
        <v>48</v>
      </c>
      <c r="BE96" s="58">
        <v>5</v>
      </c>
      <c r="BF96" s="58" t="s">
        <v>152</v>
      </c>
      <c r="BG96" s="58">
        <v>0</v>
      </c>
      <c r="BH96" s="58" t="s">
        <v>152</v>
      </c>
      <c r="BI96" s="58">
        <v>4</v>
      </c>
      <c r="BJ96" s="58">
        <v>142</v>
      </c>
      <c r="BK96" s="58">
        <v>142</v>
      </c>
      <c r="BL96" s="58">
        <v>92</v>
      </c>
      <c r="BM96" s="58" t="s">
        <v>152</v>
      </c>
      <c r="BN96" s="58">
        <v>23</v>
      </c>
      <c r="BO96" s="58">
        <v>5</v>
      </c>
      <c r="BP96" s="58">
        <v>0</v>
      </c>
      <c r="BQ96" s="58">
        <v>0</v>
      </c>
      <c r="BR96" s="58" t="s">
        <v>152</v>
      </c>
      <c r="BS96" s="58">
        <v>17</v>
      </c>
    </row>
    <row r="97" spans="1:71" x14ac:dyDescent="0.25">
      <c r="A97" s="64" t="s">
        <v>259</v>
      </c>
      <c r="B97" s="58">
        <v>1289</v>
      </c>
      <c r="C97" s="58">
        <v>1285</v>
      </c>
      <c r="D97" s="58">
        <v>967</v>
      </c>
      <c r="E97" s="58">
        <v>21</v>
      </c>
      <c r="F97" s="58">
        <v>157</v>
      </c>
      <c r="G97" s="58" t="s">
        <v>152</v>
      </c>
      <c r="H97" s="58">
        <v>24</v>
      </c>
      <c r="I97" s="58" t="s">
        <v>152</v>
      </c>
      <c r="J97" s="58">
        <v>19</v>
      </c>
      <c r="K97" s="58">
        <v>76</v>
      </c>
      <c r="L97" s="58" t="s">
        <v>152</v>
      </c>
      <c r="M97" s="58">
        <v>593</v>
      </c>
      <c r="N97" s="58">
        <v>419</v>
      </c>
      <c r="O97" s="58" t="s">
        <v>152</v>
      </c>
      <c r="P97" s="58">
        <v>80</v>
      </c>
      <c r="Q97" s="58" t="s">
        <v>152</v>
      </c>
      <c r="R97" s="58" t="s">
        <v>152</v>
      </c>
      <c r="S97" s="58" t="s">
        <v>152</v>
      </c>
      <c r="T97" s="58">
        <v>9</v>
      </c>
      <c r="U97" s="58">
        <v>53</v>
      </c>
      <c r="V97" s="58" t="s">
        <v>152</v>
      </c>
      <c r="W97" s="58">
        <v>692</v>
      </c>
      <c r="X97" s="58">
        <v>548</v>
      </c>
      <c r="Y97" s="58" t="s">
        <v>152</v>
      </c>
      <c r="Z97" s="58">
        <v>77</v>
      </c>
      <c r="AA97" s="58" t="s">
        <v>152</v>
      </c>
      <c r="AB97" s="58" t="s">
        <v>152</v>
      </c>
      <c r="AC97" s="58" t="s">
        <v>152</v>
      </c>
      <c r="AD97" s="58">
        <v>10</v>
      </c>
      <c r="AE97" s="58">
        <v>23</v>
      </c>
      <c r="AF97" s="58" t="s">
        <v>152</v>
      </c>
      <c r="AG97" s="58">
        <v>199</v>
      </c>
      <c r="AH97" s="58">
        <v>147</v>
      </c>
      <c r="AI97" s="58">
        <v>0</v>
      </c>
      <c r="AJ97" s="58">
        <v>12</v>
      </c>
      <c r="AK97" s="58" t="s">
        <v>152</v>
      </c>
      <c r="AL97" s="58">
        <v>0</v>
      </c>
      <c r="AM97" s="58" t="s">
        <v>152</v>
      </c>
      <c r="AN97" s="58" t="s">
        <v>152</v>
      </c>
      <c r="AO97" s="58">
        <v>32</v>
      </c>
      <c r="AP97" s="58" t="s">
        <v>152</v>
      </c>
      <c r="AQ97" s="58">
        <v>832</v>
      </c>
      <c r="AR97" s="58">
        <v>658</v>
      </c>
      <c r="AS97" s="58">
        <v>16</v>
      </c>
      <c r="AT97" s="58">
        <v>88</v>
      </c>
      <c r="AU97" s="58">
        <v>13</v>
      </c>
      <c r="AV97" s="58">
        <v>5</v>
      </c>
      <c r="AW97" s="58">
        <v>0</v>
      </c>
      <c r="AX97" s="58">
        <v>13</v>
      </c>
      <c r="AY97" s="58">
        <v>39</v>
      </c>
      <c r="AZ97" s="58" t="s">
        <v>152</v>
      </c>
      <c r="BA97" s="58">
        <v>254</v>
      </c>
      <c r="BB97" s="58">
        <v>162</v>
      </c>
      <c r="BC97" s="58">
        <v>5</v>
      </c>
      <c r="BD97" s="58">
        <v>57</v>
      </c>
      <c r="BE97" s="58" t="s">
        <v>152</v>
      </c>
      <c r="BF97" s="58">
        <v>19</v>
      </c>
      <c r="BG97" s="58">
        <v>0</v>
      </c>
      <c r="BH97" s="58" t="s">
        <v>152</v>
      </c>
      <c r="BI97" s="58">
        <v>5</v>
      </c>
      <c r="BJ97" s="58" t="s">
        <v>152</v>
      </c>
      <c r="BK97" s="58">
        <v>211</v>
      </c>
      <c r="BL97" s="58">
        <v>163</v>
      </c>
      <c r="BM97" s="58" t="s">
        <v>152</v>
      </c>
      <c r="BN97" s="58">
        <v>34</v>
      </c>
      <c r="BO97" s="58" t="s">
        <v>152</v>
      </c>
      <c r="BP97" s="58" t="s">
        <v>152</v>
      </c>
      <c r="BQ97" s="58">
        <v>0</v>
      </c>
      <c r="BR97" s="58">
        <v>0</v>
      </c>
      <c r="BS97" s="58" t="s">
        <v>152</v>
      </c>
    </row>
    <row r="98" spans="1:71" x14ac:dyDescent="0.25">
      <c r="A98" s="64" t="s">
        <v>260</v>
      </c>
      <c r="B98" s="58">
        <v>869</v>
      </c>
      <c r="C98" s="58">
        <v>865</v>
      </c>
      <c r="D98" s="58">
        <v>517</v>
      </c>
      <c r="E98" s="58">
        <v>23</v>
      </c>
      <c r="F98" s="58">
        <v>147</v>
      </c>
      <c r="G98" s="58">
        <v>36</v>
      </c>
      <c r="H98" s="58">
        <v>33</v>
      </c>
      <c r="I98" s="58">
        <v>0</v>
      </c>
      <c r="J98" s="58">
        <v>27</v>
      </c>
      <c r="K98" s="58">
        <v>82</v>
      </c>
      <c r="L98" s="58">
        <v>488</v>
      </c>
      <c r="M98" s="58">
        <v>484</v>
      </c>
      <c r="N98" s="58">
        <v>297</v>
      </c>
      <c r="O98" s="58">
        <v>20</v>
      </c>
      <c r="P98" s="58">
        <v>74</v>
      </c>
      <c r="Q98" s="58">
        <v>11</v>
      </c>
      <c r="R98" s="58">
        <v>10</v>
      </c>
      <c r="S98" s="58">
        <v>0</v>
      </c>
      <c r="T98" s="58">
        <v>14</v>
      </c>
      <c r="U98" s="58">
        <v>58</v>
      </c>
      <c r="V98" s="58">
        <v>381</v>
      </c>
      <c r="W98" s="58">
        <v>381</v>
      </c>
      <c r="X98" s="58">
        <v>220</v>
      </c>
      <c r="Y98" s="58">
        <v>3</v>
      </c>
      <c r="Z98" s="58">
        <v>73</v>
      </c>
      <c r="AA98" s="58">
        <v>25</v>
      </c>
      <c r="AB98" s="58">
        <v>23</v>
      </c>
      <c r="AC98" s="58">
        <v>0</v>
      </c>
      <c r="AD98" s="58">
        <v>13</v>
      </c>
      <c r="AE98" s="58">
        <v>24</v>
      </c>
      <c r="AF98" s="58">
        <v>148</v>
      </c>
      <c r="AG98" s="58">
        <v>148</v>
      </c>
      <c r="AH98" s="58">
        <v>94</v>
      </c>
      <c r="AI98" s="58" t="s">
        <v>152</v>
      </c>
      <c r="AJ98" s="58">
        <v>15</v>
      </c>
      <c r="AK98" s="58">
        <v>3</v>
      </c>
      <c r="AL98" s="58">
        <v>0</v>
      </c>
      <c r="AM98" s="58">
        <v>0</v>
      </c>
      <c r="AN98" s="58" t="s">
        <v>152</v>
      </c>
      <c r="AO98" s="58" t="s">
        <v>152</v>
      </c>
      <c r="AP98" s="58">
        <v>584</v>
      </c>
      <c r="AQ98" s="58">
        <v>580</v>
      </c>
      <c r="AR98" s="58">
        <v>361</v>
      </c>
      <c r="AS98" s="58" t="s">
        <v>152</v>
      </c>
      <c r="AT98" s="58">
        <v>90</v>
      </c>
      <c r="AU98" s="58">
        <v>29</v>
      </c>
      <c r="AV98" s="58" t="s">
        <v>152</v>
      </c>
      <c r="AW98" s="58">
        <v>0</v>
      </c>
      <c r="AX98" s="58">
        <v>20</v>
      </c>
      <c r="AY98" s="58">
        <v>50</v>
      </c>
      <c r="AZ98" s="58">
        <v>137</v>
      </c>
      <c r="BA98" s="58">
        <v>137</v>
      </c>
      <c r="BB98" s="58">
        <v>62</v>
      </c>
      <c r="BC98" s="58" t="s">
        <v>152</v>
      </c>
      <c r="BD98" s="58">
        <v>42</v>
      </c>
      <c r="BE98" s="58">
        <v>4</v>
      </c>
      <c r="BF98" s="58" t="s">
        <v>152</v>
      </c>
      <c r="BG98" s="58">
        <v>0</v>
      </c>
      <c r="BH98" s="58" t="s">
        <v>152</v>
      </c>
      <c r="BI98" s="58" t="s">
        <v>152</v>
      </c>
      <c r="BJ98" s="58">
        <v>112</v>
      </c>
      <c r="BK98" s="58">
        <v>112</v>
      </c>
      <c r="BL98" s="58">
        <v>56</v>
      </c>
      <c r="BM98" s="58">
        <v>4</v>
      </c>
      <c r="BN98" s="58">
        <v>20</v>
      </c>
      <c r="BO98" s="58" t="s">
        <v>152</v>
      </c>
      <c r="BP98" s="58">
        <v>6</v>
      </c>
      <c r="BQ98" s="58">
        <v>0</v>
      </c>
      <c r="BR98" s="58" t="s">
        <v>152</v>
      </c>
      <c r="BS98" s="58">
        <v>21</v>
      </c>
    </row>
    <row r="99" spans="1:71" x14ac:dyDescent="0.25">
      <c r="A99" s="64" t="s">
        <v>261</v>
      </c>
      <c r="B99" s="58">
        <v>690</v>
      </c>
      <c r="C99" s="58">
        <v>685</v>
      </c>
      <c r="D99" s="58">
        <v>410</v>
      </c>
      <c r="E99" s="58" t="s">
        <v>152</v>
      </c>
      <c r="F99" s="58">
        <v>151</v>
      </c>
      <c r="G99" s="58">
        <v>34</v>
      </c>
      <c r="H99" s="58">
        <v>11</v>
      </c>
      <c r="I99" s="58">
        <v>0</v>
      </c>
      <c r="J99" s="58" t="s">
        <v>152</v>
      </c>
      <c r="K99" s="58">
        <v>58</v>
      </c>
      <c r="L99" s="58" t="s">
        <v>152</v>
      </c>
      <c r="M99" s="58">
        <v>371</v>
      </c>
      <c r="N99" s="58">
        <v>235</v>
      </c>
      <c r="O99" s="58" t="s">
        <v>152</v>
      </c>
      <c r="P99" s="58">
        <v>68</v>
      </c>
      <c r="Q99" s="58">
        <v>11</v>
      </c>
      <c r="R99" s="58" t="s">
        <v>152</v>
      </c>
      <c r="S99" s="58">
        <v>0</v>
      </c>
      <c r="T99" s="58">
        <v>9</v>
      </c>
      <c r="U99" s="58">
        <v>37</v>
      </c>
      <c r="V99" s="58" t="s">
        <v>152</v>
      </c>
      <c r="W99" s="58">
        <v>314</v>
      </c>
      <c r="X99" s="58">
        <v>175</v>
      </c>
      <c r="Y99" s="58" t="s">
        <v>152</v>
      </c>
      <c r="Z99" s="58">
        <v>83</v>
      </c>
      <c r="AA99" s="58">
        <v>23</v>
      </c>
      <c r="AB99" s="58" t="s">
        <v>152</v>
      </c>
      <c r="AC99" s="58">
        <v>0</v>
      </c>
      <c r="AD99" s="58" t="s">
        <v>152</v>
      </c>
      <c r="AE99" s="58">
        <v>21</v>
      </c>
      <c r="AF99" s="58">
        <v>105</v>
      </c>
      <c r="AG99" s="58">
        <v>105</v>
      </c>
      <c r="AH99" s="58">
        <v>67</v>
      </c>
      <c r="AI99" s="58">
        <v>0</v>
      </c>
      <c r="AJ99" s="58">
        <v>9</v>
      </c>
      <c r="AK99" s="58" t="s">
        <v>152</v>
      </c>
      <c r="AL99" s="58">
        <v>0</v>
      </c>
      <c r="AM99" s="58">
        <v>0</v>
      </c>
      <c r="AN99" s="58" t="s">
        <v>152</v>
      </c>
      <c r="AO99" s="58" t="s">
        <v>152</v>
      </c>
      <c r="AP99" s="58">
        <v>470</v>
      </c>
      <c r="AQ99" s="58">
        <v>465</v>
      </c>
      <c r="AR99" s="58">
        <v>290</v>
      </c>
      <c r="AS99" s="58" t="s">
        <v>152</v>
      </c>
      <c r="AT99" s="58">
        <v>95</v>
      </c>
      <c r="AU99" s="58">
        <v>29</v>
      </c>
      <c r="AV99" s="58" t="s">
        <v>152</v>
      </c>
      <c r="AW99" s="58">
        <v>0</v>
      </c>
      <c r="AX99" s="58" t="s">
        <v>152</v>
      </c>
      <c r="AY99" s="58">
        <v>32</v>
      </c>
      <c r="AZ99" s="58">
        <v>115</v>
      </c>
      <c r="BA99" s="58">
        <v>115</v>
      </c>
      <c r="BB99" s="58">
        <v>53</v>
      </c>
      <c r="BC99" s="58" t="s">
        <v>152</v>
      </c>
      <c r="BD99" s="58">
        <v>47</v>
      </c>
      <c r="BE99" s="58" t="s">
        <v>152</v>
      </c>
      <c r="BF99" s="58" t="s">
        <v>152</v>
      </c>
      <c r="BG99" s="58">
        <v>0</v>
      </c>
      <c r="BH99" s="58" t="s">
        <v>152</v>
      </c>
      <c r="BI99" s="58" t="s">
        <v>152</v>
      </c>
      <c r="BJ99" s="58">
        <v>71</v>
      </c>
      <c r="BK99" s="58">
        <v>71</v>
      </c>
      <c r="BL99" s="58">
        <v>44</v>
      </c>
      <c r="BM99" s="58" t="s">
        <v>152</v>
      </c>
      <c r="BN99" s="58">
        <v>14</v>
      </c>
      <c r="BO99" s="58" t="s">
        <v>152</v>
      </c>
      <c r="BP99" s="58">
        <v>0</v>
      </c>
      <c r="BQ99" s="58">
        <v>0</v>
      </c>
      <c r="BR99" s="58" t="s">
        <v>152</v>
      </c>
      <c r="BS99" s="58" t="s">
        <v>152</v>
      </c>
    </row>
    <row r="100" spans="1:71" x14ac:dyDescent="0.25">
      <c r="A100" s="64" t="s">
        <v>262</v>
      </c>
      <c r="B100" s="58">
        <v>715</v>
      </c>
      <c r="C100" s="58">
        <v>707</v>
      </c>
      <c r="D100" s="58">
        <v>417</v>
      </c>
      <c r="E100" s="58" t="s">
        <v>152</v>
      </c>
      <c r="F100" s="58">
        <v>148</v>
      </c>
      <c r="G100" s="58" t="s">
        <v>152</v>
      </c>
      <c r="H100" s="58">
        <v>34</v>
      </c>
      <c r="I100" s="58">
        <v>0</v>
      </c>
      <c r="J100" s="58">
        <v>15</v>
      </c>
      <c r="K100" s="58">
        <v>53</v>
      </c>
      <c r="L100" s="58">
        <v>424</v>
      </c>
      <c r="M100" s="58">
        <v>419</v>
      </c>
      <c r="N100" s="58">
        <v>249</v>
      </c>
      <c r="O100" s="58" t="s">
        <v>152</v>
      </c>
      <c r="P100" s="58">
        <v>86</v>
      </c>
      <c r="Q100" s="58" t="s">
        <v>152</v>
      </c>
      <c r="R100" s="58">
        <v>24</v>
      </c>
      <c r="S100" s="58">
        <v>0</v>
      </c>
      <c r="T100" s="58">
        <v>7</v>
      </c>
      <c r="U100" s="58">
        <v>35</v>
      </c>
      <c r="V100" s="58">
        <v>291</v>
      </c>
      <c r="W100" s="58">
        <v>288</v>
      </c>
      <c r="X100" s="58">
        <v>168</v>
      </c>
      <c r="Y100" s="58">
        <v>5</v>
      </c>
      <c r="Z100" s="58">
        <v>62</v>
      </c>
      <c r="AA100" s="58">
        <v>17</v>
      </c>
      <c r="AB100" s="58">
        <v>10</v>
      </c>
      <c r="AC100" s="58">
        <v>0</v>
      </c>
      <c r="AD100" s="58">
        <v>8</v>
      </c>
      <c r="AE100" s="58">
        <v>18</v>
      </c>
      <c r="AF100" s="58" t="s">
        <v>152</v>
      </c>
      <c r="AG100" s="58">
        <v>107</v>
      </c>
      <c r="AH100" s="58">
        <v>77</v>
      </c>
      <c r="AI100" s="58">
        <v>0</v>
      </c>
      <c r="AJ100" s="58">
        <v>5</v>
      </c>
      <c r="AK100" s="58" t="s">
        <v>152</v>
      </c>
      <c r="AL100" s="58">
        <v>0</v>
      </c>
      <c r="AM100" s="58">
        <v>0</v>
      </c>
      <c r="AN100" s="58" t="s">
        <v>152</v>
      </c>
      <c r="AO100" s="58">
        <v>20</v>
      </c>
      <c r="AP100" s="58" t="s">
        <v>152</v>
      </c>
      <c r="AQ100" s="58">
        <v>470</v>
      </c>
      <c r="AR100" s="58">
        <v>300</v>
      </c>
      <c r="AS100" s="58" t="s">
        <v>152</v>
      </c>
      <c r="AT100" s="58">
        <v>101</v>
      </c>
      <c r="AU100" s="58">
        <v>18</v>
      </c>
      <c r="AV100" s="58">
        <v>5</v>
      </c>
      <c r="AW100" s="58">
        <v>0</v>
      </c>
      <c r="AX100" s="58">
        <v>10</v>
      </c>
      <c r="AY100" s="58" t="s">
        <v>152</v>
      </c>
      <c r="AZ100" s="58">
        <v>130</v>
      </c>
      <c r="BA100" s="58">
        <v>130</v>
      </c>
      <c r="BB100" s="58">
        <v>40</v>
      </c>
      <c r="BC100" s="58" t="s">
        <v>152</v>
      </c>
      <c r="BD100" s="58">
        <v>42</v>
      </c>
      <c r="BE100" s="58">
        <v>7</v>
      </c>
      <c r="BF100" s="58">
        <v>29</v>
      </c>
      <c r="BG100" s="58">
        <v>0</v>
      </c>
      <c r="BH100" s="58" t="s">
        <v>152</v>
      </c>
      <c r="BI100" s="58" t="s">
        <v>152</v>
      </c>
      <c r="BJ100" s="58">
        <v>90</v>
      </c>
      <c r="BK100" s="58">
        <v>90</v>
      </c>
      <c r="BL100" s="58">
        <v>50</v>
      </c>
      <c r="BM100" s="58" t="s">
        <v>152</v>
      </c>
      <c r="BN100" s="58">
        <v>22</v>
      </c>
      <c r="BO100" s="58" t="s">
        <v>152</v>
      </c>
      <c r="BP100" s="58" t="s">
        <v>152</v>
      </c>
      <c r="BQ100" s="58">
        <v>0</v>
      </c>
      <c r="BR100" s="58">
        <v>0</v>
      </c>
      <c r="BS100" s="58">
        <v>13</v>
      </c>
    </row>
    <row r="101" spans="1:71" x14ac:dyDescent="0.25">
      <c r="A101" s="64" t="s">
        <v>263</v>
      </c>
      <c r="B101" s="58">
        <v>844</v>
      </c>
      <c r="C101" s="58">
        <v>835</v>
      </c>
      <c r="D101" s="58">
        <v>509</v>
      </c>
      <c r="E101" s="58">
        <v>8</v>
      </c>
      <c r="F101" s="58">
        <v>158</v>
      </c>
      <c r="G101" s="58">
        <v>37</v>
      </c>
      <c r="H101" s="58">
        <v>28</v>
      </c>
      <c r="I101" s="58">
        <v>0</v>
      </c>
      <c r="J101" s="58">
        <v>19</v>
      </c>
      <c r="K101" s="58">
        <v>76</v>
      </c>
      <c r="L101" s="58">
        <v>444</v>
      </c>
      <c r="M101" s="58">
        <v>438</v>
      </c>
      <c r="N101" s="58">
        <v>278</v>
      </c>
      <c r="O101" s="58">
        <v>5</v>
      </c>
      <c r="P101" s="58">
        <v>76</v>
      </c>
      <c r="Q101" s="58">
        <v>11</v>
      </c>
      <c r="R101" s="58">
        <v>13</v>
      </c>
      <c r="S101" s="58">
        <v>0</v>
      </c>
      <c r="T101" s="58">
        <v>14</v>
      </c>
      <c r="U101" s="58">
        <v>41</v>
      </c>
      <c r="V101" s="58">
        <v>400</v>
      </c>
      <c r="W101" s="58">
        <v>397</v>
      </c>
      <c r="X101" s="58">
        <v>231</v>
      </c>
      <c r="Y101" s="58">
        <v>3</v>
      </c>
      <c r="Z101" s="58">
        <v>82</v>
      </c>
      <c r="AA101" s="58">
        <v>26</v>
      </c>
      <c r="AB101" s="58">
        <v>15</v>
      </c>
      <c r="AC101" s="58">
        <v>0</v>
      </c>
      <c r="AD101" s="58">
        <v>5</v>
      </c>
      <c r="AE101" s="58">
        <v>35</v>
      </c>
      <c r="AF101" s="58">
        <v>208</v>
      </c>
      <c r="AG101" s="58">
        <v>208</v>
      </c>
      <c r="AH101" s="58">
        <v>152</v>
      </c>
      <c r="AI101" s="58">
        <v>0</v>
      </c>
      <c r="AJ101" s="58">
        <v>17</v>
      </c>
      <c r="AK101" s="58" t="s">
        <v>152</v>
      </c>
      <c r="AL101" s="58">
        <v>0</v>
      </c>
      <c r="AM101" s="58">
        <v>0</v>
      </c>
      <c r="AN101" s="58" t="s">
        <v>152</v>
      </c>
      <c r="AO101" s="58">
        <v>28</v>
      </c>
      <c r="AP101" s="58">
        <v>518</v>
      </c>
      <c r="AQ101" s="58">
        <v>509</v>
      </c>
      <c r="AR101" s="58">
        <v>316</v>
      </c>
      <c r="AS101" s="58">
        <v>8</v>
      </c>
      <c r="AT101" s="58">
        <v>101</v>
      </c>
      <c r="AU101" s="58">
        <v>22</v>
      </c>
      <c r="AV101" s="58">
        <v>8</v>
      </c>
      <c r="AW101" s="58">
        <v>0</v>
      </c>
      <c r="AX101" s="58">
        <v>14</v>
      </c>
      <c r="AY101" s="58">
        <v>40</v>
      </c>
      <c r="AZ101" s="58">
        <v>118</v>
      </c>
      <c r="BA101" s="58">
        <v>118</v>
      </c>
      <c r="BB101" s="58">
        <v>41</v>
      </c>
      <c r="BC101" s="58">
        <v>0</v>
      </c>
      <c r="BD101" s="58">
        <v>40</v>
      </c>
      <c r="BE101" s="58" t="s">
        <v>152</v>
      </c>
      <c r="BF101" s="58">
        <v>20</v>
      </c>
      <c r="BG101" s="58">
        <v>0</v>
      </c>
      <c r="BH101" s="58" t="s">
        <v>152</v>
      </c>
      <c r="BI101" s="58">
        <v>8</v>
      </c>
      <c r="BJ101" s="58">
        <v>101</v>
      </c>
      <c r="BK101" s="58">
        <v>101</v>
      </c>
      <c r="BL101" s="58">
        <v>55</v>
      </c>
      <c r="BM101" s="58" t="s">
        <v>152</v>
      </c>
      <c r="BN101" s="58">
        <v>27</v>
      </c>
      <c r="BO101" s="58" t="s">
        <v>152</v>
      </c>
      <c r="BP101" s="58">
        <v>3</v>
      </c>
      <c r="BQ101" s="58">
        <v>0</v>
      </c>
      <c r="BR101" s="58">
        <v>0</v>
      </c>
      <c r="BS101" s="58">
        <v>11</v>
      </c>
    </row>
    <row r="102" spans="1:71" x14ac:dyDescent="0.25">
      <c r="A102" s="64" t="s">
        <v>264</v>
      </c>
      <c r="B102" s="58">
        <v>1150</v>
      </c>
      <c r="C102" s="58">
        <v>1140</v>
      </c>
      <c r="D102" s="58">
        <v>635</v>
      </c>
      <c r="E102" s="58">
        <v>15</v>
      </c>
      <c r="F102" s="58">
        <v>172</v>
      </c>
      <c r="G102" s="58">
        <v>32</v>
      </c>
      <c r="H102" s="58">
        <v>28</v>
      </c>
      <c r="I102" s="58">
        <v>115</v>
      </c>
      <c r="J102" s="58">
        <v>36</v>
      </c>
      <c r="K102" s="58">
        <v>107</v>
      </c>
      <c r="L102" s="58">
        <v>582</v>
      </c>
      <c r="M102" s="58">
        <v>577</v>
      </c>
      <c r="N102" s="58">
        <v>310</v>
      </c>
      <c r="O102" s="58">
        <v>10</v>
      </c>
      <c r="P102" s="58">
        <v>93</v>
      </c>
      <c r="Q102" s="58">
        <v>13</v>
      </c>
      <c r="R102" s="58">
        <v>11</v>
      </c>
      <c r="S102" s="58">
        <v>74</v>
      </c>
      <c r="T102" s="58">
        <v>14</v>
      </c>
      <c r="U102" s="58">
        <v>52</v>
      </c>
      <c r="V102" s="58">
        <v>568</v>
      </c>
      <c r="W102" s="58">
        <v>563</v>
      </c>
      <c r="X102" s="58">
        <v>325</v>
      </c>
      <c r="Y102" s="58">
        <v>5</v>
      </c>
      <c r="Z102" s="58">
        <v>79</v>
      </c>
      <c r="AA102" s="58">
        <v>19</v>
      </c>
      <c r="AB102" s="58">
        <v>17</v>
      </c>
      <c r="AC102" s="58">
        <v>41</v>
      </c>
      <c r="AD102" s="58">
        <v>22</v>
      </c>
      <c r="AE102" s="58">
        <v>55</v>
      </c>
      <c r="AF102" s="58">
        <v>370</v>
      </c>
      <c r="AG102" s="58">
        <v>370</v>
      </c>
      <c r="AH102" s="58">
        <v>209</v>
      </c>
      <c r="AI102" s="58" t="s">
        <v>152</v>
      </c>
      <c r="AJ102" s="58">
        <v>14</v>
      </c>
      <c r="AK102" s="58" t="s">
        <v>152</v>
      </c>
      <c r="AL102" s="58">
        <v>0</v>
      </c>
      <c r="AM102" s="58">
        <v>94</v>
      </c>
      <c r="AN102" s="58" t="s">
        <v>152</v>
      </c>
      <c r="AO102" s="58">
        <v>30</v>
      </c>
      <c r="AP102" s="58">
        <v>635</v>
      </c>
      <c r="AQ102" s="58">
        <v>625</v>
      </c>
      <c r="AR102" s="58">
        <v>378</v>
      </c>
      <c r="AS102" s="58">
        <v>12</v>
      </c>
      <c r="AT102" s="58">
        <v>111</v>
      </c>
      <c r="AU102" s="58">
        <v>19</v>
      </c>
      <c r="AV102" s="58">
        <v>4</v>
      </c>
      <c r="AW102" s="58">
        <v>21</v>
      </c>
      <c r="AX102" s="58">
        <v>16</v>
      </c>
      <c r="AY102" s="58">
        <v>64</v>
      </c>
      <c r="AZ102" s="58">
        <v>145</v>
      </c>
      <c r="BA102" s="58">
        <v>145</v>
      </c>
      <c r="BB102" s="58">
        <v>48</v>
      </c>
      <c r="BC102" s="58" t="s">
        <v>152</v>
      </c>
      <c r="BD102" s="58">
        <v>47</v>
      </c>
      <c r="BE102" s="58" t="s">
        <v>152</v>
      </c>
      <c r="BF102" s="58">
        <v>24</v>
      </c>
      <c r="BG102" s="58">
        <v>0</v>
      </c>
      <c r="BH102" s="58" t="s">
        <v>152</v>
      </c>
      <c r="BI102" s="58">
        <v>13</v>
      </c>
      <c r="BJ102" s="58" t="s">
        <v>152</v>
      </c>
      <c r="BK102" s="58">
        <v>121</v>
      </c>
      <c r="BL102" s="58">
        <v>67</v>
      </c>
      <c r="BM102" s="58" t="s">
        <v>152</v>
      </c>
      <c r="BN102" s="58">
        <v>23</v>
      </c>
      <c r="BO102" s="58">
        <v>5</v>
      </c>
      <c r="BP102" s="58" t="s">
        <v>152</v>
      </c>
      <c r="BQ102" s="58">
        <v>5</v>
      </c>
      <c r="BR102" s="58" t="s">
        <v>152</v>
      </c>
      <c r="BS102" s="58">
        <v>17</v>
      </c>
    </row>
    <row r="103" spans="1:71" x14ac:dyDescent="0.25">
      <c r="A103" s="64" t="s">
        <v>265</v>
      </c>
      <c r="B103" s="58" t="s">
        <v>152</v>
      </c>
      <c r="C103" s="58">
        <v>910</v>
      </c>
      <c r="D103" s="58">
        <v>478</v>
      </c>
      <c r="E103" s="58">
        <v>21</v>
      </c>
      <c r="F103" s="58">
        <v>170</v>
      </c>
      <c r="G103" s="58">
        <v>34</v>
      </c>
      <c r="H103" s="58">
        <v>28</v>
      </c>
      <c r="I103" s="58">
        <v>59</v>
      </c>
      <c r="J103" s="58">
        <v>39</v>
      </c>
      <c r="K103" s="58">
        <v>81</v>
      </c>
      <c r="L103" s="58" t="s">
        <v>152</v>
      </c>
      <c r="M103" s="58">
        <v>481</v>
      </c>
      <c r="N103" s="58">
        <v>243</v>
      </c>
      <c r="O103" s="58" t="s">
        <v>152</v>
      </c>
      <c r="P103" s="58">
        <v>93</v>
      </c>
      <c r="Q103" s="58">
        <v>16</v>
      </c>
      <c r="R103" s="58">
        <v>15</v>
      </c>
      <c r="S103" s="58" t="s">
        <v>152</v>
      </c>
      <c r="T103" s="58">
        <v>18</v>
      </c>
      <c r="U103" s="58">
        <v>52</v>
      </c>
      <c r="V103" s="58">
        <v>429</v>
      </c>
      <c r="W103" s="58">
        <v>429</v>
      </c>
      <c r="X103" s="58">
        <v>235</v>
      </c>
      <c r="Y103" s="58" t="s">
        <v>152</v>
      </c>
      <c r="Z103" s="58">
        <v>77</v>
      </c>
      <c r="AA103" s="58">
        <v>18</v>
      </c>
      <c r="AB103" s="58">
        <v>13</v>
      </c>
      <c r="AC103" s="58" t="s">
        <v>152</v>
      </c>
      <c r="AD103" s="58">
        <v>21</v>
      </c>
      <c r="AE103" s="58">
        <v>29</v>
      </c>
      <c r="AF103" s="58" t="s">
        <v>152</v>
      </c>
      <c r="AG103" s="58">
        <v>237</v>
      </c>
      <c r="AH103" s="58">
        <v>110</v>
      </c>
      <c r="AI103" s="58" t="s">
        <v>152</v>
      </c>
      <c r="AJ103" s="58">
        <v>14</v>
      </c>
      <c r="AK103" s="58" t="s">
        <v>152</v>
      </c>
      <c r="AL103" s="58" t="s">
        <v>152</v>
      </c>
      <c r="AM103" s="58">
        <v>44</v>
      </c>
      <c r="AN103" s="58">
        <v>23</v>
      </c>
      <c r="AO103" s="58">
        <v>41</v>
      </c>
      <c r="AP103" s="58" t="s">
        <v>152</v>
      </c>
      <c r="AQ103" s="58">
        <v>543</v>
      </c>
      <c r="AR103" s="58">
        <v>326</v>
      </c>
      <c r="AS103" s="58">
        <v>18</v>
      </c>
      <c r="AT103" s="58">
        <v>104</v>
      </c>
      <c r="AU103" s="58">
        <v>25</v>
      </c>
      <c r="AV103" s="58" t="s">
        <v>152</v>
      </c>
      <c r="AW103" s="58">
        <v>15</v>
      </c>
      <c r="AX103" s="58">
        <v>12</v>
      </c>
      <c r="AY103" s="58" t="s">
        <v>152</v>
      </c>
      <c r="AZ103" s="58">
        <v>130</v>
      </c>
      <c r="BA103" s="58">
        <v>130</v>
      </c>
      <c r="BB103" s="58">
        <v>42</v>
      </c>
      <c r="BC103" s="58" t="s">
        <v>152</v>
      </c>
      <c r="BD103" s="58">
        <v>52</v>
      </c>
      <c r="BE103" s="58" t="s">
        <v>152</v>
      </c>
      <c r="BF103" s="58">
        <v>23</v>
      </c>
      <c r="BG103" s="58">
        <v>0</v>
      </c>
      <c r="BH103" s="58">
        <v>4</v>
      </c>
      <c r="BI103" s="58" t="s">
        <v>152</v>
      </c>
      <c r="BJ103" s="58">
        <v>98</v>
      </c>
      <c r="BK103" s="58">
        <v>98</v>
      </c>
      <c r="BL103" s="58">
        <v>46</v>
      </c>
      <c r="BM103" s="58">
        <v>5</v>
      </c>
      <c r="BN103" s="58">
        <v>27</v>
      </c>
      <c r="BO103" s="58">
        <v>4</v>
      </c>
      <c r="BP103" s="58" t="s">
        <v>152</v>
      </c>
      <c r="BQ103" s="58">
        <v>3</v>
      </c>
      <c r="BR103" s="58" t="s">
        <v>152</v>
      </c>
      <c r="BS103" s="58">
        <v>10</v>
      </c>
    </row>
    <row r="104" spans="1:71" x14ac:dyDescent="0.25">
      <c r="A104" s="64" t="s">
        <v>266</v>
      </c>
      <c r="B104" s="58" t="s">
        <v>152</v>
      </c>
      <c r="C104" s="58">
        <v>703</v>
      </c>
      <c r="D104" s="58">
        <v>368</v>
      </c>
      <c r="E104" s="58" t="s">
        <v>152</v>
      </c>
      <c r="F104" s="58">
        <v>156</v>
      </c>
      <c r="G104" s="58">
        <v>42</v>
      </c>
      <c r="H104" s="58">
        <v>18</v>
      </c>
      <c r="I104" s="58" t="s">
        <v>152</v>
      </c>
      <c r="J104" s="58">
        <v>25</v>
      </c>
      <c r="K104" s="58">
        <v>83</v>
      </c>
      <c r="L104" s="58" t="s">
        <v>152</v>
      </c>
      <c r="M104" s="58">
        <v>358</v>
      </c>
      <c r="N104" s="58">
        <v>193</v>
      </c>
      <c r="O104" s="58" t="s">
        <v>152</v>
      </c>
      <c r="P104" s="58">
        <v>78</v>
      </c>
      <c r="Q104" s="58">
        <v>8</v>
      </c>
      <c r="R104" s="58" t="s">
        <v>152</v>
      </c>
      <c r="S104" s="58" t="s">
        <v>152</v>
      </c>
      <c r="T104" s="58">
        <v>12</v>
      </c>
      <c r="U104" s="58">
        <v>54</v>
      </c>
      <c r="V104" s="58" t="s">
        <v>152</v>
      </c>
      <c r="W104" s="58">
        <v>345</v>
      </c>
      <c r="X104" s="58">
        <v>175</v>
      </c>
      <c r="Y104" s="58" t="s">
        <v>152</v>
      </c>
      <c r="Z104" s="58">
        <v>78</v>
      </c>
      <c r="AA104" s="58">
        <v>34</v>
      </c>
      <c r="AB104" s="58" t="s">
        <v>152</v>
      </c>
      <c r="AC104" s="58" t="s">
        <v>152</v>
      </c>
      <c r="AD104" s="58">
        <v>13</v>
      </c>
      <c r="AE104" s="58">
        <v>29</v>
      </c>
      <c r="AF104" s="58">
        <v>157</v>
      </c>
      <c r="AG104" s="58">
        <v>157</v>
      </c>
      <c r="AH104" s="58">
        <v>98</v>
      </c>
      <c r="AI104" s="58">
        <v>0</v>
      </c>
      <c r="AJ104" s="58" t="s">
        <v>152</v>
      </c>
      <c r="AK104" s="58">
        <v>8</v>
      </c>
      <c r="AL104" s="58">
        <v>0</v>
      </c>
      <c r="AM104" s="58" t="s">
        <v>152</v>
      </c>
      <c r="AN104" s="58" t="s">
        <v>152</v>
      </c>
      <c r="AO104" s="58">
        <v>36</v>
      </c>
      <c r="AP104" s="58" t="s">
        <v>152</v>
      </c>
      <c r="AQ104" s="58">
        <v>448</v>
      </c>
      <c r="AR104" s="58">
        <v>244</v>
      </c>
      <c r="AS104" s="58" t="s">
        <v>152</v>
      </c>
      <c r="AT104" s="58">
        <v>103</v>
      </c>
      <c r="AU104" s="58">
        <v>28</v>
      </c>
      <c r="AV104" s="58" t="s">
        <v>152</v>
      </c>
      <c r="AW104" s="58">
        <v>0</v>
      </c>
      <c r="AX104" s="58">
        <v>14</v>
      </c>
      <c r="AY104" s="58">
        <v>44</v>
      </c>
      <c r="AZ104" s="58">
        <v>98</v>
      </c>
      <c r="BA104" s="58">
        <v>98</v>
      </c>
      <c r="BB104" s="58">
        <v>26</v>
      </c>
      <c r="BC104" s="58">
        <v>0</v>
      </c>
      <c r="BD104" s="58" t="s">
        <v>152</v>
      </c>
      <c r="BE104" s="58">
        <v>6</v>
      </c>
      <c r="BF104" s="58" t="s">
        <v>152</v>
      </c>
      <c r="BG104" s="58">
        <v>0</v>
      </c>
      <c r="BH104" s="58" t="s">
        <v>152</v>
      </c>
      <c r="BI104" s="58">
        <v>3</v>
      </c>
      <c r="BJ104" s="58">
        <v>80</v>
      </c>
      <c r="BK104" s="58">
        <v>80</v>
      </c>
      <c r="BL104" s="58">
        <v>39</v>
      </c>
      <c r="BM104" s="58" t="s">
        <v>152</v>
      </c>
      <c r="BN104" s="58">
        <v>21</v>
      </c>
      <c r="BO104" s="58">
        <v>4</v>
      </c>
      <c r="BP104" s="58" t="s">
        <v>152</v>
      </c>
      <c r="BQ104" s="58">
        <v>0</v>
      </c>
      <c r="BR104" s="58" t="s">
        <v>152</v>
      </c>
      <c r="BS104" s="58">
        <v>12</v>
      </c>
    </row>
    <row r="105" spans="1:71" x14ac:dyDescent="0.25">
      <c r="A105" s="64" t="s">
        <v>267</v>
      </c>
      <c r="B105" s="58">
        <v>676</v>
      </c>
      <c r="C105" s="58">
        <v>672</v>
      </c>
      <c r="D105" s="58">
        <v>369</v>
      </c>
      <c r="E105" s="58">
        <v>9</v>
      </c>
      <c r="F105" s="58">
        <v>139</v>
      </c>
      <c r="G105" s="58">
        <v>37</v>
      </c>
      <c r="H105" s="58">
        <v>25</v>
      </c>
      <c r="I105" s="58">
        <v>5</v>
      </c>
      <c r="J105" s="58">
        <v>16</v>
      </c>
      <c r="K105" s="58">
        <v>72</v>
      </c>
      <c r="L105" s="58" t="s">
        <v>152</v>
      </c>
      <c r="M105" s="58">
        <v>349</v>
      </c>
      <c r="N105" s="58">
        <v>194</v>
      </c>
      <c r="O105" s="58" t="s">
        <v>152</v>
      </c>
      <c r="P105" s="58">
        <v>66</v>
      </c>
      <c r="Q105" s="58">
        <v>8</v>
      </c>
      <c r="R105" s="58">
        <v>15</v>
      </c>
      <c r="S105" s="58" t="s">
        <v>152</v>
      </c>
      <c r="T105" s="58">
        <v>8</v>
      </c>
      <c r="U105" s="58">
        <v>47</v>
      </c>
      <c r="V105" s="58" t="s">
        <v>152</v>
      </c>
      <c r="W105" s="58">
        <v>323</v>
      </c>
      <c r="X105" s="58">
        <v>175</v>
      </c>
      <c r="Y105" s="58" t="s">
        <v>152</v>
      </c>
      <c r="Z105" s="58">
        <v>73</v>
      </c>
      <c r="AA105" s="58">
        <v>29</v>
      </c>
      <c r="AB105" s="58">
        <v>10</v>
      </c>
      <c r="AC105" s="58" t="s">
        <v>152</v>
      </c>
      <c r="AD105" s="58">
        <v>8</v>
      </c>
      <c r="AE105" s="58">
        <v>25</v>
      </c>
      <c r="AF105" s="58">
        <v>137</v>
      </c>
      <c r="AG105" s="58">
        <v>137</v>
      </c>
      <c r="AH105" s="58">
        <v>84</v>
      </c>
      <c r="AI105" s="58">
        <v>0</v>
      </c>
      <c r="AJ105" s="58" t="s">
        <v>152</v>
      </c>
      <c r="AK105" s="58">
        <v>11</v>
      </c>
      <c r="AL105" s="58">
        <v>0</v>
      </c>
      <c r="AM105" s="58" t="s">
        <v>152</v>
      </c>
      <c r="AN105" s="58">
        <v>5</v>
      </c>
      <c r="AO105" s="58">
        <v>30</v>
      </c>
      <c r="AP105" s="58">
        <v>441</v>
      </c>
      <c r="AQ105" s="58">
        <v>437</v>
      </c>
      <c r="AR105" s="58">
        <v>258</v>
      </c>
      <c r="AS105" s="58">
        <v>9</v>
      </c>
      <c r="AT105" s="58">
        <v>93</v>
      </c>
      <c r="AU105" s="58">
        <v>20</v>
      </c>
      <c r="AV105" s="58" t="s">
        <v>152</v>
      </c>
      <c r="AW105" s="58" t="s">
        <v>152</v>
      </c>
      <c r="AX105" s="58">
        <v>11</v>
      </c>
      <c r="AY105" s="58">
        <v>36</v>
      </c>
      <c r="AZ105" s="58">
        <v>98</v>
      </c>
      <c r="BA105" s="58">
        <v>98</v>
      </c>
      <c r="BB105" s="58">
        <v>27</v>
      </c>
      <c r="BC105" s="58">
        <v>0</v>
      </c>
      <c r="BD105" s="58" t="s">
        <v>152</v>
      </c>
      <c r="BE105" s="58">
        <v>6</v>
      </c>
      <c r="BF105" s="58" t="s">
        <v>152</v>
      </c>
      <c r="BG105" s="58">
        <v>0</v>
      </c>
      <c r="BH105" s="58">
        <v>0</v>
      </c>
      <c r="BI105" s="58">
        <v>6</v>
      </c>
      <c r="BJ105" s="58" t="s">
        <v>152</v>
      </c>
      <c r="BK105" s="58">
        <v>81</v>
      </c>
      <c r="BL105" s="58">
        <v>36</v>
      </c>
      <c r="BM105" s="58" t="s">
        <v>152</v>
      </c>
      <c r="BN105" s="58">
        <v>24</v>
      </c>
      <c r="BO105" s="58" t="s">
        <v>152</v>
      </c>
      <c r="BP105" s="58" t="s">
        <v>152</v>
      </c>
      <c r="BQ105" s="58">
        <v>0</v>
      </c>
      <c r="BR105" s="58">
        <v>4</v>
      </c>
      <c r="BS105" s="58">
        <v>12</v>
      </c>
    </row>
    <row r="106" spans="1:71" x14ac:dyDescent="0.25">
      <c r="A106" s="64" t="s">
        <v>268</v>
      </c>
      <c r="B106" s="58">
        <v>829</v>
      </c>
      <c r="C106" s="58">
        <v>821</v>
      </c>
      <c r="D106" s="58">
        <v>418</v>
      </c>
      <c r="E106" s="58">
        <v>16</v>
      </c>
      <c r="F106" s="58">
        <v>230</v>
      </c>
      <c r="G106" s="58">
        <v>42</v>
      </c>
      <c r="H106" s="58">
        <v>22</v>
      </c>
      <c r="I106" s="58">
        <v>4</v>
      </c>
      <c r="J106" s="58">
        <v>20</v>
      </c>
      <c r="K106" s="58">
        <v>69</v>
      </c>
      <c r="L106" s="58">
        <v>474</v>
      </c>
      <c r="M106" s="58">
        <v>469</v>
      </c>
      <c r="N106" s="58">
        <v>247</v>
      </c>
      <c r="O106" s="58" t="s">
        <v>152</v>
      </c>
      <c r="P106" s="58">
        <v>124</v>
      </c>
      <c r="Q106" s="58">
        <v>19</v>
      </c>
      <c r="R106" s="58">
        <v>12</v>
      </c>
      <c r="S106" s="58" t="s">
        <v>152</v>
      </c>
      <c r="T106" s="58" t="s">
        <v>152</v>
      </c>
      <c r="U106" s="58">
        <v>48</v>
      </c>
      <c r="V106" s="58">
        <v>355</v>
      </c>
      <c r="W106" s="58">
        <v>352</v>
      </c>
      <c r="X106" s="58">
        <v>171</v>
      </c>
      <c r="Y106" s="58" t="s">
        <v>152</v>
      </c>
      <c r="Z106" s="58">
        <v>106</v>
      </c>
      <c r="AA106" s="58">
        <v>23</v>
      </c>
      <c r="AB106" s="58">
        <v>10</v>
      </c>
      <c r="AC106" s="58" t="s">
        <v>152</v>
      </c>
      <c r="AD106" s="58" t="s">
        <v>152</v>
      </c>
      <c r="AE106" s="58">
        <v>21</v>
      </c>
      <c r="AF106" s="58">
        <v>137</v>
      </c>
      <c r="AG106" s="58">
        <v>137</v>
      </c>
      <c r="AH106" s="58">
        <v>69</v>
      </c>
      <c r="AI106" s="58" t="s">
        <v>152</v>
      </c>
      <c r="AJ106" s="58">
        <v>15</v>
      </c>
      <c r="AK106" s="58">
        <v>9</v>
      </c>
      <c r="AL106" s="58" t="s">
        <v>152</v>
      </c>
      <c r="AM106" s="58" t="s">
        <v>152</v>
      </c>
      <c r="AN106" s="58" t="s">
        <v>152</v>
      </c>
      <c r="AO106" s="58">
        <v>33</v>
      </c>
      <c r="AP106" s="58">
        <v>548</v>
      </c>
      <c r="AQ106" s="58">
        <v>540</v>
      </c>
      <c r="AR106" s="58">
        <v>306</v>
      </c>
      <c r="AS106" s="58">
        <v>13</v>
      </c>
      <c r="AT106" s="58">
        <v>147</v>
      </c>
      <c r="AU106" s="58">
        <v>26</v>
      </c>
      <c r="AV106" s="58" t="s">
        <v>152</v>
      </c>
      <c r="AW106" s="58" t="s">
        <v>152</v>
      </c>
      <c r="AX106" s="58">
        <v>11</v>
      </c>
      <c r="AY106" s="58">
        <v>30</v>
      </c>
      <c r="AZ106" s="58">
        <v>144</v>
      </c>
      <c r="BA106" s="58">
        <v>144</v>
      </c>
      <c r="BB106" s="58">
        <v>43</v>
      </c>
      <c r="BC106" s="58" t="s">
        <v>152</v>
      </c>
      <c r="BD106" s="58">
        <v>68</v>
      </c>
      <c r="BE106" s="58">
        <v>7</v>
      </c>
      <c r="BF106" s="58">
        <v>16</v>
      </c>
      <c r="BG106" s="58">
        <v>0</v>
      </c>
      <c r="BH106" s="58" t="s">
        <v>152</v>
      </c>
      <c r="BI106" s="58">
        <v>6</v>
      </c>
      <c r="BJ106" s="58" t="s">
        <v>152</v>
      </c>
      <c r="BK106" s="58">
        <v>104</v>
      </c>
      <c r="BL106" s="58">
        <v>43</v>
      </c>
      <c r="BM106" s="58" t="s">
        <v>152</v>
      </c>
      <c r="BN106" s="58">
        <v>33</v>
      </c>
      <c r="BO106" s="58">
        <v>4</v>
      </c>
      <c r="BP106" s="58">
        <v>3</v>
      </c>
      <c r="BQ106" s="58" t="s">
        <v>152</v>
      </c>
      <c r="BR106" s="58">
        <v>4</v>
      </c>
      <c r="BS106" s="58">
        <v>13</v>
      </c>
    </row>
    <row r="107" spans="1:71" x14ac:dyDescent="0.25">
      <c r="A107" s="64" t="s">
        <v>269</v>
      </c>
      <c r="B107" s="58">
        <v>715</v>
      </c>
      <c r="C107" s="58">
        <v>711</v>
      </c>
      <c r="D107" s="58">
        <v>388</v>
      </c>
      <c r="E107" s="58">
        <v>12</v>
      </c>
      <c r="F107" s="58">
        <v>171</v>
      </c>
      <c r="G107" s="58">
        <v>31</v>
      </c>
      <c r="H107" s="58">
        <v>23</v>
      </c>
      <c r="I107" s="58" t="s">
        <v>152</v>
      </c>
      <c r="J107" s="58" t="s">
        <v>152</v>
      </c>
      <c r="K107" s="58">
        <v>64</v>
      </c>
      <c r="L107" s="58">
        <v>422</v>
      </c>
      <c r="M107" s="58">
        <v>418</v>
      </c>
      <c r="N107" s="58">
        <v>238</v>
      </c>
      <c r="O107" s="58" t="s">
        <v>152</v>
      </c>
      <c r="P107" s="58">
        <v>92</v>
      </c>
      <c r="Q107" s="58">
        <v>11</v>
      </c>
      <c r="R107" s="58">
        <v>11</v>
      </c>
      <c r="S107" s="58" t="s">
        <v>152</v>
      </c>
      <c r="T107" s="58">
        <v>9</v>
      </c>
      <c r="U107" s="58">
        <v>43</v>
      </c>
      <c r="V107" s="58">
        <v>293</v>
      </c>
      <c r="W107" s="58">
        <v>293</v>
      </c>
      <c r="X107" s="58">
        <v>150</v>
      </c>
      <c r="Y107" s="58" t="s">
        <v>152</v>
      </c>
      <c r="Z107" s="58">
        <v>79</v>
      </c>
      <c r="AA107" s="58">
        <v>20</v>
      </c>
      <c r="AB107" s="58">
        <v>12</v>
      </c>
      <c r="AC107" s="58" t="s">
        <v>152</v>
      </c>
      <c r="AD107" s="58" t="s">
        <v>152</v>
      </c>
      <c r="AE107" s="58">
        <v>21</v>
      </c>
      <c r="AF107" s="58" t="s">
        <v>152</v>
      </c>
      <c r="AG107" s="58">
        <v>116</v>
      </c>
      <c r="AH107" s="58">
        <v>58</v>
      </c>
      <c r="AI107" s="58" t="s">
        <v>152</v>
      </c>
      <c r="AJ107" s="58">
        <v>14</v>
      </c>
      <c r="AK107" s="58">
        <v>4</v>
      </c>
      <c r="AL107" s="58">
        <v>0</v>
      </c>
      <c r="AM107" s="58" t="s">
        <v>152</v>
      </c>
      <c r="AN107" s="58" t="s">
        <v>152</v>
      </c>
      <c r="AO107" s="58">
        <v>30</v>
      </c>
      <c r="AP107" s="58" t="s">
        <v>152</v>
      </c>
      <c r="AQ107" s="58">
        <v>482</v>
      </c>
      <c r="AR107" s="58">
        <v>290</v>
      </c>
      <c r="AS107" s="58">
        <v>9</v>
      </c>
      <c r="AT107" s="58">
        <v>117</v>
      </c>
      <c r="AU107" s="58">
        <v>17</v>
      </c>
      <c r="AV107" s="58">
        <v>9</v>
      </c>
      <c r="AW107" s="58" t="s">
        <v>152</v>
      </c>
      <c r="AX107" s="58">
        <v>9</v>
      </c>
      <c r="AY107" s="58" t="s">
        <v>152</v>
      </c>
      <c r="AZ107" s="58">
        <v>113</v>
      </c>
      <c r="BA107" s="58">
        <v>113</v>
      </c>
      <c r="BB107" s="58">
        <v>40</v>
      </c>
      <c r="BC107" s="58" t="s">
        <v>152</v>
      </c>
      <c r="BD107" s="58">
        <v>40</v>
      </c>
      <c r="BE107" s="58">
        <v>10</v>
      </c>
      <c r="BF107" s="58">
        <v>14</v>
      </c>
      <c r="BG107" s="58">
        <v>0</v>
      </c>
      <c r="BH107" s="58">
        <v>0</v>
      </c>
      <c r="BI107" s="58" t="s">
        <v>152</v>
      </c>
      <c r="BJ107" s="58" t="s">
        <v>152</v>
      </c>
      <c r="BK107" s="58">
        <v>114</v>
      </c>
      <c r="BL107" s="58">
        <v>58</v>
      </c>
      <c r="BM107" s="58" t="s">
        <v>152</v>
      </c>
      <c r="BN107" s="58">
        <v>29</v>
      </c>
      <c r="BO107" s="58" t="s">
        <v>152</v>
      </c>
      <c r="BP107" s="58" t="s">
        <v>152</v>
      </c>
      <c r="BQ107" s="58">
        <v>0</v>
      </c>
      <c r="BR107" s="58" t="s">
        <v>152</v>
      </c>
      <c r="BS107" s="58">
        <v>22</v>
      </c>
    </row>
    <row r="108" spans="1:71" x14ac:dyDescent="0.25">
      <c r="A108" s="64" t="s">
        <v>270</v>
      </c>
      <c r="B108" s="58">
        <v>1109</v>
      </c>
      <c r="C108" s="58">
        <v>1102</v>
      </c>
      <c r="D108" s="58">
        <v>698</v>
      </c>
      <c r="E108" s="58">
        <v>13</v>
      </c>
      <c r="F108" s="58">
        <v>240</v>
      </c>
      <c r="G108" s="58">
        <v>29</v>
      </c>
      <c r="H108" s="58">
        <v>23</v>
      </c>
      <c r="I108" s="58">
        <v>10</v>
      </c>
      <c r="J108" s="58">
        <v>22</v>
      </c>
      <c r="K108" s="58">
        <v>67</v>
      </c>
      <c r="L108" s="58" t="s">
        <v>152</v>
      </c>
      <c r="M108" s="58">
        <v>640</v>
      </c>
      <c r="N108" s="58">
        <v>413</v>
      </c>
      <c r="O108" s="58">
        <v>9</v>
      </c>
      <c r="P108" s="58">
        <v>133</v>
      </c>
      <c r="Q108" s="58">
        <v>12</v>
      </c>
      <c r="R108" s="58">
        <v>12</v>
      </c>
      <c r="S108" s="58">
        <v>4</v>
      </c>
      <c r="T108" s="58">
        <v>10</v>
      </c>
      <c r="U108" s="58">
        <v>47</v>
      </c>
      <c r="V108" s="58" t="s">
        <v>152</v>
      </c>
      <c r="W108" s="58">
        <v>462</v>
      </c>
      <c r="X108" s="58">
        <v>285</v>
      </c>
      <c r="Y108" s="58">
        <v>4</v>
      </c>
      <c r="Z108" s="58">
        <v>107</v>
      </c>
      <c r="AA108" s="58">
        <v>17</v>
      </c>
      <c r="AB108" s="58">
        <v>11</v>
      </c>
      <c r="AC108" s="58">
        <v>6</v>
      </c>
      <c r="AD108" s="58">
        <v>12</v>
      </c>
      <c r="AE108" s="58">
        <v>20</v>
      </c>
      <c r="AF108" s="58">
        <v>223</v>
      </c>
      <c r="AG108" s="58">
        <v>223</v>
      </c>
      <c r="AH108" s="58">
        <v>141</v>
      </c>
      <c r="AI108" s="58" t="s">
        <v>152</v>
      </c>
      <c r="AJ108" s="58">
        <v>26</v>
      </c>
      <c r="AK108" s="58">
        <v>5</v>
      </c>
      <c r="AL108" s="58">
        <v>0</v>
      </c>
      <c r="AM108" s="58">
        <v>7</v>
      </c>
      <c r="AN108" s="58" t="s">
        <v>152</v>
      </c>
      <c r="AO108" s="58">
        <v>34</v>
      </c>
      <c r="AP108" s="58">
        <v>717</v>
      </c>
      <c r="AQ108" s="58">
        <v>710</v>
      </c>
      <c r="AR108" s="58">
        <v>481</v>
      </c>
      <c r="AS108" s="58" t="s">
        <v>152</v>
      </c>
      <c r="AT108" s="58">
        <v>150</v>
      </c>
      <c r="AU108" s="58">
        <v>16</v>
      </c>
      <c r="AV108" s="58">
        <v>5</v>
      </c>
      <c r="AW108" s="58">
        <v>3</v>
      </c>
      <c r="AX108" s="58">
        <v>12</v>
      </c>
      <c r="AY108" s="58" t="s">
        <v>152</v>
      </c>
      <c r="AZ108" s="58">
        <v>169</v>
      </c>
      <c r="BA108" s="58">
        <v>169</v>
      </c>
      <c r="BB108" s="58">
        <v>76</v>
      </c>
      <c r="BC108" s="58">
        <v>0</v>
      </c>
      <c r="BD108" s="58">
        <v>64</v>
      </c>
      <c r="BE108" s="58">
        <v>8</v>
      </c>
      <c r="BF108" s="58">
        <v>18</v>
      </c>
      <c r="BG108" s="58">
        <v>0</v>
      </c>
      <c r="BH108" s="58" t="s">
        <v>152</v>
      </c>
      <c r="BI108" s="58" t="s">
        <v>152</v>
      </c>
      <c r="BJ108" s="58">
        <v>131</v>
      </c>
      <c r="BK108" s="58">
        <v>131</v>
      </c>
      <c r="BL108" s="58">
        <v>77</v>
      </c>
      <c r="BM108" s="58" t="s">
        <v>152</v>
      </c>
      <c r="BN108" s="58">
        <v>34</v>
      </c>
      <c r="BO108" s="58" t="s">
        <v>152</v>
      </c>
      <c r="BP108" s="58">
        <v>0</v>
      </c>
      <c r="BQ108" s="58" t="s">
        <v>152</v>
      </c>
      <c r="BR108" s="58">
        <v>0</v>
      </c>
      <c r="BS108" s="58">
        <v>13</v>
      </c>
    </row>
    <row r="109" spans="1:71" x14ac:dyDescent="0.25">
      <c r="A109" s="64" t="s">
        <v>271</v>
      </c>
      <c r="B109" s="58">
        <v>1491</v>
      </c>
      <c r="C109" s="58">
        <v>1486</v>
      </c>
      <c r="D109" s="58">
        <v>1066</v>
      </c>
      <c r="E109" s="58">
        <v>20</v>
      </c>
      <c r="F109" s="58">
        <v>227</v>
      </c>
      <c r="G109" s="58">
        <v>36</v>
      </c>
      <c r="H109" s="58">
        <v>27</v>
      </c>
      <c r="I109" s="58">
        <v>5</v>
      </c>
      <c r="J109" s="58">
        <v>15</v>
      </c>
      <c r="K109" s="58">
        <v>90</v>
      </c>
      <c r="L109" s="58" t="s">
        <v>152</v>
      </c>
      <c r="M109" s="58">
        <v>736</v>
      </c>
      <c r="N109" s="58">
        <v>513</v>
      </c>
      <c r="O109" s="58" t="s">
        <v>152</v>
      </c>
      <c r="P109" s="58">
        <v>118</v>
      </c>
      <c r="Q109" s="58">
        <v>15</v>
      </c>
      <c r="R109" s="58">
        <v>9</v>
      </c>
      <c r="S109" s="58" t="s">
        <v>152</v>
      </c>
      <c r="T109" s="58" t="s">
        <v>152</v>
      </c>
      <c r="U109" s="58">
        <v>58</v>
      </c>
      <c r="V109" s="58" t="s">
        <v>152</v>
      </c>
      <c r="W109" s="58">
        <v>750</v>
      </c>
      <c r="X109" s="58">
        <v>553</v>
      </c>
      <c r="Y109" s="58" t="s">
        <v>152</v>
      </c>
      <c r="Z109" s="58">
        <v>109</v>
      </c>
      <c r="AA109" s="58">
        <v>21</v>
      </c>
      <c r="AB109" s="58">
        <v>18</v>
      </c>
      <c r="AC109" s="58" t="s">
        <v>152</v>
      </c>
      <c r="AD109" s="58" t="s">
        <v>152</v>
      </c>
      <c r="AE109" s="58">
        <v>32</v>
      </c>
      <c r="AF109" s="58">
        <v>231</v>
      </c>
      <c r="AG109" s="58">
        <v>231</v>
      </c>
      <c r="AH109" s="58">
        <v>155</v>
      </c>
      <c r="AI109" s="58">
        <v>0</v>
      </c>
      <c r="AJ109" s="58">
        <v>25</v>
      </c>
      <c r="AK109" s="58">
        <v>8</v>
      </c>
      <c r="AL109" s="58">
        <v>0</v>
      </c>
      <c r="AM109" s="58" t="s">
        <v>152</v>
      </c>
      <c r="AN109" s="58" t="s">
        <v>152</v>
      </c>
      <c r="AO109" s="58">
        <v>35</v>
      </c>
      <c r="AP109" s="58">
        <v>963</v>
      </c>
      <c r="AQ109" s="58">
        <v>958</v>
      </c>
      <c r="AR109" s="58">
        <v>722</v>
      </c>
      <c r="AS109" s="58" t="s">
        <v>152</v>
      </c>
      <c r="AT109" s="58">
        <v>133</v>
      </c>
      <c r="AU109" s="58">
        <v>20</v>
      </c>
      <c r="AV109" s="58" t="s">
        <v>152</v>
      </c>
      <c r="AW109" s="58" t="s">
        <v>152</v>
      </c>
      <c r="AX109" s="58">
        <v>9</v>
      </c>
      <c r="AY109" s="58">
        <v>50</v>
      </c>
      <c r="AZ109" s="58">
        <v>297</v>
      </c>
      <c r="BA109" s="58">
        <v>297</v>
      </c>
      <c r="BB109" s="58">
        <v>189</v>
      </c>
      <c r="BC109" s="58" t="s">
        <v>152</v>
      </c>
      <c r="BD109" s="58">
        <v>69</v>
      </c>
      <c r="BE109" s="58">
        <v>8</v>
      </c>
      <c r="BF109" s="58" t="s">
        <v>152</v>
      </c>
      <c r="BG109" s="58">
        <v>0</v>
      </c>
      <c r="BH109" s="58" t="s">
        <v>152</v>
      </c>
      <c r="BI109" s="58">
        <v>5</v>
      </c>
      <c r="BJ109" s="58">
        <v>261</v>
      </c>
      <c r="BK109" s="58">
        <v>261</v>
      </c>
      <c r="BL109" s="58">
        <v>195</v>
      </c>
      <c r="BM109" s="58">
        <v>3</v>
      </c>
      <c r="BN109" s="58">
        <v>33</v>
      </c>
      <c r="BO109" s="58">
        <v>3</v>
      </c>
      <c r="BP109" s="58">
        <v>4</v>
      </c>
      <c r="BQ109" s="58">
        <v>0</v>
      </c>
      <c r="BR109" s="58">
        <v>0</v>
      </c>
      <c r="BS109" s="58">
        <v>23</v>
      </c>
    </row>
    <row r="110" spans="1:71" x14ac:dyDescent="0.25">
      <c r="A110" s="64" t="s">
        <v>272</v>
      </c>
      <c r="B110" s="58">
        <v>1017</v>
      </c>
      <c r="C110" s="58">
        <v>1009</v>
      </c>
      <c r="D110" s="58">
        <v>641</v>
      </c>
      <c r="E110" s="58" t="s">
        <v>152</v>
      </c>
      <c r="F110" s="58">
        <v>199</v>
      </c>
      <c r="G110" s="58">
        <v>31</v>
      </c>
      <c r="H110" s="58">
        <v>19</v>
      </c>
      <c r="I110" s="58" t="s">
        <v>152</v>
      </c>
      <c r="J110" s="58">
        <v>23</v>
      </c>
      <c r="K110" s="58">
        <v>81</v>
      </c>
      <c r="L110" s="58">
        <v>566</v>
      </c>
      <c r="M110" s="58">
        <v>563</v>
      </c>
      <c r="N110" s="58">
        <v>365</v>
      </c>
      <c r="O110" s="58" t="s">
        <v>152</v>
      </c>
      <c r="P110" s="58">
        <v>101</v>
      </c>
      <c r="Q110" s="58">
        <v>16</v>
      </c>
      <c r="R110" s="58" t="s">
        <v>152</v>
      </c>
      <c r="S110" s="58" t="s">
        <v>152</v>
      </c>
      <c r="T110" s="58">
        <v>6</v>
      </c>
      <c r="U110" s="58">
        <v>51</v>
      </c>
      <c r="V110" s="58">
        <v>451</v>
      </c>
      <c r="W110" s="58">
        <v>446</v>
      </c>
      <c r="X110" s="58">
        <v>276</v>
      </c>
      <c r="Y110" s="58" t="s">
        <v>152</v>
      </c>
      <c r="Z110" s="58">
        <v>98</v>
      </c>
      <c r="AA110" s="58">
        <v>15</v>
      </c>
      <c r="AB110" s="58" t="s">
        <v>152</v>
      </c>
      <c r="AC110" s="58">
        <v>0</v>
      </c>
      <c r="AD110" s="58">
        <v>17</v>
      </c>
      <c r="AE110" s="58">
        <v>30</v>
      </c>
      <c r="AF110" s="58">
        <v>181</v>
      </c>
      <c r="AG110" s="58">
        <v>181</v>
      </c>
      <c r="AH110" s="58">
        <v>119</v>
      </c>
      <c r="AI110" s="58">
        <v>0</v>
      </c>
      <c r="AJ110" s="58">
        <v>19</v>
      </c>
      <c r="AK110" s="58">
        <v>4</v>
      </c>
      <c r="AL110" s="58">
        <v>0</v>
      </c>
      <c r="AM110" s="58">
        <v>0</v>
      </c>
      <c r="AN110" s="58" t="s">
        <v>152</v>
      </c>
      <c r="AO110" s="58" t="s">
        <v>152</v>
      </c>
      <c r="AP110" s="58" t="s">
        <v>152</v>
      </c>
      <c r="AQ110" s="58">
        <v>681</v>
      </c>
      <c r="AR110" s="58">
        <v>448</v>
      </c>
      <c r="AS110" s="58">
        <v>10</v>
      </c>
      <c r="AT110" s="58">
        <v>131</v>
      </c>
      <c r="AU110" s="58">
        <v>23</v>
      </c>
      <c r="AV110" s="58" t="s">
        <v>152</v>
      </c>
      <c r="AW110" s="58" t="s">
        <v>152</v>
      </c>
      <c r="AX110" s="58">
        <v>17</v>
      </c>
      <c r="AY110" s="58">
        <v>43</v>
      </c>
      <c r="AZ110" s="58" t="s">
        <v>152</v>
      </c>
      <c r="BA110" s="58">
        <v>147</v>
      </c>
      <c r="BB110" s="58">
        <v>74</v>
      </c>
      <c r="BC110" s="58" t="s">
        <v>152</v>
      </c>
      <c r="BD110" s="58">
        <v>49</v>
      </c>
      <c r="BE110" s="58">
        <v>4</v>
      </c>
      <c r="BF110" s="58" t="s">
        <v>152</v>
      </c>
      <c r="BG110" s="58">
        <v>0</v>
      </c>
      <c r="BH110" s="58" t="s">
        <v>152</v>
      </c>
      <c r="BI110" s="58" t="s">
        <v>152</v>
      </c>
      <c r="BJ110" s="58">
        <v>123</v>
      </c>
      <c r="BK110" s="58">
        <v>123</v>
      </c>
      <c r="BL110" s="58">
        <v>73</v>
      </c>
      <c r="BM110" s="58" t="s">
        <v>152</v>
      </c>
      <c r="BN110" s="58">
        <v>34</v>
      </c>
      <c r="BO110" s="58">
        <v>4</v>
      </c>
      <c r="BP110" s="58" t="s">
        <v>152</v>
      </c>
      <c r="BQ110" s="58">
        <v>0</v>
      </c>
      <c r="BR110" s="58" t="s">
        <v>152</v>
      </c>
      <c r="BS110" s="58">
        <v>7</v>
      </c>
    </row>
    <row r="111" spans="1:71" x14ac:dyDescent="0.25">
      <c r="A111" s="64" t="s">
        <v>273</v>
      </c>
      <c r="B111" s="58">
        <v>869</v>
      </c>
      <c r="C111" s="58">
        <v>863</v>
      </c>
      <c r="D111" s="58">
        <v>483</v>
      </c>
      <c r="E111" s="58" t="s">
        <v>152</v>
      </c>
      <c r="F111" s="58">
        <v>204</v>
      </c>
      <c r="G111" s="58">
        <v>37</v>
      </c>
      <c r="H111" s="58">
        <v>18</v>
      </c>
      <c r="I111" s="58" t="s">
        <v>152</v>
      </c>
      <c r="J111" s="58">
        <v>17</v>
      </c>
      <c r="K111" s="58">
        <v>90</v>
      </c>
      <c r="L111" s="58" t="s">
        <v>152</v>
      </c>
      <c r="M111" s="58">
        <v>512</v>
      </c>
      <c r="N111" s="58">
        <v>294</v>
      </c>
      <c r="O111" s="58" t="s">
        <v>152</v>
      </c>
      <c r="P111" s="58">
        <v>110</v>
      </c>
      <c r="Q111" s="58">
        <v>15</v>
      </c>
      <c r="R111" s="58" t="s">
        <v>152</v>
      </c>
      <c r="S111" s="58" t="s">
        <v>152</v>
      </c>
      <c r="T111" s="58">
        <v>6</v>
      </c>
      <c r="U111" s="58">
        <v>64</v>
      </c>
      <c r="V111" s="58" t="s">
        <v>152</v>
      </c>
      <c r="W111" s="58">
        <v>351</v>
      </c>
      <c r="X111" s="58">
        <v>189</v>
      </c>
      <c r="Y111" s="58" t="s">
        <v>152</v>
      </c>
      <c r="Z111" s="58">
        <v>94</v>
      </c>
      <c r="AA111" s="58">
        <v>22</v>
      </c>
      <c r="AB111" s="58" t="s">
        <v>152</v>
      </c>
      <c r="AC111" s="58">
        <v>0</v>
      </c>
      <c r="AD111" s="58">
        <v>11</v>
      </c>
      <c r="AE111" s="58">
        <v>26</v>
      </c>
      <c r="AF111" s="58">
        <v>142</v>
      </c>
      <c r="AG111" s="58">
        <v>142</v>
      </c>
      <c r="AH111" s="58">
        <v>84</v>
      </c>
      <c r="AI111" s="58">
        <v>0</v>
      </c>
      <c r="AJ111" s="58">
        <v>18</v>
      </c>
      <c r="AK111" s="58" t="s">
        <v>152</v>
      </c>
      <c r="AL111" s="58">
        <v>0</v>
      </c>
      <c r="AM111" s="58" t="s">
        <v>152</v>
      </c>
      <c r="AN111" s="58" t="s">
        <v>152</v>
      </c>
      <c r="AO111" s="58">
        <v>34</v>
      </c>
      <c r="AP111" s="58">
        <v>597</v>
      </c>
      <c r="AQ111" s="58">
        <v>591</v>
      </c>
      <c r="AR111" s="58">
        <v>348</v>
      </c>
      <c r="AS111" s="58" t="s">
        <v>152</v>
      </c>
      <c r="AT111" s="58">
        <v>143</v>
      </c>
      <c r="AU111" s="58">
        <v>25</v>
      </c>
      <c r="AV111" s="58" t="s">
        <v>152</v>
      </c>
      <c r="AW111" s="58">
        <v>0</v>
      </c>
      <c r="AX111" s="58">
        <v>9</v>
      </c>
      <c r="AY111" s="58">
        <v>48</v>
      </c>
      <c r="AZ111" s="58">
        <v>130</v>
      </c>
      <c r="BA111" s="58">
        <v>130</v>
      </c>
      <c r="BB111" s="58">
        <v>51</v>
      </c>
      <c r="BC111" s="58" t="s">
        <v>152</v>
      </c>
      <c r="BD111" s="58">
        <v>43</v>
      </c>
      <c r="BE111" s="58" t="s">
        <v>152</v>
      </c>
      <c r="BF111" s="58" t="s">
        <v>152</v>
      </c>
      <c r="BG111" s="58">
        <v>0</v>
      </c>
      <c r="BH111" s="58" t="s">
        <v>152</v>
      </c>
      <c r="BI111" s="58">
        <v>8</v>
      </c>
      <c r="BJ111" s="58" t="s">
        <v>152</v>
      </c>
      <c r="BK111" s="58">
        <v>100</v>
      </c>
      <c r="BL111" s="58">
        <v>51</v>
      </c>
      <c r="BM111" s="58" t="s">
        <v>152</v>
      </c>
      <c r="BN111" s="58">
        <v>23</v>
      </c>
      <c r="BO111" s="58">
        <v>3</v>
      </c>
      <c r="BP111" s="58">
        <v>0</v>
      </c>
      <c r="BQ111" s="58">
        <v>0</v>
      </c>
      <c r="BR111" s="58" t="s">
        <v>152</v>
      </c>
      <c r="BS111" s="58">
        <v>20</v>
      </c>
    </row>
    <row r="112" spans="1:71" x14ac:dyDescent="0.25">
      <c r="A112" s="64" t="s">
        <v>274</v>
      </c>
      <c r="B112" s="58">
        <v>861</v>
      </c>
      <c r="C112" s="58">
        <v>848</v>
      </c>
      <c r="D112" s="58">
        <v>498</v>
      </c>
      <c r="E112" s="58">
        <v>15</v>
      </c>
      <c r="F112" s="58">
        <v>185</v>
      </c>
      <c r="G112" s="58">
        <v>36</v>
      </c>
      <c r="H112" s="58">
        <v>21</v>
      </c>
      <c r="I112" s="58" t="s">
        <v>152</v>
      </c>
      <c r="J112" s="58" t="s">
        <v>152</v>
      </c>
      <c r="K112" s="58">
        <v>77</v>
      </c>
      <c r="L112" s="58">
        <v>502</v>
      </c>
      <c r="M112" s="58">
        <v>497</v>
      </c>
      <c r="N112" s="58">
        <v>300</v>
      </c>
      <c r="O112" s="58" t="s">
        <v>152</v>
      </c>
      <c r="P112" s="58">
        <v>100</v>
      </c>
      <c r="Q112" s="58">
        <v>15</v>
      </c>
      <c r="R112" s="58">
        <v>12</v>
      </c>
      <c r="S112" s="58" t="s">
        <v>152</v>
      </c>
      <c r="T112" s="58" t="s">
        <v>152</v>
      </c>
      <c r="U112" s="58">
        <v>50</v>
      </c>
      <c r="V112" s="58">
        <v>359</v>
      </c>
      <c r="W112" s="58">
        <v>351</v>
      </c>
      <c r="X112" s="58">
        <v>198</v>
      </c>
      <c r="Y112" s="58" t="s">
        <v>152</v>
      </c>
      <c r="Z112" s="58">
        <v>85</v>
      </c>
      <c r="AA112" s="58">
        <v>21</v>
      </c>
      <c r="AB112" s="58">
        <v>9</v>
      </c>
      <c r="AC112" s="58" t="s">
        <v>152</v>
      </c>
      <c r="AD112" s="58">
        <v>7</v>
      </c>
      <c r="AE112" s="58">
        <v>27</v>
      </c>
      <c r="AF112" s="58">
        <v>156</v>
      </c>
      <c r="AG112" s="58">
        <v>156</v>
      </c>
      <c r="AH112" s="58">
        <v>101</v>
      </c>
      <c r="AI112" s="58" t="s">
        <v>152</v>
      </c>
      <c r="AJ112" s="58">
        <v>12</v>
      </c>
      <c r="AK112" s="58" t="s">
        <v>152</v>
      </c>
      <c r="AL112" s="58" t="s">
        <v>152</v>
      </c>
      <c r="AM112" s="58" t="s">
        <v>152</v>
      </c>
      <c r="AN112" s="58">
        <v>0</v>
      </c>
      <c r="AO112" s="58">
        <v>36</v>
      </c>
      <c r="AP112" s="58">
        <v>565</v>
      </c>
      <c r="AQ112" s="58">
        <v>552</v>
      </c>
      <c r="AR112" s="58">
        <v>328</v>
      </c>
      <c r="AS112" s="58" t="s">
        <v>152</v>
      </c>
      <c r="AT112" s="58">
        <v>138</v>
      </c>
      <c r="AU112" s="58">
        <v>25</v>
      </c>
      <c r="AV112" s="58" t="s">
        <v>152</v>
      </c>
      <c r="AW112" s="58">
        <v>0</v>
      </c>
      <c r="AX112" s="58" t="s">
        <v>152</v>
      </c>
      <c r="AY112" s="58">
        <v>34</v>
      </c>
      <c r="AZ112" s="58">
        <v>140</v>
      </c>
      <c r="BA112" s="58">
        <v>140</v>
      </c>
      <c r="BB112" s="58">
        <v>69</v>
      </c>
      <c r="BC112" s="58" t="s">
        <v>152</v>
      </c>
      <c r="BD112" s="58">
        <v>35</v>
      </c>
      <c r="BE112" s="58" t="s">
        <v>152</v>
      </c>
      <c r="BF112" s="58">
        <v>18</v>
      </c>
      <c r="BG112" s="58">
        <v>0</v>
      </c>
      <c r="BH112" s="58" t="s">
        <v>152</v>
      </c>
      <c r="BI112" s="58">
        <v>7</v>
      </c>
      <c r="BJ112" s="58" t="s">
        <v>152</v>
      </c>
      <c r="BK112" s="58">
        <v>115</v>
      </c>
      <c r="BL112" s="58">
        <v>67</v>
      </c>
      <c r="BM112" s="58">
        <v>0</v>
      </c>
      <c r="BN112" s="58">
        <v>32</v>
      </c>
      <c r="BO112" s="58" t="s">
        <v>152</v>
      </c>
      <c r="BP112" s="58">
        <v>0</v>
      </c>
      <c r="BQ112" s="58" t="s">
        <v>152</v>
      </c>
      <c r="BR112" s="58" t="s">
        <v>152</v>
      </c>
      <c r="BS112" s="58">
        <v>12</v>
      </c>
    </row>
    <row r="113" spans="1:71" x14ac:dyDescent="0.25">
      <c r="A113" s="64" t="s">
        <v>275</v>
      </c>
      <c r="B113" s="58">
        <v>955</v>
      </c>
      <c r="C113" s="58">
        <v>934</v>
      </c>
      <c r="D113" s="58">
        <v>529</v>
      </c>
      <c r="E113" s="58" t="s">
        <v>152</v>
      </c>
      <c r="F113" s="58">
        <v>218</v>
      </c>
      <c r="G113" s="58">
        <v>33</v>
      </c>
      <c r="H113" s="58">
        <v>21</v>
      </c>
      <c r="I113" s="58" t="s">
        <v>152</v>
      </c>
      <c r="J113" s="58">
        <v>15</v>
      </c>
      <c r="K113" s="58">
        <v>105</v>
      </c>
      <c r="L113" s="58">
        <v>514</v>
      </c>
      <c r="M113" s="58">
        <v>496</v>
      </c>
      <c r="N113" s="58">
        <v>272</v>
      </c>
      <c r="O113" s="58">
        <v>9</v>
      </c>
      <c r="P113" s="58">
        <v>115</v>
      </c>
      <c r="Q113" s="58">
        <v>10</v>
      </c>
      <c r="R113" s="58">
        <v>15</v>
      </c>
      <c r="S113" s="58" t="s">
        <v>152</v>
      </c>
      <c r="T113" s="58" t="s">
        <v>152</v>
      </c>
      <c r="U113" s="58">
        <v>69</v>
      </c>
      <c r="V113" s="58">
        <v>441</v>
      </c>
      <c r="W113" s="58">
        <v>438</v>
      </c>
      <c r="X113" s="58">
        <v>257</v>
      </c>
      <c r="Y113" s="58" t="s">
        <v>152</v>
      </c>
      <c r="Z113" s="58">
        <v>103</v>
      </c>
      <c r="AA113" s="58">
        <v>23</v>
      </c>
      <c r="AB113" s="58">
        <v>6</v>
      </c>
      <c r="AC113" s="58">
        <v>0</v>
      </c>
      <c r="AD113" s="58" t="s">
        <v>152</v>
      </c>
      <c r="AE113" s="58">
        <v>36</v>
      </c>
      <c r="AF113" s="58" t="s">
        <v>152</v>
      </c>
      <c r="AG113" s="58">
        <v>224</v>
      </c>
      <c r="AH113" s="58">
        <v>150</v>
      </c>
      <c r="AI113" s="58">
        <v>0</v>
      </c>
      <c r="AJ113" s="58">
        <v>33</v>
      </c>
      <c r="AK113" s="58" t="s">
        <v>152</v>
      </c>
      <c r="AL113" s="58">
        <v>0</v>
      </c>
      <c r="AM113" s="58">
        <v>0</v>
      </c>
      <c r="AN113" s="58" t="s">
        <v>152</v>
      </c>
      <c r="AO113" s="58">
        <v>33</v>
      </c>
      <c r="AP113" s="58">
        <v>592</v>
      </c>
      <c r="AQ113" s="58">
        <v>578</v>
      </c>
      <c r="AR113" s="58">
        <v>327</v>
      </c>
      <c r="AS113" s="58">
        <v>9</v>
      </c>
      <c r="AT113" s="58">
        <v>145</v>
      </c>
      <c r="AU113" s="58">
        <v>24</v>
      </c>
      <c r="AV113" s="58" t="s">
        <v>152</v>
      </c>
      <c r="AW113" s="58" t="s">
        <v>152</v>
      </c>
      <c r="AX113" s="58">
        <v>9</v>
      </c>
      <c r="AY113" s="58">
        <v>59</v>
      </c>
      <c r="AZ113" s="58" t="s">
        <v>152</v>
      </c>
      <c r="BA113" s="58">
        <v>132</v>
      </c>
      <c r="BB113" s="58">
        <v>52</v>
      </c>
      <c r="BC113" s="58" t="s">
        <v>152</v>
      </c>
      <c r="BD113" s="58">
        <v>40</v>
      </c>
      <c r="BE113" s="58" t="s">
        <v>152</v>
      </c>
      <c r="BF113" s="58" t="s">
        <v>152</v>
      </c>
      <c r="BG113" s="58">
        <v>0</v>
      </c>
      <c r="BH113" s="58" t="s">
        <v>152</v>
      </c>
      <c r="BI113" s="58">
        <v>13</v>
      </c>
      <c r="BJ113" s="58" t="s">
        <v>152</v>
      </c>
      <c r="BK113" s="58">
        <v>112</v>
      </c>
      <c r="BL113" s="58">
        <v>55</v>
      </c>
      <c r="BM113" s="58" t="s">
        <v>152</v>
      </c>
      <c r="BN113" s="58">
        <v>30</v>
      </c>
      <c r="BO113" s="58">
        <v>3</v>
      </c>
      <c r="BP113" s="58" t="s">
        <v>152</v>
      </c>
      <c r="BQ113" s="58">
        <v>0</v>
      </c>
      <c r="BR113" s="58">
        <v>0</v>
      </c>
      <c r="BS113" s="58">
        <v>21</v>
      </c>
    </row>
    <row r="114" spans="1:71" x14ac:dyDescent="0.25">
      <c r="A114" s="64" t="s">
        <v>276</v>
      </c>
      <c r="B114" s="58">
        <v>1170</v>
      </c>
      <c r="C114" s="58">
        <v>1166</v>
      </c>
      <c r="D114" s="58">
        <v>668</v>
      </c>
      <c r="E114" s="58">
        <v>12</v>
      </c>
      <c r="F114" s="58">
        <v>174</v>
      </c>
      <c r="G114" s="58">
        <v>39</v>
      </c>
      <c r="H114" s="58">
        <v>26</v>
      </c>
      <c r="I114" s="58">
        <v>124</v>
      </c>
      <c r="J114" s="58">
        <v>32</v>
      </c>
      <c r="K114" s="58">
        <v>91</v>
      </c>
      <c r="L114" s="58" t="s">
        <v>152</v>
      </c>
      <c r="M114" s="58">
        <v>661</v>
      </c>
      <c r="N114" s="58">
        <v>362</v>
      </c>
      <c r="O114" s="58">
        <v>9</v>
      </c>
      <c r="P114" s="58">
        <v>108</v>
      </c>
      <c r="Q114" s="58">
        <v>15</v>
      </c>
      <c r="R114" s="58">
        <v>16</v>
      </c>
      <c r="S114" s="58">
        <v>79</v>
      </c>
      <c r="T114" s="58">
        <v>17</v>
      </c>
      <c r="U114" s="58">
        <v>55</v>
      </c>
      <c r="V114" s="58" t="s">
        <v>152</v>
      </c>
      <c r="W114" s="58">
        <v>505</v>
      </c>
      <c r="X114" s="58">
        <v>306</v>
      </c>
      <c r="Y114" s="58">
        <v>3</v>
      </c>
      <c r="Z114" s="58">
        <v>66</v>
      </c>
      <c r="AA114" s="58">
        <v>24</v>
      </c>
      <c r="AB114" s="58">
        <v>10</v>
      </c>
      <c r="AC114" s="58">
        <v>45</v>
      </c>
      <c r="AD114" s="58">
        <v>15</v>
      </c>
      <c r="AE114" s="58">
        <v>36</v>
      </c>
      <c r="AF114" s="58">
        <v>365</v>
      </c>
      <c r="AG114" s="58">
        <v>365</v>
      </c>
      <c r="AH114" s="58">
        <v>199</v>
      </c>
      <c r="AI114" s="58">
        <v>0</v>
      </c>
      <c r="AJ114" s="58">
        <v>9</v>
      </c>
      <c r="AK114" s="58" t="s">
        <v>152</v>
      </c>
      <c r="AL114" s="58" t="s">
        <v>152</v>
      </c>
      <c r="AM114" s="58">
        <v>107</v>
      </c>
      <c r="AN114" s="58">
        <v>18</v>
      </c>
      <c r="AO114" s="58">
        <v>27</v>
      </c>
      <c r="AP114" s="58">
        <v>655</v>
      </c>
      <c r="AQ114" s="58">
        <v>651</v>
      </c>
      <c r="AR114" s="58">
        <v>402</v>
      </c>
      <c r="AS114" s="58" t="s">
        <v>152</v>
      </c>
      <c r="AT114" s="58">
        <v>122</v>
      </c>
      <c r="AU114" s="58">
        <v>26</v>
      </c>
      <c r="AV114" s="58" t="s">
        <v>152</v>
      </c>
      <c r="AW114" s="58">
        <v>17</v>
      </c>
      <c r="AX114" s="58" t="s">
        <v>152</v>
      </c>
      <c r="AY114" s="58">
        <v>53</v>
      </c>
      <c r="AZ114" s="58">
        <v>150</v>
      </c>
      <c r="BA114" s="58">
        <v>150</v>
      </c>
      <c r="BB114" s="58">
        <v>67</v>
      </c>
      <c r="BC114" s="58" t="s">
        <v>152</v>
      </c>
      <c r="BD114" s="58">
        <v>43</v>
      </c>
      <c r="BE114" s="58" t="s">
        <v>152</v>
      </c>
      <c r="BF114" s="58">
        <v>17</v>
      </c>
      <c r="BG114" s="58">
        <v>0</v>
      </c>
      <c r="BH114" s="58" t="s">
        <v>152</v>
      </c>
      <c r="BI114" s="58">
        <v>11</v>
      </c>
      <c r="BJ114" s="58" t="s">
        <v>152</v>
      </c>
      <c r="BK114" s="58">
        <v>139</v>
      </c>
      <c r="BL114" s="58">
        <v>77</v>
      </c>
      <c r="BM114" s="58">
        <v>0</v>
      </c>
      <c r="BN114" s="58">
        <v>25</v>
      </c>
      <c r="BO114" s="58" t="s">
        <v>152</v>
      </c>
      <c r="BP114" s="58" t="s">
        <v>152</v>
      </c>
      <c r="BQ114" s="58" t="s">
        <v>152</v>
      </c>
      <c r="BR114" s="58" t="s">
        <v>152</v>
      </c>
      <c r="BS114" s="58">
        <v>26</v>
      </c>
    </row>
    <row r="115" spans="1:71" x14ac:dyDescent="0.25">
      <c r="A115" s="64" t="s">
        <v>277</v>
      </c>
      <c r="B115" s="58">
        <v>1020</v>
      </c>
      <c r="C115" s="58">
        <v>1015</v>
      </c>
      <c r="D115" s="58">
        <v>517</v>
      </c>
      <c r="E115" s="58">
        <v>16</v>
      </c>
      <c r="F115" s="58">
        <v>220</v>
      </c>
      <c r="G115" s="58">
        <v>35</v>
      </c>
      <c r="H115" s="58">
        <v>33</v>
      </c>
      <c r="I115" s="58">
        <v>53</v>
      </c>
      <c r="J115" s="58">
        <v>46</v>
      </c>
      <c r="K115" s="58">
        <v>95</v>
      </c>
      <c r="L115" s="58" t="s">
        <v>152</v>
      </c>
      <c r="M115" s="58">
        <v>575</v>
      </c>
      <c r="N115" s="58">
        <v>287</v>
      </c>
      <c r="O115" s="58">
        <v>10</v>
      </c>
      <c r="P115" s="58">
        <v>112</v>
      </c>
      <c r="Q115" s="58">
        <v>7</v>
      </c>
      <c r="R115" s="58">
        <v>18</v>
      </c>
      <c r="S115" s="58">
        <v>35</v>
      </c>
      <c r="T115" s="58">
        <v>30</v>
      </c>
      <c r="U115" s="58">
        <v>76</v>
      </c>
      <c r="V115" s="58" t="s">
        <v>152</v>
      </c>
      <c r="W115" s="58">
        <v>440</v>
      </c>
      <c r="X115" s="58">
        <v>230</v>
      </c>
      <c r="Y115" s="58">
        <v>6</v>
      </c>
      <c r="Z115" s="58">
        <v>108</v>
      </c>
      <c r="AA115" s="58">
        <v>28</v>
      </c>
      <c r="AB115" s="58">
        <v>15</v>
      </c>
      <c r="AC115" s="58">
        <v>18</v>
      </c>
      <c r="AD115" s="58">
        <v>16</v>
      </c>
      <c r="AE115" s="58">
        <v>19</v>
      </c>
      <c r="AF115" s="58">
        <v>281</v>
      </c>
      <c r="AG115" s="58">
        <v>281</v>
      </c>
      <c r="AH115" s="58">
        <v>125</v>
      </c>
      <c r="AI115" s="58" t="s">
        <v>152</v>
      </c>
      <c r="AJ115" s="58">
        <v>21</v>
      </c>
      <c r="AK115" s="58" t="s">
        <v>152</v>
      </c>
      <c r="AL115" s="58" t="s">
        <v>152</v>
      </c>
      <c r="AM115" s="58" t="s">
        <v>152</v>
      </c>
      <c r="AN115" s="58">
        <v>31</v>
      </c>
      <c r="AO115" s="58">
        <v>51</v>
      </c>
      <c r="AP115" s="58">
        <v>609</v>
      </c>
      <c r="AQ115" s="58">
        <v>604</v>
      </c>
      <c r="AR115" s="58">
        <v>355</v>
      </c>
      <c r="AS115" s="58">
        <v>13</v>
      </c>
      <c r="AT115" s="58">
        <v>148</v>
      </c>
      <c r="AU115" s="58">
        <v>21</v>
      </c>
      <c r="AV115" s="58" t="s">
        <v>152</v>
      </c>
      <c r="AW115" s="58" t="s">
        <v>152</v>
      </c>
      <c r="AX115" s="58">
        <v>15</v>
      </c>
      <c r="AY115" s="58" t="s">
        <v>152</v>
      </c>
      <c r="AZ115" s="58">
        <v>130</v>
      </c>
      <c r="BA115" s="58">
        <v>130</v>
      </c>
      <c r="BB115" s="58">
        <v>37</v>
      </c>
      <c r="BC115" s="58" t="s">
        <v>152</v>
      </c>
      <c r="BD115" s="58">
        <v>51</v>
      </c>
      <c r="BE115" s="58" t="s">
        <v>152</v>
      </c>
      <c r="BF115" s="58">
        <v>25</v>
      </c>
      <c r="BG115" s="58">
        <v>0</v>
      </c>
      <c r="BH115" s="58">
        <v>0</v>
      </c>
      <c r="BI115" s="58" t="s">
        <v>152</v>
      </c>
      <c r="BJ115" s="58" t="s">
        <v>152</v>
      </c>
      <c r="BK115" s="58">
        <v>111</v>
      </c>
      <c r="BL115" s="58">
        <v>68</v>
      </c>
      <c r="BM115" s="58" t="s">
        <v>152</v>
      </c>
      <c r="BN115" s="58">
        <v>16</v>
      </c>
      <c r="BO115" s="58" t="s">
        <v>152</v>
      </c>
      <c r="BP115" s="58" t="s">
        <v>152</v>
      </c>
      <c r="BQ115" s="58">
        <v>6</v>
      </c>
      <c r="BR115" s="58" t="s">
        <v>152</v>
      </c>
      <c r="BS115" s="58">
        <v>15</v>
      </c>
    </row>
    <row r="116" spans="1:71" x14ac:dyDescent="0.25">
      <c r="A116" s="64" t="s">
        <v>278</v>
      </c>
      <c r="B116" s="58">
        <v>786</v>
      </c>
      <c r="C116" s="58">
        <v>783</v>
      </c>
      <c r="D116" s="58">
        <v>424</v>
      </c>
      <c r="E116" s="58">
        <v>14</v>
      </c>
      <c r="F116" s="58">
        <v>190</v>
      </c>
      <c r="G116" s="58">
        <v>26</v>
      </c>
      <c r="H116" s="58">
        <v>26</v>
      </c>
      <c r="I116" s="58">
        <v>5</v>
      </c>
      <c r="J116" s="58">
        <v>15</v>
      </c>
      <c r="K116" s="58">
        <v>83</v>
      </c>
      <c r="L116" s="58" t="s">
        <v>152</v>
      </c>
      <c r="M116" s="58">
        <v>444</v>
      </c>
      <c r="N116" s="58">
        <v>221</v>
      </c>
      <c r="O116" s="58" t="s">
        <v>152</v>
      </c>
      <c r="P116" s="58">
        <v>113</v>
      </c>
      <c r="Q116" s="58">
        <v>13</v>
      </c>
      <c r="R116" s="58">
        <v>16</v>
      </c>
      <c r="S116" s="58" t="s">
        <v>152</v>
      </c>
      <c r="T116" s="58" t="s">
        <v>152</v>
      </c>
      <c r="U116" s="58">
        <v>64</v>
      </c>
      <c r="V116" s="58" t="s">
        <v>152</v>
      </c>
      <c r="W116" s="58">
        <v>339</v>
      </c>
      <c r="X116" s="58">
        <v>203</v>
      </c>
      <c r="Y116" s="58" t="s">
        <v>152</v>
      </c>
      <c r="Z116" s="58">
        <v>77</v>
      </c>
      <c r="AA116" s="58">
        <v>13</v>
      </c>
      <c r="AB116" s="58">
        <v>10</v>
      </c>
      <c r="AC116" s="58" t="s">
        <v>152</v>
      </c>
      <c r="AD116" s="58" t="s">
        <v>152</v>
      </c>
      <c r="AE116" s="58">
        <v>19</v>
      </c>
      <c r="AF116" s="58">
        <v>151</v>
      </c>
      <c r="AG116" s="58">
        <v>151</v>
      </c>
      <c r="AH116" s="58">
        <v>106</v>
      </c>
      <c r="AI116" s="58" t="s">
        <v>152</v>
      </c>
      <c r="AJ116" s="58">
        <v>10</v>
      </c>
      <c r="AK116" s="58" t="s">
        <v>152</v>
      </c>
      <c r="AL116" s="58">
        <v>0</v>
      </c>
      <c r="AM116" s="58" t="s">
        <v>152</v>
      </c>
      <c r="AN116" s="58" t="s">
        <v>152</v>
      </c>
      <c r="AO116" s="58" t="s">
        <v>152</v>
      </c>
      <c r="AP116" s="58">
        <v>504</v>
      </c>
      <c r="AQ116" s="58">
        <v>501</v>
      </c>
      <c r="AR116" s="58">
        <v>276</v>
      </c>
      <c r="AS116" s="58">
        <v>10</v>
      </c>
      <c r="AT116" s="58">
        <v>126</v>
      </c>
      <c r="AU116" s="58">
        <v>16</v>
      </c>
      <c r="AV116" s="58" t="s">
        <v>152</v>
      </c>
      <c r="AW116" s="58" t="s">
        <v>152</v>
      </c>
      <c r="AX116" s="58">
        <v>7</v>
      </c>
      <c r="AY116" s="58">
        <v>58</v>
      </c>
      <c r="AZ116" s="58">
        <v>131</v>
      </c>
      <c r="BA116" s="58">
        <v>131</v>
      </c>
      <c r="BB116" s="58">
        <v>42</v>
      </c>
      <c r="BC116" s="58" t="s">
        <v>152</v>
      </c>
      <c r="BD116" s="58">
        <v>54</v>
      </c>
      <c r="BE116" s="58" t="s">
        <v>152</v>
      </c>
      <c r="BF116" s="58" t="s">
        <v>152</v>
      </c>
      <c r="BG116" s="58">
        <v>0</v>
      </c>
      <c r="BH116" s="58" t="s">
        <v>152</v>
      </c>
      <c r="BI116" s="58" t="s">
        <v>152</v>
      </c>
      <c r="BJ116" s="58">
        <v>107</v>
      </c>
      <c r="BK116" s="58">
        <v>107</v>
      </c>
      <c r="BL116" s="58">
        <v>56</v>
      </c>
      <c r="BM116" s="58">
        <v>3</v>
      </c>
      <c r="BN116" s="58">
        <v>29</v>
      </c>
      <c r="BO116" s="58" t="s">
        <v>152</v>
      </c>
      <c r="BP116" s="58" t="s">
        <v>152</v>
      </c>
      <c r="BQ116" s="58" t="s">
        <v>152</v>
      </c>
      <c r="BR116" s="58">
        <v>0</v>
      </c>
      <c r="BS116" s="58">
        <v>15</v>
      </c>
    </row>
    <row r="117" spans="1:71" x14ac:dyDescent="0.25">
      <c r="A117" s="64" t="s">
        <v>279</v>
      </c>
      <c r="B117" s="58">
        <v>724</v>
      </c>
      <c r="C117" s="58">
        <v>720</v>
      </c>
      <c r="D117" s="58">
        <v>389</v>
      </c>
      <c r="E117" s="58" t="s">
        <v>152</v>
      </c>
      <c r="F117" s="58">
        <v>172</v>
      </c>
      <c r="G117" s="58">
        <v>32</v>
      </c>
      <c r="H117" s="58">
        <v>21</v>
      </c>
      <c r="I117" s="58" t="s">
        <v>152</v>
      </c>
      <c r="J117" s="58">
        <v>20</v>
      </c>
      <c r="K117" s="58">
        <v>71</v>
      </c>
      <c r="L117" s="58" t="s">
        <v>152</v>
      </c>
      <c r="M117" s="58">
        <v>397</v>
      </c>
      <c r="N117" s="58">
        <v>206</v>
      </c>
      <c r="O117" s="58">
        <v>9</v>
      </c>
      <c r="P117" s="58">
        <v>97</v>
      </c>
      <c r="Q117" s="58">
        <v>12</v>
      </c>
      <c r="R117" s="58">
        <v>10</v>
      </c>
      <c r="S117" s="58" t="s">
        <v>152</v>
      </c>
      <c r="T117" s="58" t="s">
        <v>152</v>
      </c>
      <c r="U117" s="58">
        <v>54</v>
      </c>
      <c r="V117" s="58" t="s">
        <v>152</v>
      </c>
      <c r="W117" s="58">
        <v>323</v>
      </c>
      <c r="X117" s="58">
        <v>183</v>
      </c>
      <c r="Y117" s="58" t="s">
        <v>152</v>
      </c>
      <c r="Z117" s="58">
        <v>75</v>
      </c>
      <c r="AA117" s="58">
        <v>20</v>
      </c>
      <c r="AB117" s="58">
        <v>11</v>
      </c>
      <c r="AC117" s="58">
        <v>0</v>
      </c>
      <c r="AD117" s="58" t="s">
        <v>152</v>
      </c>
      <c r="AE117" s="58">
        <v>17</v>
      </c>
      <c r="AF117" s="58">
        <v>116</v>
      </c>
      <c r="AG117" s="58">
        <v>116</v>
      </c>
      <c r="AH117" s="58">
        <v>69</v>
      </c>
      <c r="AI117" s="58" t="s">
        <v>152</v>
      </c>
      <c r="AJ117" s="58">
        <v>8</v>
      </c>
      <c r="AK117" s="58">
        <v>8</v>
      </c>
      <c r="AL117" s="58">
        <v>0</v>
      </c>
      <c r="AM117" s="58" t="s">
        <v>152</v>
      </c>
      <c r="AN117" s="58" t="s">
        <v>152</v>
      </c>
      <c r="AO117" s="58" t="s">
        <v>152</v>
      </c>
      <c r="AP117" s="58">
        <v>502</v>
      </c>
      <c r="AQ117" s="58">
        <v>498</v>
      </c>
      <c r="AR117" s="58">
        <v>288</v>
      </c>
      <c r="AS117" s="58">
        <v>10</v>
      </c>
      <c r="AT117" s="58">
        <v>120</v>
      </c>
      <c r="AU117" s="58">
        <v>16</v>
      </c>
      <c r="AV117" s="58" t="s">
        <v>152</v>
      </c>
      <c r="AW117" s="58">
        <v>0</v>
      </c>
      <c r="AX117" s="58" t="s">
        <v>152</v>
      </c>
      <c r="AY117" s="58">
        <v>45</v>
      </c>
      <c r="AZ117" s="58">
        <v>106</v>
      </c>
      <c r="BA117" s="58">
        <v>106</v>
      </c>
      <c r="BB117" s="58">
        <v>32</v>
      </c>
      <c r="BC117" s="58" t="s">
        <v>152</v>
      </c>
      <c r="BD117" s="58">
        <v>44</v>
      </c>
      <c r="BE117" s="58">
        <v>8</v>
      </c>
      <c r="BF117" s="58" t="s">
        <v>152</v>
      </c>
      <c r="BG117" s="58">
        <v>0</v>
      </c>
      <c r="BH117" s="58">
        <v>0</v>
      </c>
      <c r="BI117" s="58" t="s">
        <v>152</v>
      </c>
      <c r="BJ117" s="58" t="s">
        <v>152</v>
      </c>
      <c r="BK117" s="58">
        <v>98</v>
      </c>
      <c r="BL117" s="58">
        <v>41</v>
      </c>
      <c r="BM117" s="58" t="s">
        <v>152</v>
      </c>
      <c r="BN117" s="58">
        <v>32</v>
      </c>
      <c r="BO117" s="58">
        <v>4</v>
      </c>
      <c r="BP117" s="58" t="s">
        <v>152</v>
      </c>
      <c r="BQ117" s="58">
        <v>0</v>
      </c>
      <c r="BR117" s="58" t="s">
        <v>152</v>
      </c>
      <c r="BS117" s="58">
        <v>17</v>
      </c>
    </row>
    <row r="118" spans="1:71" x14ac:dyDescent="0.25">
      <c r="A118" s="64" t="s">
        <v>280</v>
      </c>
      <c r="B118" s="58">
        <v>800</v>
      </c>
      <c r="C118" s="58">
        <v>796</v>
      </c>
      <c r="D118" s="58">
        <v>391</v>
      </c>
      <c r="E118" s="58">
        <v>16</v>
      </c>
      <c r="F118" s="58">
        <v>224</v>
      </c>
      <c r="G118" s="58">
        <v>36</v>
      </c>
      <c r="H118" s="58">
        <v>31</v>
      </c>
      <c r="I118" s="58">
        <v>0</v>
      </c>
      <c r="J118" s="58">
        <v>13</v>
      </c>
      <c r="K118" s="58">
        <v>85</v>
      </c>
      <c r="L118" s="58" t="s">
        <v>152</v>
      </c>
      <c r="M118" s="58">
        <v>416</v>
      </c>
      <c r="N118" s="58">
        <v>190</v>
      </c>
      <c r="O118" s="58">
        <v>12</v>
      </c>
      <c r="P118" s="58">
        <v>122</v>
      </c>
      <c r="Q118" s="58">
        <v>17</v>
      </c>
      <c r="R118" s="58">
        <v>10</v>
      </c>
      <c r="S118" s="58">
        <v>0</v>
      </c>
      <c r="T118" s="58">
        <v>3</v>
      </c>
      <c r="U118" s="58">
        <v>62</v>
      </c>
      <c r="V118" s="58" t="s">
        <v>152</v>
      </c>
      <c r="W118" s="58">
        <v>380</v>
      </c>
      <c r="X118" s="58">
        <v>201</v>
      </c>
      <c r="Y118" s="58">
        <v>4</v>
      </c>
      <c r="Z118" s="58">
        <v>102</v>
      </c>
      <c r="AA118" s="58">
        <v>19</v>
      </c>
      <c r="AB118" s="58">
        <v>21</v>
      </c>
      <c r="AC118" s="58">
        <v>0</v>
      </c>
      <c r="AD118" s="58">
        <v>10</v>
      </c>
      <c r="AE118" s="58">
        <v>23</v>
      </c>
      <c r="AF118" s="58">
        <v>121</v>
      </c>
      <c r="AG118" s="58">
        <v>121</v>
      </c>
      <c r="AH118" s="58">
        <v>67</v>
      </c>
      <c r="AI118" s="58" t="s">
        <v>152</v>
      </c>
      <c r="AJ118" s="58">
        <v>14</v>
      </c>
      <c r="AK118" s="58" t="s">
        <v>152</v>
      </c>
      <c r="AL118" s="58">
        <v>0</v>
      </c>
      <c r="AM118" s="58">
        <v>0</v>
      </c>
      <c r="AN118" s="58">
        <v>3</v>
      </c>
      <c r="AO118" s="58">
        <v>32</v>
      </c>
      <c r="AP118" s="58">
        <v>538</v>
      </c>
      <c r="AQ118" s="58">
        <v>534</v>
      </c>
      <c r="AR118" s="58">
        <v>280</v>
      </c>
      <c r="AS118" s="58">
        <v>13</v>
      </c>
      <c r="AT118" s="58">
        <v>149</v>
      </c>
      <c r="AU118" s="58">
        <v>29</v>
      </c>
      <c r="AV118" s="58">
        <v>10</v>
      </c>
      <c r="AW118" s="58">
        <v>0</v>
      </c>
      <c r="AX118" s="58">
        <v>10</v>
      </c>
      <c r="AY118" s="58">
        <v>43</v>
      </c>
      <c r="AZ118" s="58">
        <v>141</v>
      </c>
      <c r="BA118" s="58">
        <v>141</v>
      </c>
      <c r="BB118" s="58">
        <v>44</v>
      </c>
      <c r="BC118" s="58" t="s">
        <v>152</v>
      </c>
      <c r="BD118" s="58">
        <v>61</v>
      </c>
      <c r="BE118" s="58" t="s">
        <v>152</v>
      </c>
      <c r="BF118" s="58">
        <v>21</v>
      </c>
      <c r="BG118" s="58">
        <v>0</v>
      </c>
      <c r="BH118" s="58">
        <v>0</v>
      </c>
      <c r="BI118" s="58">
        <v>10</v>
      </c>
      <c r="BJ118" s="58" t="s">
        <v>152</v>
      </c>
      <c r="BK118" s="58">
        <v>108</v>
      </c>
      <c r="BL118" s="58">
        <v>52</v>
      </c>
      <c r="BM118" s="58" t="s">
        <v>152</v>
      </c>
      <c r="BN118" s="58">
        <v>31</v>
      </c>
      <c r="BO118" s="58">
        <v>5</v>
      </c>
      <c r="BP118" s="58" t="s">
        <v>152</v>
      </c>
      <c r="BQ118" s="58">
        <v>0</v>
      </c>
      <c r="BR118" s="58">
        <v>0</v>
      </c>
      <c r="BS118" s="58">
        <v>14</v>
      </c>
    </row>
    <row r="119" spans="1:71" x14ac:dyDescent="0.25">
      <c r="A119" s="64" t="s">
        <v>281</v>
      </c>
      <c r="B119" s="58">
        <v>766</v>
      </c>
      <c r="C119" s="58">
        <v>757</v>
      </c>
      <c r="D119" s="58">
        <v>450</v>
      </c>
      <c r="E119" s="58" t="s">
        <v>152</v>
      </c>
      <c r="F119" s="58">
        <v>135</v>
      </c>
      <c r="G119" s="58">
        <v>51</v>
      </c>
      <c r="H119" s="58">
        <v>25</v>
      </c>
      <c r="I119" s="58" t="s">
        <v>152</v>
      </c>
      <c r="J119" s="58">
        <v>15</v>
      </c>
      <c r="K119" s="58">
        <v>67</v>
      </c>
      <c r="L119" s="58">
        <v>426</v>
      </c>
      <c r="M119" s="58">
        <v>420</v>
      </c>
      <c r="N119" s="58">
        <v>256</v>
      </c>
      <c r="O119" s="58" t="s">
        <v>152</v>
      </c>
      <c r="P119" s="58">
        <v>68</v>
      </c>
      <c r="Q119" s="58">
        <v>17</v>
      </c>
      <c r="R119" s="58">
        <v>13</v>
      </c>
      <c r="S119" s="58" t="s">
        <v>152</v>
      </c>
      <c r="T119" s="58">
        <v>10</v>
      </c>
      <c r="U119" s="58">
        <v>47</v>
      </c>
      <c r="V119" s="58">
        <v>340</v>
      </c>
      <c r="W119" s="58">
        <v>337</v>
      </c>
      <c r="X119" s="58">
        <v>194</v>
      </c>
      <c r="Y119" s="58" t="s">
        <v>152</v>
      </c>
      <c r="Z119" s="58">
        <v>67</v>
      </c>
      <c r="AA119" s="58">
        <v>34</v>
      </c>
      <c r="AB119" s="58">
        <v>12</v>
      </c>
      <c r="AC119" s="58" t="s">
        <v>152</v>
      </c>
      <c r="AD119" s="58">
        <v>5</v>
      </c>
      <c r="AE119" s="58">
        <v>20</v>
      </c>
      <c r="AF119" s="58">
        <v>138</v>
      </c>
      <c r="AG119" s="58">
        <v>138</v>
      </c>
      <c r="AH119" s="58">
        <v>81</v>
      </c>
      <c r="AI119" s="58">
        <v>0</v>
      </c>
      <c r="AJ119" s="58">
        <v>12</v>
      </c>
      <c r="AK119" s="58" t="s">
        <v>152</v>
      </c>
      <c r="AL119" s="58">
        <v>0</v>
      </c>
      <c r="AM119" s="58" t="s">
        <v>152</v>
      </c>
      <c r="AN119" s="58" t="s">
        <v>152</v>
      </c>
      <c r="AO119" s="58">
        <v>34</v>
      </c>
      <c r="AP119" s="58">
        <v>502</v>
      </c>
      <c r="AQ119" s="58">
        <v>493</v>
      </c>
      <c r="AR119" s="58">
        <v>313</v>
      </c>
      <c r="AS119" s="58" t="s">
        <v>152</v>
      </c>
      <c r="AT119" s="58">
        <v>93</v>
      </c>
      <c r="AU119" s="58">
        <v>31</v>
      </c>
      <c r="AV119" s="58">
        <v>8</v>
      </c>
      <c r="AW119" s="58" t="s">
        <v>152</v>
      </c>
      <c r="AX119" s="58">
        <v>12</v>
      </c>
      <c r="AY119" s="58">
        <v>26</v>
      </c>
      <c r="AZ119" s="58">
        <v>126</v>
      </c>
      <c r="BA119" s="58">
        <v>126</v>
      </c>
      <c r="BB119" s="58">
        <v>56</v>
      </c>
      <c r="BC119" s="58" t="s">
        <v>152</v>
      </c>
      <c r="BD119" s="58">
        <v>30</v>
      </c>
      <c r="BE119" s="58" t="s">
        <v>152</v>
      </c>
      <c r="BF119" s="58">
        <v>17</v>
      </c>
      <c r="BG119" s="58">
        <v>0</v>
      </c>
      <c r="BH119" s="58" t="s">
        <v>152</v>
      </c>
      <c r="BI119" s="58">
        <v>7</v>
      </c>
      <c r="BJ119" s="58">
        <v>111</v>
      </c>
      <c r="BK119" s="58">
        <v>111</v>
      </c>
      <c r="BL119" s="58">
        <v>62</v>
      </c>
      <c r="BM119" s="58" t="s">
        <v>152</v>
      </c>
      <c r="BN119" s="58">
        <v>26</v>
      </c>
      <c r="BO119" s="58">
        <v>6</v>
      </c>
      <c r="BP119" s="58" t="s">
        <v>152</v>
      </c>
      <c r="BQ119" s="58">
        <v>0</v>
      </c>
      <c r="BR119" s="58" t="s">
        <v>152</v>
      </c>
      <c r="BS119" s="58">
        <v>11</v>
      </c>
    </row>
    <row r="120" spans="1:71" x14ac:dyDescent="0.25">
      <c r="A120" s="64" t="s">
        <v>282</v>
      </c>
      <c r="B120" s="58">
        <v>963</v>
      </c>
      <c r="C120" s="58">
        <v>957</v>
      </c>
      <c r="D120" s="58">
        <v>579</v>
      </c>
      <c r="E120" s="58">
        <v>14</v>
      </c>
      <c r="F120" s="58">
        <v>216</v>
      </c>
      <c r="G120" s="58">
        <v>25</v>
      </c>
      <c r="H120" s="58">
        <v>22</v>
      </c>
      <c r="I120" s="58">
        <v>16</v>
      </c>
      <c r="J120" s="58">
        <v>19</v>
      </c>
      <c r="K120" s="58">
        <v>66</v>
      </c>
      <c r="L120" s="58" t="s">
        <v>152</v>
      </c>
      <c r="M120" s="58">
        <v>580</v>
      </c>
      <c r="N120" s="58">
        <v>363</v>
      </c>
      <c r="O120" s="58">
        <v>11</v>
      </c>
      <c r="P120" s="58">
        <v>112</v>
      </c>
      <c r="Q120" s="58">
        <v>11</v>
      </c>
      <c r="R120" s="58">
        <v>16</v>
      </c>
      <c r="S120" s="58">
        <v>8</v>
      </c>
      <c r="T120" s="58">
        <v>10</v>
      </c>
      <c r="U120" s="58">
        <v>49</v>
      </c>
      <c r="V120" s="58" t="s">
        <v>152</v>
      </c>
      <c r="W120" s="58">
        <v>377</v>
      </c>
      <c r="X120" s="58">
        <v>216</v>
      </c>
      <c r="Y120" s="58">
        <v>3</v>
      </c>
      <c r="Z120" s="58">
        <v>104</v>
      </c>
      <c r="AA120" s="58">
        <v>14</v>
      </c>
      <c r="AB120" s="58">
        <v>6</v>
      </c>
      <c r="AC120" s="58">
        <v>8</v>
      </c>
      <c r="AD120" s="58">
        <v>9</v>
      </c>
      <c r="AE120" s="58">
        <v>17</v>
      </c>
      <c r="AF120" s="58">
        <v>171</v>
      </c>
      <c r="AG120" s="58">
        <v>171</v>
      </c>
      <c r="AH120" s="58">
        <v>107</v>
      </c>
      <c r="AI120" s="58" t="s">
        <v>152</v>
      </c>
      <c r="AJ120" s="58">
        <v>17</v>
      </c>
      <c r="AK120" s="58" t="s">
        <v>152</v>
      </c>
      <c r="AL120" s="58">
        <v>0</v>
      </c>
      <c r="AM120" s="58">
        <v>13</v>
      </c>
      <c r="AN120" s="58" t="s">
        <v>152</v>
      </c>
      <c r="AO120" s="58">
        <v>24</v>
      </c>
      <c r="AP120" s="58">
        <v>635</v>
      </c>
      <c r="AQ120" s="58">
        <v>629</v>
      </c>
      <c r="AR120" s="58">
        <v>410</v>
      </c>
      <c r="AS120" s="58">
        <v>10</v>
      </c>
      <c r="AT120" s="58">
        <v>143</v>
      </c>
      <c r="AU120" s="58">
        <v>12</v>
      </c>
      <c r="AV120" s="58">
        <v>5</v>
      </c>
      <c r="AW120" s="58">
        <v>3</v>
      </c>
      <c r="AX120" s="58">
        <v>11</v>
      </c>
      <c r="AY120" s="58">
        <v>35</v>
      </c>
      <c r="AZ120" s="58">
        <v>157</v>
      </c>
      <c r="BA120" s="58">
        <v>157</v>
      </c>
      <c r="BB120" s="58">
        <v>62</v>
      </c>
      <c r="BC120" s="58" t="s">
        <v>152</v>
      </c>
      <c r="BD120" s="58">
        <v>56</v>
      </c>
      <c r="BE120" s="58" t="s">
        <v>152</v>
      </c>
      <c r="BF120" s="58">
        <v>17</v>
      </c>
      <c r="BG120" s="58">
        <v>0</v>
      </c>
      <c r="BH120" s="58" t="s">
        <v>152</v>
      </c>
      <c r="BI120" s="58">
        <v>7</v>
      </c>
      <c r="BJ120" s="58" t="s">
        <v>152</v>
      </c>
      <c r="BK120" s="58">
        <v>137</v>
      </c>
      <c r="BL120" s="58">
        <v>79</v>
      </c>
      <c r="BM120" s="58" t="s">
        <v>152</v>
      </c>
      <c r="BN120" s="58">
        <v>37</v>
      </c>
      <c r="BO120" s="58" t="s">
        <v>152</v>
      </c>
      <c r="BP120" s="58">
        <v>0</v>
      </c>
      <c r="BQ120" s="58" t="s">
        <v>152</v>
      </c>
      <c r="BR120" s="58" t="s">
        <v>152</v>
      </c>
      <c r="BS120" s="58">
        <v>15</v>
      </c>
    </row>
    <row r="121" spans="1:71" x14ac:dyDescent="0.25">
      <c r="A121" s="64" t="s">
        <v>283</v>
      </c>
      <c r="B121" s="58" t="s">
        <v>152</v>
      </c>
      <c r="C121" s="58">
        <v>1500</v>
      </c>
      <c r="D121" s="58">
        <v>1142</v>
      </c>
      <c r="E121" s="58">
        <v>14</v>
      </c>
      <c r="F121" s="58">
        <v>204</v>
      </c>
      <c r="G121" s="58">
        <v>27</v>
      </c>
      <c r="H121" s="58">
        <v>26</v>
      </c>
      <c r="I121" s="58">
        <v>4</v>
      </c>
      <c r="J121" s="58">
        <v>17</v>
      </c>
      <c r="K121" s="58">
        <v>66</v>
      </c>
      <c r="L121" s="58">
        <v>733</v>
      </c>
      <c r="M121" s="58">
        <v>733</v>
      </c>
      <c r="N121" s="58">
        <v>521</v>
      </c>
      <c r="O121" s="58" t="s">
        <v>152</v>
      </c>
      <c r="P121" s="58">
        <v>116</v>
      </c>
      <c r="Q121" s="58">
        <v>12</v>
      </c>
      <c r="R121" s="58">
        <v>12</v>
      </c>
      <c r="S121" s="58" t="s">
        <v>152</v>
      </c>
      <c r="T121" s="58" t="s">
        <v>152</v>
      </c>
      <c r="U121" s="58">
        <v>49</v>
      </c>
      <c r="V121" s="58" t="s">
        <v>152</v>
      </c>
      <c r="W121" s="58">
        <v>767</v>
      </c>
      <c r="X121" s="58">
        <v>621</v>
      </c>
      <c r="Y121" s="58" t="s">
        <v>152</v>
      </c>
      <c r="Z121" s="58">
        <v>88</v>
      </c>
      <c r="AA121" s="58">
        <v>15</v>
      </c>
      <c r="AB121" s="58">
        <v>14</v>
      </c>
      <c r="AC121" s="58" t="s">
        <v>152</v>
      </c>
      <c r="AD121" s="58" t="s">
        <v>152</v>
      </c>
      <c r="AE121" s="58">
        <v>17</v>
      </c>
      <c r="AF121" s="58">
        <v>194</v>
      </c>
      <c r="AG121" s="58">
        <v>194</v>
      </c>
      <c r="AH121" s="58">
        <v>145</v>
      </c>
      <c r="AI121" s="58" t="s">
        <v>152</v>
      </c>
      <c r="AJ121" s="58">
        <v>14</v>
      </c>
      <c r="AK121" s="58" t="s">
        <v>152</v>
      </c>
      <c r="AL121" s="58" t="s">
        <v>152</v>
      </c>
      <c r="AM121" s="58" t="s">
        <v>152</v>
      </c>
      <c r="AN121" s="58">
        <v>7</v>
      </c>
      <c r="AO121" s="58">
        <v>21</v>
      </c>
      <c r="AP121" s="58" t="s">
        <v>152</v>
      </c>
      <c r="AQ121" s="58">
        <v>1005</v>
      </c>
      <c r="AR121" s="58">
        <v>781</v>
      </c>
      <c r="AS121" s="58">
        <v>10</v>
      </c>
      <c r="AT121" s="58">
        <v>139</v>
      </c>
      <c r="AU121" s="58">
        <v>17</v>
      </c>
      <c r="AV121" s="58" t="s">
        <v>152</v>
      </c>
      <c r="AW121" s="58" t="s">
        <v>152</v>
      </c>
      <c r="AX121" s="58">
        <v>10</v>
      </c>
      <c r="AY121" s="58">
        <v>40</v>
      </c>
      <c r="AZ121" s="58">
        <v>301</v>
      </c>
      <c r="BA121" s="58">
        <v>301</v>
      </c>
      <c r="BB121" s="58">
        <v>216</v>
      </c>
      <c r="BC121" s="58" t="s">
        <v>152</v>
      </c>
      <c r="BD121" s="58">
        <v>51</v>
      </c>
      <c r="BE121" s="58" t="s">
        <v>152</v>
      </c>
      <c r="BF121" s="58">
        <v>19</v>
      </c>
      <c r="BG121" s="58">
        <v>0</v>
      </c>
      <c r="BH121" s="58">
        <v>0</v>
      </c>
      <c r="BI121" s="58">
        <v>5</v>
      </c>
      <c r="BJ121" s="58">
        <v>270</v>
      </c>
      <c r="BK121" s="58">
        <v>270</v>
      </c>
      <c r="BL121" s="58">
        <v>222</v>
      </c>
      <c r="BM121" s="58" t="s">
        <v>152</v>
      </c>
      <c r="BN121" s="58">
        <v>33</v>
      </c>
      <c r="BO121" s="58" t="s">
        <v>152</v>
      </c>
      <c r="BP121" s="58" t="s">
        <v>152</v>
      </c>
      <c r="BQ121" s="58">
        <v>0</v>
      </c>
      <c r="BR121" s="58">
        <v>0</v>
      </c>
      <c r="BS121" s="58">
        <v>11</v>
      </c>
    </row>
    <row r="122" spans="1:71" x14ac:dyDescent="0.25">
      <c r="A122" s="64" t="s">
        <v>284</v>
      </c>
      <c r="B122" s="58">
        <v>904</v>
      </c>
      <c r="C122" s="58">
        <v>898</v>
      </c>
      <c r="D122" s="58">
        <v>547</v>
      </c>
      <c r="E122" s="58">
        <v>18</v>
      </c>
      <c r="F122" s="58">
        <v>184</v>
      </c>
      <c r="G122" s="58">
        <v>38</v>
      </c>
      <c r="H122" s="58">
        <v>19</v>
      </c>
      <c r="I122" s="58">
        <v>3</v>
      </c>
      <c r="J122" s="58">
        <v>13</v>
      </c>
      <c r="K122" s="58">
        <v>76</v>
      </c>
      <c r="L122" s="58" t="s">
        <v>152</v>
      </c>
      <c r="M122" s="58">
        <v>515</v>
      </c>
      <c r="N122" s="58">
        <v>305</v>
      </c>
      <c r="O122" s="58" t="s">
        <v>152</v>
      </c>
      <c r="P122" s="58">
        <v>110</v>
      </c>
      <c r="Q122" s="58">
        <v>18</v>
      </c>
      <c r="R122" s="58">
        <v>9</v>
      </c>
      <c r="S122" s="58" t="s">
        <v>152</v>
      </c>
      <c r="T122" s="58" t="s">
        <v>152</v>
      </c>
      <c r="U122" s="58">
        <v>56</v>
      </c>
      <c r="V122" s="58" t="s">
        <v>152</v>
      </c>
      <c r="W122" s="58">
        <v>383</v>
      </c>
      <c r="X122" s="58">
        <v>242</v>
      </c>
      <c r="Y122" s="58" t="s">
        <v>152</v>
      </c>
      <c r="Z122" s="58">
        <v>74</v>
      </c>
      <c r="AA122" s="58">
        <v>20</v>
      </c>
      <c r="AB122" s="58">
        <v>10</v>
      </c>
      <c r="AC122" s="58" t="s">
        <v>152</v>
      </c>
      <c r="AD122" s="58" t="s">
        <v>152</v>
      </c>
      <c r="AE122" s="58">
        <v>20</v>
      </c>
      <c r="AF122" s="58" t="s">
        <v>152</v>
      </c>
      <c r="AG122" s="58">
        <v>151</v>
      </c>
      <c r="AH122" s="58">
        <v>84</v>
      </c>
      <c r="AI122" s="58" t="s">
        <v>152</v>
      </c>
      <c r="AJ122" s="58">
        <v>19</v>
      </c>
      <c r="AK122" s="58">
        <v>6</v>
      </c>
      <c r="AL122" s="58">
        <v>0</v>
      </c>
      <c r="AM122" s="58" t="s">
        <v>152</v>
      </c>
      <c r="AN122" s="58" t="s">
        <v>152</v>
      </c>
      <c r="AO122" s="58">
        <v>34</v>
      </c>
      <c r="AP122" s="58" t="s">
        <v>152</v>
      </c>
      <c r="AQ122" s="58">
        <v>593</v>
      </c>
      <c r="AR122" s="58">
        <v>389</v>
      </c>
      <c r="AS122" s="58">
        <v>12</v>
      </c>
      <c r="AT122" s="58">
        <v>114</v>
      </c>
      <c r="AU122" s="58">
        <v>23</v>
      </c>
      <c r="AV122" s="58" t="s">
        <v>152</v>
      </c>
      <c r="AW122" s="58" t="s">
        <v>152</v>
      </c>
      <c r="AX122" s="58">
        <v>10</v>
      </c>
      <c r="AY122" s="58">
        <v>39</v>
      </c>
      <c r="AZ122" s="58">
        <v>154</v>
      </c>
      <c r="BA122" s="58">
        <v>154</v>
      </c>
      <c r="BB122" s="58">
        <v>74</v>
      </c>
      <c r="BC122" s="58" t="s">
        <v>152</v>
      </c>
      <c r="BD122" s="58">
        <v>51</v>
      </c>
      <c r="BE122" s="58">
        <v>9</v>
      </c>
      <c r="BF122" s="58" t="s">
        <v>152</v>
      </c>
      <c r="BG122" s="58">
        <v>0</v>
      </c>
      <c r="BH122" s="58" t="s">
        <v>152</v>
      </c>
      <c r="BI122" s="58">
        <v>3</v>
      </c>
      <c r="BJ122" s="58" t="s">
        <v>152</v>
      </c>
      <c r="BK122" s="58">
        <v>143</v>
      </c>
      <c r="BL122" s="58">
        <v>91</v>
      </c>
      <c r="BM122" s="58" t="s">
        <v>152</v>
      </c>
      <c r="BN122" s="58">
        <v>36</v>
      </c>
      <c r="BO122" s="58">
        <v>4</v>
      </c>
      <c r="BP122" s="58" t="s">
        <v>152</v>
      </c>
      <c r="BQ122" s="58">
        <v>0</v>
      </c>
      <c r="BR122" s="58">
        <v>0</v>
      </c>
      <c r="BS122" s="58">
        <v>8</v>
      </c>
    </row>
    <row r="123" spans="1:71" x14ac:dyDescent="0.25">
      <c r="A123" s="64" t="s">
        <v>285</v>
      </c>
      <c r="B123" s="58">
        <v>764</v>
      </c>
      <c r="C123" s="58">
        <v>758</v>
      </c>
      <c r="D123" s="58">
        <v>440</v>
      </c>
      <c r="E123" s="58">
        <v>10</v>
      </c>
      <c r="F123" s="58">
        <v>162</v>
      </c>
      <c r="G123" s="58">
        <v>40</v>
      </c>
      <c r="H123" s="58">
        <v>23</v>
      </c>
      <c r="I123" s="58">
        <v>0</v>
      </c>
      <c r="J123" s="58">
        <v>14</v>
      </c>
      <c r="K123" s="58">
        <v>69</v>
      </c>
      <c r="L123" s="58" t="s">
        <v>152</v>
      </c>
      <c r="M123" s="58">
        <v>429</v>
      </c>
      <c r="N123" s="58">
        <v>251</v>
      </c>
      <c r="O123" s="58" t="s">
        <v>152</v>
      </c>
      <c r="P123" s="58">
        <v>90</v>
      </c>
      <c r="Q123" s="58">
        <v>17</v>
      </c>
      <c r="R123" s="58">
        <v>12</v>
      </c>
      <c r="S123" s="58">
        <v>0</v>
      </c>
      <c r="T123" s="58" t="s">
        <v>152</v>
      </c>
      <c r="U123" s="58">
        <v>45</v>
      </c>
      <c r="V123" s="58" t="s">
        <v>152</v>
      </c>
      <c r="W123" s="58">
        <v>329</v>
      </c>
      <c r="X123" s="58">
        <v>189</v>
      </c>
      <c r="Y123" s="58" t="s">
        <v>152</v>
      </c>
      <c r="Z123" s="58">
        <v>72</v>
      </c>
      <c r="AA123" s="58">
        <v>23</v>
      </c>
      <c r="AB123" s="58">
        <v>11</v>
      </c>
      <c r="AC123" s="58">
        <v>0</v>
      </c>
      <c r="AD123" s="58" t="s">
        <v>152</v>
      </c>
      <c r="AE123" s="58">
        <v>24</v>
      </c>
      <c r="AF123" s="58" t="s">
        <v>152</v>
      </c>
      <c r="AG123" s="58">
        <v>131</v>
      </c>
      <c r="AH123" s="58">
        <v>82</v>
      </c>
      <c r="AI123" s="58">
        <v>0</v>
      </c>
      <c r="AJ123" s="58">
        <v>17</v>
      </c>
      <c r="AK123" s="58" t="s">
        <v>152</v>
      </c>
      <c r="AL123" s="58">
        <v>0</v>
      </c>
      <c r="AM123" s="58">
        <v>0</v>
      </c>
      <c r="AN123" s="58" t="s">
        <v>152</v>
      </c>
      <c r="AO123" s="58">
        <v>25</v>
      </c>
      <c r="AP123" s="58">
        <v>498</v>
      </c>
      <c r="AQ123" s="58">
        <v>495</v>
      </c>
      <c r="AR123" s="58">
        <v>309</v>
      </c>
      <c r="AS123" s="58" t="s">
        <v>152</v>
      </c>
      <c r="AT123" s="58">
        <v>97</v>
      </c>
      <c r="AU123" s="58">
        <v>29</v>
      </c>
      <c r="AV123" s="58" t="s">
        <v>152</v>
      </c>
      <c r="AW123" s="58">
        <v>0</v>
      </c>
      <c r="AX123" s="58" t="s">
        <v>152</v>
      </c>
      <c r="AY123" s="58">
        <v>37</v>
      </c>
      <c r="AZ123" s="58" t="s">
        <v>152</v>
      </c>
      <c r="BA123" s="58">
        <v>132</v>
      </c>
      <c r="BB123" s="58">
        <v>49</v>
      </c>
      <c r="BC123" s="58" t="s">
        <v>152</v>
      </c>
      <c r="BD123" s="58">
        <v>48</v>
      </c>
      <c r="BE123" s="58" t="s">
        <v>152</v>
      </c>
      <c r="BF123" s="58" t="s">
        <v>152</v>
      </c>
      <c r="BG123" s="58">
        <v>0</v>
      </c>
      <c r="BH123" s="58" t="s">
        <v>152</v>
      </c>
      <c r="BI123" s="58">
        <v>7</v>
      </c>
      <c r="BJ123" s="58" t="s">
        <v>152</v>
      </c>
      <c r="BK123" s="58">
        <v>108</v>
      </c>
      <c r="BL123" s="58">
        <v>59</v>
      </c>
      <c r="BM123" s="58" t="s">
        <v>152</v>
      </c>
      <c r="BN123" s="58">
        <v>28</v>
      </c>
      <c r="BO123" s="58" t="s">
        <v>152</v>
      </c>
      <c r="BP123" s="58" t="s">
        <v>152</v>
      </c>
      <c r="BQ123" s="58">
        <v>0</v>
      </c>
      <c r="BR123" s="58" t="s">
        <v>152</v>
      </c>
      <c r="BS123" s="58">
        <v>15</v>
      </c>
    </row>
    <row r="124" spans="1:71" x14ac:dyDescent="0.25">
      <c r="A124" s="64" t="s">
        <v>286</v>
      </c>
      <c r="B124" s="58">
        <v>789</v>
      </c>
      <c r="C124" s="58">
        <v>779</v>
      </c>
      <c r="D124" s="58">
        <v>420</v>
      </c>
      <c r="E124" s="58" t="s">
        <v>152</v>
      </c>
      <c r="F124" s="58">
        <v>182</v>
      </c>
      <c r="G124" s="58">
        <v>36</v>
      </c>
      <c r="H124" s="58">
        <v>41</v>
      </c>
      <c r="I124" s="58" t="s">
        <v>152</v>
      </c>
      <c r="J124" s="58">
        <v>23</v>
      </c>
      <c r="K124" s="58">
        <v>66</v>
      </c>
      <c r="L124" s="58">
        <v>447</v>
      </c>
      <c r="M124" s="58">
        <v>441</v>
      </c>
      <c r="N124" s="58">
        <v>235</v>
      </c>
      <c r="O124" s="58" t="s">
        <v>152</v>
      </c>
      <c r="P124" s="58">
        <v>96</v>
      </c>
      <c r="Q124" s="58">
        <v>14</v>
      </c>
      <c r="R124" s="58">
        <v>27</v>
      </c>
      <c r="S124" s="58" t="s">
        <v>152</v>
      </c>
      <c r="T124" s="58" t="s">
        <v>152</v>
      </c>
      <c r="U124" s="58">
        <v>47</v>
      </c>
      <c r="V124" s="58">
        <v>342</v>
      </c>
      <c r="W124" s="58">
        <v>338</v>
      </c>
      <c r="X124" s="58">
        <v>185</v>
      </c>
      <c r="Y124" s="58" t="s">
        <v>152</v>
      </c>
      <c r="Z124" s="58">
        <v>86</v>
      </c>
      <c r="AA124" s="58">
        <v>22</v>
      </c>
      <c r="AB124" s="58">
        <v>14</v>
      </c>
      <c r="AC124" s="58">
        <v>0</v>
      </c>
      <c r="AD124" s="58" t="s">
        <v>152</v>
      </c>
      <c r="AE124" s="58">
        <v>19</v>
      </c>
      <c r="AF124" s="58">
        <v>103</v>
      </c>
      <c r="AG124" s="58">
        <v>103</v>
      </c>
      <c r="AH124" s="58">
        <v>62</v>
      </c>
      <c r="AI124" s="58" t="s">
        <v>152</v>
      </c>
      <c r="AJ124" s="58">
        <v>10</v>
      </c>
      <c r="AK124" s="58">
        <v>5</v>
      </c>
      <c r="AL124" s="58">
        <v>0</v>
      </c>
      <c r="AM124" s="58">
        <v>0</v>
      </c>
      <c r="AN124" s="58" t="s">
        <v>152</v>
      </c>
      <c r="AO124" s="58">
        <v>21</v>
      </c>
      <c r="AP124" s="58">
        <v>535</v>
      </c>
      <c r="AQ124" s="58">
        <v>525</v>
      </c>
      <c r="AR124" s="58">
        <v>311</v>
      </c>
      <c r="AS124" s="58" t="s">
        <v>152</v>
      </c>
      <c r="AT124" s="58">
        <v>121</v>
      </c>
      <c r="AU124" s="58">
        <v>26</v>
      </c>
      <c r="AV124" s="58">
        <v>6</v>
      </c>
      <c r="AW124" s="58" t="s">
        <v>152</v>
      </c>
      <c r="AX124" s="58">
        <v>18</v>
      </c>
      <c r="AY124" s="58">
        <v>37</v>
      </c>
      <c r="AZ124" s="58">
        <v>151</v>
      </c>
      <c r="BA124" s="58">
        <v>151</v>
      </c>
      <c r="BB124" s="58">
        <v>47</v>
      </c>
      <c r="BC124" s="58" t="s">
        <v>152</v>
      </c>
      <c r="BD124" s="58">
        <v>51</v>
      </c>
      <c r="BE124" s="58">
        <v>5</v>
      </c>
      <c r="BF124" s="58">
        <v>35</v>
      </c>
      <c r="BG124" s="58">
        <v>0</v>
      </c>
      <c r="BH124" s="58" t="s">
        <v>152</v>
      </c>
      <c r="BI124" s="58">
        <v>8</v>
      </c>
      <c r="BJ124" s="58" t="s">
        <v>152</v>
      </c>
      <c r="BK124" s="58">
        <v>107</v>
      </c>
      <c r="BL124" s="58">
        <v>64</v>
      </c>
      <c r="BM124" s="58" t="s">
        <v>152</v>
      </c>
      <c r="BN124" s="58">
        <v>17</v>
      </c>
      <c r="BO124" s="58">
        <v>8</v>
      </c>
      <c r="BP124" s="58">
        <v>3</v>
      </c>
      <c r="BQ124" s="58">
        <v>0</v>
      </c>
      <c r="BR124" s="58" t="s">
        <v>152</v>
      </c>
      <c r="BS124" s="58">
        <v>12</v>
      </c>
    </row>
    <row r="125" spans="1:71" x14ac:dyDescent="0.25">
      <c r="A125" s="64" t="s">
        <v>287</v>
      </c>
      <c r="B125" s="58">
        <v>815</v>
      </c>
      <c r="C125" s="58">
        <v>803</v>
      </c>
      <c r="D125" s="58">
        <v>468</v>
      </c>
      <c r="E125" s="58" t="s">
        <v>152</v>
      </c>
      <c r="F125" s="58">
        <v>171</v>
      </c>
      <c r="G125" s="58">
        <v>38</v>
      </c>
      <c r="H125" s="58">
        <v>20</v>
      </c>
      <c r="I125" s="58" t="s">
        <v>152</v>
      </c>
      <c r="J125" s="58">
        <v>22</v>
      </c>
      <c r="K125" s="58">
        <v>74</v>
      </c>
      <c r="L125" s="58">
        <v>462</v>
      </c>
      <c r="M125" s="58">
        <v>455</v>
      </c>
      <c r="N125" s="58">
        <v>263</v>
      </c>
      <c r="O125" s="58" t="s">
        <v>152</v>
      </c>
      <c r="P125" s="58">
        <v>101</v>
      </c>
      <c r="Q125" s="58">
        <v>19</v>
      </c>
      <c r="R125" s="58">
        <v>14</v>
      </c>
      <c r="S125" s="58" t="s">
        <v>152</v>
      </c>
      <c r="T125" s="58">
        <v>10</v>
      </c>
      <c r="U125" s="58">
        <v>42</v>
      </c>
      <c r="V125" s="58">
        <v>353</v>
      </c>
      <c r="W125" s="58">
        <v>348</v>
      </c>
      <c r="X125" s="58">
        <v>205</v>
      </c>
      <c r="Y125" s="58" t="s">
        <v>152</v>
      </c>
      <c r="Z125" s="58">
        <v>70</v>
      </c>
      <c r="AA125" s="58">
        <v>19</v>
      </c>
      <c r="AB125" s="58">
        <v>6</v>
      </c>
      <c r="AC125" s="58" t="s">
        <v>152</v>
      </c>
      <c r="AD125" s="58">
        <v>12</v>
      </c>
      <c r="AE125" s="58">
        <v>32</v>
      </c>
      <c r="AF125" s="58" t="s">
        <v>152</v>
      </c>
      <c r="AG125" s="58">
        <v>186</v>
      </c>
      <c r="AH125" s="58">
        <v>126</v>
      </c>
      <c r="AI125" s="58">
        <v>0</v>
      </c>
      <c r="AJ125" s="58">
        <v>23</v>
      </c>
      <c r="AK125" s="58">
        <v>6</v>
      </c>
      <c r="AL125" s="58">
        <v>0</v>
      </c>
      <c r="AM125" s="58" t="s">
        <v>152</v>
      </c>
      <c r="AN125" s="58" t="s">
        <v>152</v>
      </c>
      <c r="AO125" s="58">
        <v>25</v>
      </c>
      <c r="AP125" s="58" t="s">
        <v>152</v>
      </c>
      <c r="AQ125" s="58">
        <v>495</v>
      </c>
      <c r="AR125" s="58">
        <v>295</v>
      </c>
      <c r="AS125" s="58" t="s">
        <v>152</v>
      </c>
      <c r="AT125" s="58">
        <v>103</v>
      </c>
      <c r="AU125" s="58">
        <v>27</v>
      </c>
      <c r="AV125" s="58" t="s">
        <v>152</v>
      </c>
      <c r="AW125" s="58" t="s">
        <v>152</v>
      </c>
      <c r="AX125" s="58">
        <v>15</v>
      </c>
      <c r="AY125" s="58">
        <v>43</v>
      </c>
      <c r="AZ125" s="58">
        <v>122</v>
      </c>
      <c r="BA125" s="58">
        <v>122</v>
      </c>
      <c r="BB125" s="58">
        <v>47</v>
      </c>
      <c r="BC125" s="58">
        <v>0</v>
      </c>
      <c r="BD125" s="58">
        <v>45</v>
      </c>
      <c r="BE125" s="58">
        <v>5</v>
      </c>
      <c r="BF125" s="58" t="s">
        <v>152</v>
      </c>
      <c r="BG125" s="58">
        <v>0</v>
      </c>
      <c r="BH125" s="58" t="s">
        <v>152</v>
      </c>
      <c r="BI125" s="58">
        <v>6</v>
      </c>
      <c r="BJ125" s="58" t="s">
        <v>152</v>
      </c>
      <c r="BK125" s="58">
        <v>101</v>
      </c>
      <c r="BL125" s="58">
        <v>54</v>
      </c>
      <c r="BM125" s="58" t="s">
        <v>152</v>
      </c>
      <c r="BN125" s="58">
        <v>18</v>
      </c>
      <c r="BO125" s="58">
        <v>4</v>
      </c>
      <c r="BP125" s="58" t="s">
        <v>152</v>
      </c>
      <c r="BQ125" s="58">
        <v>0</v>
      </c>
      <c r="BR125" s="58">
        <v>4</v>
      </c>
      <c r="BS125" s="58">
        <v>17</v>
      </c>
    </row>
    <row r="126" spans="1:71" x14ac:dyDescent="0.25">
      <c r="A126" s="64" t="s">
        <v>288</v>
      </c>
      <c r="B126" s="58" t="s">
        <v>152</v>
      </c>
      <c r="C126" s="58">
        <v>912</v>
      </c>
      <c r="D126" s="58">
        <v>514</v>
      </c>
      <c r="E126" s="58">
        <v>18</v>
      </c>
      <c r="F126" s="58">
        <v>181</v>
      </c>
      <c r="G126" s="58">
        <v>36</v>
      </c>
      <c r="H126" s="58">
        <v>36</v>
      </c>
      <c r="I126" s="58">
        <v>17</v>
      </c>
      <c r="J126" s="58">
        <v>32</v>
      </c>
      <c r="K126" s="58">
        <v>78</v>
      </c>
      <c r="L126" s="58" t="s">
        <v>152</v>
      </c>
      <c r="M126" s="58">
        <v>501</v>
      </c>
      <c r="N126" s="58">
        <v>278</v>
      </c>
      <c r="O126" s="58">
        <v>12</v>
      </c>
      <c r="P126" s="58">
        <v>107</v>
      </c>
      <c r="Q126" s="58">
        <v>13</v>
      </c>
      <c r="R126" s="58">
        <v>25</v>
      </c>
      <c r="S126" s="58">
        <v>12</v>
      </c>
      <c r="T126" s="58">
        <v>16</v>
      </c>
      <c r="U126" s="58">
        <v>38</v>
      </c>
      <c r="V126" s="58" t="s">
        <v>152</v>
      </c>
      <c r="W126" s="58">
        <v>411</v>
      </c>
      <c r="X126" s="58">
        <v>236</v>
      </c>
      <c r="Y126" s="58">
        <v>6</v>
      </c>
      <c r="Z126" s="58">
        <v>74</v>
      </c>
      <c r="AA126" s="58">
        <v>23</v>
      </c>
      <c r="AB126" s="58">
        <v>11</v>
      </c>
      <c r="AC126" s="58">
        <v>5</v>
      </c>
      <c r="AD126" s="58">
        <v>16</v>
      </c>
      <c r="AE126" s="58">
        <v>40</v>
      </c>
      <c r="AF126" s="58" t="s">
        <v>152</v>
      </c>
      <c r="AG126" s="58">
        <v>232</v>
      </c>
      <c r="AH126" s="58">
        <v>166</v>
      </c>
      <c r="AI126" s="58">
        <v>0</v>
      </c>
      <c r="AJ126" s="58">
        <v>14</v>
      </c>
      <c r="AK126" s="58">
        <v>6</v>
      </c>
      <c r="AL126" s="58">
        <v>0</v>
      </c>
      <c r="AM126" s="58" t="s">
        <v>152</v>
      </c>
      <c r="AN126" s="58" t="s">
        <v>152</v>
      </c>
      <c r="AO126" s="58">
        <v>22</v>
      </c>
      <c r="AP126" s="58" t="s">
        <v>152</v>
      </c>
      <c r="AQ126" s="58">
        <v>529</v>
      </c>
      <c r="AR126" s="58">
        <v>297</v>
      </c>
      <c r="AS126" s="58" t="s">
        <v>152</v>
      </c>
      <c r="AT126" s="58">
        <v>115</v>
      </c>
      <c r="AU126" s="58">
        <v>24</v>
      </c>
      <c r="AV126" s="58">
        <v>4</v>
      </c>
      <c r="AW126" s="58" t="s">
        <v>152</v>
      </c>
      <c r="AX126" s="58">
        <v>22</v>
      </c>
      <c r="AY126" s="58">
        <v>49</v>
      </c>
      <c r="AZ126" s="58">
        <v>151</v>
      </c>
      <c r="BA126" s="58">
        <v>151</v>
      </c>
      <c r="BB126" s="58">
        <v>51</v>
      </c>
      <c r="BC126" s="58" t="s">
        <v>152</v>
      </c>
      <c r="BD126" s="58">
        <v>52</v>
      </c>
      <c r="BE126" s="58">
        <v>6</v>
      </c>
      <c r="BF126" s="58">
        <v>32</v>
      </c>
      <c r="BG126" s="58">
        <v>0</v>
      </c>
      <c r="BH126" s="58" t="s">
        <v>152</v>
      </c>
      <c r="BI126" s="58">
        <v>7</v>
      </c>
      <c r="BJ126" s="58">
        <v>140</v>
      </c>
      <c r="BK126" s="58">
        <v>140</v>
      </c>
      <c r="BL126" s="58">
        <v>74</v>
      </c>
      <c r="BM126" s="58" t="s">
        <v>152</v>
      </c>
      <c r="BN126" s="58">
        <v>30</v>
      </c>
      <c r="BO126" s="58">
        <v>4</v>
      </c>
      <c r="BP126" s="58" t="s">
        <v>152</v>
      </c>
      <c r="BQ126" s="58" t="s">
        <v>152</v>
      </c>
      <c r="BR126" s="58">
        <v>5</v>
      </c>
      <c r="BS126" s="58">
        <v>22</v>
      </c>
    </row>
    <row r="127" spans="1:71" x14ac:dyDescent="0.25">
      <c r="A127" s="64" t="s">
        <v>289</v>
      </c>
      <c r="B127" s="58">
        <v>1158</v>
      </c>
      <c r="C127" s="58">
        <v>1151</v>
      </c>
      <c r="D127" s="58">
        <v>640</v>
      </c>
      <c r="E127" s="58">
        <v>20</v>
      </c>
      <c r="F127" s="58">
        <v>161</v>
      </c>
      <c r="G127" s="58">
        <v>40</v>
      </c>
      <c r="H127" s="58">
        <v>33</v>
      </c>
      <c r="I127" s="58">
        <v>137</v>
      </c>
      <c r="J127" s="58">
        <v>48</v>
      </c>
      <c r="K127" s="58">
        <v>72</v>
      </c>
      <c r="L127" s="58">
        <v>644</v>
      </c>
      <c r="M127" s="58">
        <v>641</v>
      </c>
      <c r="N127" s="58">
        <v>333</v>
      </c>
      <c r="O127" s="58">
        <v>10</v>
      </c>
      <c r="P127" s="58">
        <v>94</v>
      </c>
      <c r="Q127" s="58">
        <v>20</v>
      </c>
      <c r="R127" s="58">
        <v>20</v>
      </c>
      <c r="S127" s="58">
        <v>94</v>
      </c>
      <c r="T127" s="58">
        <v>27</v>
      </c>
      <c r="U127" s="58">
        <v>43</v>
      </c>
      <c r="V127" s="58">
        <v>514</v>
      </c>
      <c r="W127" s="58">
        <v>510</v>
      </c>
      <c r="X127" s="58">
        <v>307</v>
      </c>
      <c r="Y127" s="58">
        <v>10</v>
      </c>
      <c r="Z127" s="58">
        <v>67</v>
      </c>
      <c r="AA127" s="58">
        <v>20</v>
      </c>
      <c r="AB127" s="58">
        <v>13</v>
      </c>
      <c r="AC127" s="58">
        <v>43</v>
      </c>
      <c r="AD127" s="58">
        <v>21</v>
      </c>
      <c r="AE127" s="58">
        <v>29</v>
      </c>
      <c r="AF127" s="58">
        <v>342</v>
      </c>
      <c r="AG127" s="58">
        <v>342</v>
      </c>
      <c r="AH127" s="58">
        <v>164</v>
      </c>
      <c r="AI127" s="58">
        <v>0</v>
      </c>
      <c r="AJ127" s="58">
        <v>15</v>
      </c>
      <c r="AK127" s="58">
        <v>5</v>
      </c>
      <c r="AL127" s="58">
        <v>0</v>
      </c>
      <c r="AM127" s="58">
        <v>107</v>
      </c>
      <c r="AN127" s="58">
        <v>26</v>
      </c>
      <c r="AO127" s="58">
        <v>25</v>
      </c>
      <c r="AP127" s="58">
        <v>647</v>
      </c>
      <c r="AQ127" s="58">
        <v>640</v>
      </c>
      <c r="AR127" s="58">
        <v>406</v>
      </c>
      <c r="AS127" s="58" t="s">
        <v>152</v>
      </c>
      <c r="AT127" s="58">
        <v>96</v>
      </c>
      <c r="AU127" s="58">
        <v>29</v>
      </c>
      <c r="AV127" s="58" t="s">
        <v>152</v>
      </c>
      <c r="AW127" s="58">
        <v>30</v>
      </c>
      <c r="AX127" s="58" t="s">
        <v>152</v>
      </c>
      <c r="AY127" s="58">
        <v>37</v>
      </c>
      <c r="AZ127" s="58">
        <v>169</v>
      </c>
      <c r="BA127" s="58">
        <v>169</v>
      </c>
      <c r="BB127" s="58">
        <v>70</v>
      </c>
      <c r="BC127" s="58" t="s">
        <v>152</v>
      </c>
      <c r="BD127" s="58">
        <v>50</v>
      </c>
      <c r="BE127" s="58">
        <v>6</v>
      </c>
      <c r="BF127" s="58" t="s">
        <v>152</v>
      </c>
      <c r="BG127" s="58">
        <v>0</v>
      </c>
      <c r="BH127" s="58" t="s">
        <v>152</v>
      </c>
      <c r="BI127" s="58">
        <v>10</v>
      </c>
      <c r="BJ127" s="58" t="s">
        <v>152</v>
      </c>
      <c r="BK127" s="58">
        <v>133</v>
      </c>
      <c r="BL127" s="58">
        <v>78</v>
      </c>
      <c r="BM127" s="58" t="s">
        <v>152</v>
      </c>
      <c r="BN127" s="58">
        <v>31</v>
      </c>
      <c r="BO127" s="58" t="s">
        <v>152</v>
      </c>
      <c r="BP127" s="58" t="s">
        <v>152</v>
      </c>
      <c r="BQ127" s="58" t="s">
        <v>152</v>
      </c>
      <c r="BR127" s="58">
        <v>4</v>
      </c>
      <c r="BS127" s="58">
        <v>13</v>
      </c>
    </row>
    <row r="128" spans="1:71" x14ac:dyDescent="0.25">
      <c r="A128" s="64" t="s">
        <v>290</v>
      </c>
      <c r="B128" s="58">
        <v>701</v>
      </c>
      <c r="C128" s="58">
        <v>692</v>
      </c>
      <c r="D128" s="58">
        <v>379</v>
      </c>
      <c r="E128" s="58" t="s">
        <v>152</v>
      </c>
      <c r="F128" s="58">
        <v>156</v>
      </c>
      <c r="G128" s="58">
        <v>41</v>
      </c>
      <c r="H128" s="58">
        <v>30</v>
      </c>
      <c r="I128" s="58" t="s">
        <v>152</v>
      </c>
      <c r="J128" s="58">
        <v>20</v>
      </c>
      <c r="K128" s="58">
        <v>51</v>
      </c>
      <c r="L128" s="58">
        <v>363</v>
      </c>
      <c r="M128" s="58">
        <v>359</v>
      </c>
      <c r="N128" s="58">
        <v>183</v>
      </c>
      <c r="O128" s="58" t="s">
        <v>152</v>
      </c>
      <c r="P128" s="58">
        <v>84</v>
      </c>
      <c r="Q128" s="58">
        <v>21</v>
      </c>
      <c r="R128" s="58">
        <v>18</v>
      </c>
      <c r="S128" s="58" t="s">
        <v>152</v>
      </c>
      <c r="T128" s="58">
        <v>8</v>
      </c>
      <c r="U128" s="58">
        <v>36</v>
      </c>
      <c r="V128" s="58">
        <v>338</v>
      </c>
      <c r="W128" s="58">
        <v>333</v>
      </c>
      <c r="X128" s="58">
        <v>196</v>
      </c>
      <c r="Y128" s="58" t="s">
        <v>152</v>
      </c>
      <c r="Z128" s="58">
        <v>72</v>
      </c>
      <c r="AA128" s="58">
        <v>20</v>
      </c>
      <c r="AB128" s="58">
        <v>12</v>
      </c>
      <c r="AC128" s="58" t="s">
        <v>152</v>
      </c>
      <c r="AD128" s="58">
        <v>12</v>
      </c>
      <c r="AE128" s="58">
        <v>15</v>
      </c>
      <c r="AF128" s="58">
        <v>115</v>
      </c>
      <c r="AG128" s="58">
        <v>115</v>
      </c>
      <c r="AH128" s="58">
        <v>75</v>
      </c>
      <c r="AI128" s="58" t="s">
        <v>152</v>
      </c>
      <c r="AJ128" s="58">
        <v>6</v>
      </c>
      <c r="AK128" s="58">
        <v>4</v>
      </c>
      <c r="AL128" s="58">
        <v>0</v>
      </c>
      <c r="AM128" s="58" t="s">
        <v>152</v>
      </c>
      <c r="AN128" s="58" t="s">
        <v>152</v>
      </c>
      <c r="AO128" s="58">
        <v>22</v>
      </c>
      <c r="AP128" s="58" t="s">
        <v>152</v>
      </c>
      <c r="AQ128" s="58">
        <v>445</v>
      </c>
      <c r="AR128" s="58">
        <v>262</v>
      </c>
      <c r="AS128" s="58">
        <v>10</v>
      </c>
      <c r="AT128" s="58">
        <v>104</v>
      </c>
      <c r="AU128" s="58">
        <v>24</v>
      </c>
      <c r="AV128" s="58" t="s">
        <v>152</v>
      </c>
      <c r="AW128" s="58" t="s">
        <v>152</v>
      </c>
      <c r="AX128" s="58">
        <v>13</v>
      </c>
      <c r="AY128" s="58">
        <v>25</v>
      </c>
      <c r="AZ128" s="58" t="s">
        <v>152</v>
      </c>
      <c r="BA128" s="58">
        <v>132</v>
      </c>
      <c r="BB128" s="58">
        <v>42</v>
      </c>
      <c r="BC128" s="58" t="s">
        <v>152</v>
      </c>
      <c r="BD128" s="58">
        <v>46</v>
      </c>
      <c r="BE128" s="58">
        <v>13</v>
      </c>
      <c r="BF128" s="58" t="s">
        <v>152</v>
      </c>
      <c r="BG128" s="58">
        <v>0</v>
      </c>
      <c r="BH128" s="58" t="s">
        <v>152</v>
      </c>
      <c r="BI128" s="58">
        <v>4</v>
      </c>
      <c r="BJ128" s="58" t="s">
        <v>152</v>
      </c>
      <c r="BK128" s="58">
        <v>91</v>
      </c>
      <c r="BL128" s="58">
        <v>40</v>
      </c>
      <c r="BM128" s="58">
        <v>4</v>
      </c>
      <c r="BN128" s="58">
        <v>32</v>
      </c>
      <c r="BO128" s="58">
        <v>3</v>
      </c>
      <c r="BP128" s="58">
        <v>3</v>
      </c>
      <c r="BQ128" s="58">
        <v>0</v>
      </c>
      <c r="BR128" s="58">
        <v>0</v>
      </c>
      <c r="BS128" s="58">
        <v>9</v>
      </c>
    </row>
    <row r="129" spans="1:71" x14ac:dyDescent="0.25">
      <c r="A129" s="64" t="s">
        <v>291</v>
      </c>
      <c r="B129" s="58">
        <v>659</v>
      </c>
      <c r="C129" s="58">
        <v>654</v>
      </c>
      <c r="D129" s="58">
        <v>349</v>
      </c>
      <c r="E129" s="58">
        <v>9</v>
      </c>
      <c r="F129" s="58">
        <v>138</v>
      </c>
      <c r="G129" s="58">
        <v>30</v>
      </c>
      <c r="H129" s="58">
        <v>32</v>
      </c>
      <c r="I129" s="58">
        <v>3</v>
      </c>
      <c r="J129" s="58">
        <v>23</v>
      </c>
      <c r="K129" s="58">
        <v>70</v>
      </c>
      <c r="L129" s="58">
        <v>333</v>
      </c>
      <c r="M129" s="58">
        <v>333</v>
      </c>
      <c r="N129" s="58">
        <v>170</v>
      </c>
      <c r="O129" s="58">
        <v>6</v>
      </c>
      <c r="P129" s="58">
        <v>71</v>
      </c>
      <c r="Q129" s="58">
        <v>7</v>
      </c>
      <c r="R129" s="58">
        <v>20</v>
      </c>
      <c r="S129" s="58">
        <v>3</v>
      </c>
      <c r="T129" s="58">
        <v>10</v>
      </c>
      <c r="U129" s="58">
        <v>46</v>
      </c>
      <c r="V129" s="58">
        <v>326</v>
      </c>
      <c r="W129" s="58">
        <v>321</v>
      </c>
      <c r="X129" s="58">
        <v>179</v>
      </c>
      <c r="Y129" s="58">
        <v>3</v>
      </c>
      <c r="Z129" s="58">
        <v>67</v>
      </c>
      <c r="AA129" s="58">
        <v>23</v>
      </c>
      <c r="AB129" s="58">
        <v>12</v>
      </c>
      <c r="AC129" s="58">
        <v>0</v>
      </c>
      <c r="AD129" s="58">
        <v>13</v>
      </c>
      <c r="AE129" s="58">
        <v>24</v>
      </c>
      <c r="AF129" s="58">
        <v>128</v>
      </c>
      <c r="AG129" s="58">
        <v>128</v>
      </c>
      <c r="AH129" s="58">
        <v>78</v>
      </c>
      <c r="AI129" s="58" t="s">
        <v>152</v>
      </c>
      <c r="AJ129" s="58">
        <v>9</v>
      </c>
      <c r="AK129" s="58">
        <v>6</v>
      </c>
      <c r="AL129" s="58">
        <v>0</v>
      </c>
      <c r="AM129" s="58" t="s">
        <v>152</v>
      </c>
      <c r="AN129" s="58">
        <v>5</v>
      </c>
      <c r="AO129" s="58">
        <v>27</v>
      </c>
      <c r="AP129" s="58" t="s">
        <v>152</v>
      </c>
      <c r="AQ129" s="58">
        <v>417</v>
      </c>
      <c r="AR129" s="58">
        <v>239</v>
      </c>
      <c r="AS129" s="58" t="s">
        <v>152</v>
      </c>
      <c r="AT129" s="58">
        <v>93</v>
      </c>
      <c r="AU129" s="58">
        <v>21</v>
      </c>
      <c r="AV129" s="58">
        <v>4</v>
      </c>
      <c r="AW129" s="58" t="s">
        <v>152</v>
      </c>
      <c r="AX129" s="58">
        <v>15</v>
      </c>
      <c r="AY129" s="58">
        <v>36</v>
      </c>
      <c r="AZ129" s="58" t="s">
        <v>152</v>
      </c>
      <c r="BA129" s="58">
        <v>109</v>
      </c>
      <c r="BB129" s="58">
        <v>32</v>
      </c>
      <c r="BC129" s="58">
        <v>0</v>
      </c>
      <c r="BD129" s="58">
        <v>36</v>
      </c>
      <c r="BE129" s="58">
        <v>3</v>
      </c>
      <c r="BF129" s="58">
        <v>28</v>
      </c>
      <c r="BG129" s="58">
        <v>0</v>
      </c>
      <c r="BH129" s="58">
        <v>3</v>
      </c>
      <c r="BI129" s="58">
        <v>7</v>
      </c>
      <c r="BJ129" s="58" t="s">
        <v>152</v>
      </c>
      <c r="BK129" s="58">
        <v>97</v>
      </c>
      <c r="BL129" s="58">
        <v>52</v>
      </c>
      <c r="BM129" s="58">
        <v>0</v>
      </c>
      <c r="BN129" s="58">
        <v>21</v>
      </c>
      <c r="BO129" s="58" t="s">
        <v>152</v>
      </c>
      <c r="BP129" s="58" t="s">
        <v>152</v>
      </c>
      <c r="BQ129" s="58">
        <v>0</v>
      </c>
      <c r="BR129" s="58" t="s">
        <v>152</v>
      </c>
      <c r="BS129" s="58">
        <v>19</v>
      </c>
    </row>
    <row r="130" spans="1:71" x14ac:dyDescent="0.25">
      <c r="A130" s="64" t="s">
        <v>292</v>
      </c>
      <c r="B130" s="58" t="s">
        <v>152</v>
      </c>
      <c r="C130" s="58">
        <v>746</v>
      </c>
      <c r="D130" s="58">
        <v>345</v>
      </c>
      <c r="E130" s="58">
        <v>17</v>
      </c>
      <c r="F130" s="58">
        <v>228</v>
      </c>
      <c r="G130" s="58">
        <v>40</v>
      </c>
      <c r="H130" s="58">
        <v>27</v>
      </c>
      <c r="I130" s="58">
        <v>4</v>
      </c>
      <c r="J130" s="58">
        <v>11</v>
      </c>
      <c r="K130" s="58">
        <v>74</v>
      </c>
      <c r="L130" s="58">
        <v>411</v>
      </c>
      <c r="M130" s="58">
        <v>411</v>
      </c>
      <c r="N130" s="58">
        <v>196</v>
      </c>
      <c r="O130" s="58">
        <v>11</v>
      </c>
      <c r="P130" s="58">
        <v>129</v>
      </c>
      <c r="Q130" s="58">
        <v>11</v>
      </c>
      <c r="R130" s="58">
        <v>15</v>
      </c>
      <c r="S130" s="58">
        <v>4</v>
      </c>
      <c r="T130" s="58">
        <v>4</v>
      </c>
      <c r="U130" s="58">
        <v>41</v>
      </c>
      <c r="V130" s="58" t="s">
        <v>152</v>
      </c>
      <c r="W130" s="58">
        <v>335</v>
      </c>
      <c r="X130" s="58">
        <v>149</v>
      </c>
      <c r="Y130" s="58">
        <v>6</v>
      </c>
      <c r="Z130" s="58">
        <v>99</v>
      </c>
      <c r="AA130" s="58">
        <v>29</v>
      </c>
      <c r="AB130" s="58">
        <v>12</v>
      </c>
      <c r="AC130" s="58">
        <v>0</v>
      </c>
      <c r="AD130" s="58">
        <v>7</v>
      </c>
      <c r="AE130" s="58">
        <v>33</v>
      </c>
      <c r="AF130" s="58">
        <v>110</v>
      </c>
      <c r="AG130" s="58">
        <v>110</v>
      </c>
      <c r="AH130" s="58">
        <v>56</v>
      </c>
      <c r="AI130" s="58">
        <v>0</v>
      </c>
      <c r="AJ130" s="58">
        <v>15</v>
      </c>
      <c r="AK130" s="58">
        <v>7</v>
      </c>
      <c r="AL130" s="58">
        <v>0</v>
      </c>
      <c r="AM130" s="58">
        <v>0</v>
      </c>
      <c r="AN130" s="58" t="s">
        <v>152</v>
      </c>
      <c r="AO130" s="58" t="s">
        <v>152</v>
      </c>
      <c r="AP130" s="58" t="s">
        <v>152</v>
      </c>
      <c r="AQ130" s="58">
        <v>491</v>
      </c>
      <c r="AR130" s="58">
        <v>249</v>
      </c>
      <c r="AS130" s="58" t="s">
        <v>152</v>
      </c>
      <c r="AT130" s="58">
        <v>145</v>
      </c>
      <c r="AU130" s="58">
        <v>24</v>
      </c>
      <c r="AV130" s="58" t="s">
        <v>152</v>
      </c>
      <c r="AW130" s="58">
        <v>4</v>
      </c>
      <c r="AX130" s="58">
        <v>7</v>
      </c>
      <c r="AY130" s="58">
        <v>43</v>
      </c>
      <c r="AZ130" s="58">
        <v>145</v>
      </c>
      <c r="BA130" s="58">
        <v>145</v>
      </c>
      <c r="BB130" s="58">
        <v>40</v>
      </c>
      <c r="BC130" s="58" t="s">
        <v>152</v>
      </c>
      <c r="BD130" s="58">
        <v>68</v>
      </c>
      <c r="BE130" s="58">
        <v>9</v>
      </c>
      <c r="BF130" s="58" t="s">
        <v>152</v>
      </c>
      <c r="BG130" s="58">
        <v>0</v>
      </c>
      <c r="BH130" s="58" t="s">
        <v>152</v>
      </c>
      <c r="BI130" s="58" t="s">
        <v>152</v>
      </c>
      <c r="BJ130" s="58">
        <v>109</v>
      </c>
      <c r="BK130" s="58">
        <v>109</v>
      </c>
      <c r="BL130" s="58">
        <v>45</v>
      </c>
      <c r="BM130" s="58" t="s">
        <v>152</v>
      </c>
      <c r="BN130" s="58">
        <v>34</v>
      </c>
      <c r="BO130" s="58" t="s">
        <v>152</v>
      </c>
      <c r="BP130" s="58">
        <v>3</v>
      </c>
      <c r="BQ130" s="58">
        <v>0</v>
      </c>
      <c r="BR130" s="58" t="s">
        <v>152</v>
      </c>
      <c r="BS130" s="58">
        <v>21</v>
      </c>
    </row>
    <row r="131" spans="1:71" x14ac:dyDescent="0.25">
      <c r="A131" s="64" t="s">
        <v>293</v>
      </c>
      <c r="B131" s="58">
        <v>752</v>
      </c>
      <c r="C131" s="58">
        <v>746</v>
      </c>
      <c r="D131" s="58">
        <v>428</v>
      </c>
      <c r="E131" s="58" t="s">
        <v>152</v>
      </c>
      <c r="F131" s="58">
        <v>143</v>
      </c>
      <c r="G131" s="58">
        <v>37</v>
      </c>
      <c r="H131" s="58">
        <v>23</v>
      </c>
      <c r="I131" s="58" t="s">
        <v>152</v>
      </c>
      <c r="J131" s="58">
        <v>14</v>
      </c>
      <c r="K131" s="58">
        <v>88</v>
      </c>
      <c r="L131" s="58" t="s">
        <v>152</v>
      </c>
      <c r="M131" s="58">
        <v>404</v>
      </c>
      <c r="N131" s="58">
        <v>231</v>
      </c>
      <c r="O131" s="58">
        <v>8</v>
      </c>
      <c r="P131" s="58">
        <v>72</v>
      </c>
      <c r="Q131" s="58">
        <v>13</v>
      </c>
      <c r="R131" s="58">
        <v>14</v>
      </c>
      <c r="S131" s="58" t="s">
        <v>152</v>
      </c>
      <c r="T131" s="58" t="s">
        <v>152</v>
      </c>
      <c r="U131" s="58">
        <v>59</v>
      </c>
      <c r="V131" s="58" t="s">
        <v>152</v>
      </c>
      <c r="W131" s="58">
        <v>342</v>
      </c>
      <c r="X131" s="58">
        <v>197</v>
      </c>
      <c r="Y131" s="58" t="s">
        <v>152</v>
      </c>
      <c r="Z131" s="58">
        <v>71</v>
      </c>
      <c r="AA131" s="58">
        <v>24</v>
      </c>
      <c r="AB131" s="58">
        <v>9</v>
      </c>
      <c r="AC131" s="58">
        <v>0</v>
      </c>
      <c r="AD131" s="58" t="s">
        <v>152</v>
      </c>
      <c r="AE131" s="58">
        <v>29</v>
      </c>
      <c r="AF131" s="58" t="s">
        <v>152</v>
      </c>
      <c r="AG131" s="58">
        <v>151</v>
      </c>
      <c r="AH131" s="58">
        <v>97</v>
      </c>
      <c r="AI131" s="58" t="s">
        <v>152</v>
      </c>
      <c r="AJ131" s="58" t="s">
        <v>152</v>
      </c>
      <c r="AK131" s="58" t="s">
        <v>152</v>
      </c>
      <c r="AL131" s="58">
        <v>0</v>
      </c>
      <c r="AM131" s="58" t="s">
        <v>152</v>
      </c>
      <c r="AN131" s="58" t="s">
        <v>152</v>
      </c>
      <c r="AO131" s="58">
        <v>34</v>
      </c>
      <c r="AP131" s="58" t="s">
        <v>152</v>
      </c>
      <c r="AQ131" s="58">
        <v>473</v>
      </c>
      <c r="AR131" s="58">
        <v>298</v>
      </c>
      <c r="AS131" s="58" t="s">
        <v>152</v>
      </c>
      <c r="AT131" s="58">
        <v>91</v>
      </c>
      <c r="AU131" s="58">
        <v>18</v>
      </c>
      <c r="AV131" s="58">
        <v>3</v>
      </c>
      <c r="AW131" s="58" t="s">
        <v>152</v>
      </c>
      <c r="AX131" s="58" t="s">
        <v>152</v>
      </c>
      <c r="AY131" s="58">
        <v>41</v>
      </c>
      <c r="AZ131" s="58">
        <v>122</v>
      </c>
      <c r="BA131" s="58">
        <v>122</v>
      </c>
      <c r="BB131" s="58">
        <v>33</v>
      </c>
      <c r="BC131" s="58" t="s">
        <v>152</v>
      </c>
      <c r="BD131" s="58" t="s">
        <v>152</v>
      </c>
      <c r="BE131" s="58" t="s">
        <v>152</v>
      </c>
      <c r="BF131" s="58">
        <v>20</v>
      </c>
      <c r="BG131" s="58">
        <v>0</v>
      </c>
      <c r="BH131" s="58">
        <v>0</v>
      </c>
      <c r="BI131" s="58">
        <v>13</v>
      </c>
      <c r="BJ131" s="58" t="s">
        <v>152</v>
      </c>
      <c r="BK131" s="58">
        <v>139</v>
      </c>
      <c r="BL131" s="58">
        <v>75</v>
      </c>
      <c r="BM131" s="58" t="s">
        <v>152</v>
      </c>
      <c r="BN131" s="58">
        <v>23</v>
      </c>
      <c r="BO131" s="58">
        <v>5</v>
      </c>
      <c r="BP131" s="58" t="s">
        <v>152</v>
      </c>
      <c r="BQ131" s="58">
        <v>0</v>
      </c>
      <c r="BR131" s="58" t="s">
        <v>152</v>
      </c>
      <c r="BS131" s="58">
        <v>31</v>
      </c>
    </row>
    <row r="132" spans="1:71" x14ac:dyDescent="0.25">
      <c r="A132" s="64" t="s">
        <v>294</v>
      </c>
      <c r="B132" s="58">
        <v>1013</v>
      </c>
      <c r="C132" s="58">
        <v>1013</v>
      </c>
      <c r="D132" s="58">
        <v>627</v>
      </c>
      <c r="E132" s="58">
        <v>11</v>
      </c>
      <c r="F132" s="58">
        <v>218</v>
      </c>
      <c r="G132" s="58">
        <v>33</v>
      </c>
      <c r="H132" s="58">
        <v>28</v>
      </c>
      <c r="I132" s="58">
        <v>7</v>
      </c>
      <c r="J132" s="58">
        <v>20</v>
      </c>
      <c r="K132" s="58">
        <v>69</v>
      </c>
      <c r="L132" s="58">
        <v>587</v>
      </c>
      <c r="M132" s="58">
        <v>587</v>
      </c>
      <c r="N132" s="58">
        <v>374</v>
      </c>
      <c r="O132" s="58">
        <v>6</v>
      </c>
      <c r="P132" s="58">
        <v>113</v>
      </c>
      <c r="Q132" s="58">
        <v>12</v>
      </c>
      <c r="R132" s="58">
        <v>16</v>
      </c>
      <c r="S132" s="58">
        <v>7</v>
      </c>
      <c r="T132" s="58">
        <v>10</v>
      </c>
      <c r="U132" s="58">
        <v>49</v>
      </c>
      <c r="V132" s="58">
        <v>426</v>
      </c>
      <c r="W132" s="58">
        <v>426</v>
      </c>
      <c r="X132" s="58">
        <v>253</v>
      </c>
      <c r="Y132" s="58">
        <v>5</v>
      </c>
      <c r="Z132" s="58">
        <v>105</v>
      </c>
      <c r="AA132" s="58">
        <v>21</v>
      </c>
      <c r="AB132" s="58">
        <v>12</v>
      </c>
      <c r="AC132" s="58">
        <v>0</v>
      </c>
      <c r="AD132" s="58">
        <v>10</v>
      </c>
      <c r="AE132" s="58">
        <v>20</v>
      </c>
      <c r="AF132" s="58">
        <v>151</v>
      </c>
      <c r="AG132" s="58">
        <v>151</v>
      </c>
      <c r="AH132" s="58">
        <v>101</v>
      </c>
      <c r="AI132" s="58">
        <v>0</v>
      </c>
      <c r="AJ132" s="58">
        <v>14</v>
      </c>
      <c r="AK132" s="58">
        <v>7</v>
      </c>
      <c r="AL132" s="58">
        <v>0</v>
      </c>
      <c r="AM132" s="58" t="s">
        <v>152</v>
      </c>
      <c r="AN132" s="58" t="s">
        <v>152</v>
      </c>
      <c r="AO132" s="58">
        <v>18</v>
      </c>
      <c r="AP132" s="58">
        <v>680</v>
      </c>
      <c r="AQ132" s="58">
        <v>680</v>
      </c>
      <c r="AR132" s="58">
        <v>441</v>
      </c>
      <c r="AS132" s="58" t="s">
        <v>152</v>
      </c>
      <c r="AT132" s="58">
        <v>148</v>
      </c>
      <c r="AU132" s="58">
        <v>16</v>
      </c>
      <c r="AV132" s="58">
        <v>6</v>
      </c>
      <c r="AW132" s="58" t="s">
        <v>152</v>
      </c>
      <c r="AX132" s="58">
        <v>14</v>
      </c>
      <c r="AY132" s="58">
        <v>45</v>
      </c>
      <c r="AZ132" s="58">
        <v>182</v>
      </c>
      <c r="BA132" s="58">
        <v>182</v>
      </c>
      <c r="BB132" s="58">
        <v>85</v>
      </c>
      <c r="BC132" s="58" t="s">
        <v>152</v>
      </c>
      <c r="BD132" s="58">
        <v>56</v>
      </c>
      <c r="BE132" s="58">
        <v>10</v>
      </c>
      <c r="BF132" s="58">
        <v>22</v>
      </c>
      <c r="BG132" s="58">
        <v>0</v>
      </c>
      <c r="BH132" s="58" t="s">
        <v>152</v>
      </c>
      <c r="BI132" s="58">
        <v>6</v>
      </c>
      <c r="BJ132" s="58">
        <v>193</v>
      </c>
      <c r="BK132" s="58">
        <v>193</v>
      </c>
      <c r="BL132" s="58">
        <v>115</v>
      </c>
      <c r="BM132" s="58" t="s">
        <v>152</v>
      </c>
      <c r="BN132" s="58">
        <v>39</v>
      </c>
      <c r="BO132" s="58">
        <v>7</v>
      </c>
      <c r="BP132" s="58" t="s">
        <v>152</v>
      </c>
      <c r="BQ132" s="58">
        <v>0</v>
      </c>
      <c r="BR132" s="58">
        <v>4</v>
      </c>
      <c r="BS132" s="58">
        <v>24</v>
      </c>
    </row>
    <row r="133" spans="1:71" x14ac:dyDescent="0.25">
      <c r="A133" s="64" t="s">
        <v>295</v>
      </c>
      <c r="B133" s="58" t="s">
        <v>152</v>
      </c>
      <c r="C133" s="58">
        <v>1499</v>
      </c>
      <c r="D133" s="58">
        <v>1094</v>
      </c>
      <c r="E133" s="58">
        <v>17</v>
      </c>
      <c r="F133" s="58">
        <v>209</v>
      </c>
      <c r="G133" s="58">
        <v>34</v>
      </c>
      <c r="H133" s="58">
        <v>28</v>
      </c>
      <c r="I133" s="58">
        <v>10</v>
      </c>
      <c r="J133" s="58">
        <v>18</v>
      </c>
      <c r="K133" s="58">
        <v>89</v>
      </c>
      <c r="L133" s="58" t="s">
        <v>152</v>
      </c>
      <c r="M133" s="58">
        <v>756</v>
      </c>
      <c r="N133" s="58">
        <v>519</v>
      </c>
      <c r="O133" s="58" t="s">
        <v>152</v>
      </c>
      <c r="P133" s="58">
        <v>117</v>
      </c>
      <c r="Q133" s="58">
        <v>17</v>
      </c>
      <c r="R133" s="58">
        <v>12</v>
      </c>
      <c r="S133" s="58" t="s">
        <v>152</v>
      </c>
      <c r="T133" s="58" t="s">
        <v>152</v>
      </c>
      <c r="U133" s="58">
        <v>63</v>
      </c>
      <c r="V133" s="58" t="s">
        <v>152</v>
      </c>
      <c r="W133" s="58">
        <v>743</v>
      </c>
      <c r="X133" s="58">
        <v>575</v>
      </c>
      <c r="Y133" s="58" t="s">
        <v>152</v>
      </c>
      <c r="Z133" s="58">
        <v>92</v>
      </c>
      <c r="AA133" s="58">
        <v>17</v>
      </c>
      <c r="AB133" s="58">
        <v>16</v>
      </c>
      <c r="AC133" s="58" t="s">
        <v>152</v>
      </c>
      <c r="AD133" s="58" t="s">
        <v>152</v>
      </c>
      <c r="AE133" s="58">
        <v>26</v>
      </c>
      <c r="AF133" s="58" t="s">
        <v>152</v>
      </c>
      <c r="AG133" s="58">
        <v>203</v>
      </c>
      <c r="AH133" s="58">
        <v>135</v>
      </c>
      <c r="AI133" s="58" t="s">
        <v>152</v>
      </c>
      <c r="AJ133" s="58">
        <v>17</v>
      </c>
      <c r="AK133" s="58">
        <v>5</v>
      </c>
      <c r="AL133" s="58">
        <v>0</v>
      </c>
      <c r="AM133" s="58">
        <v>6</v>
      </c>
      <c r="AN133" s="58" t="s">
        <v>152</v>
      </c>
      <c r="AO133" s="58">
        <v>34</v>
      </c>
      <c r="AP133" s="58" t="s">
        <v>152</v>
      </c>
      <c r="AQ133" s="58">
        <v>972</v>
      </c>
      <c r="AR133" s="58">
        <v>747</v>
      </c>
      <c r="AS133" s="58">
        <v>12</v>
      </c>
      <c r="AT133" s="58">
        <v>128</v>
      </c>
      <c r="AU133" s="58">
        <v>22</v>
      </c>
      <c r="AV133" s="58">
        <v>3</v>
      </c>
      <c r="AW133" s="58">
        <v>4</v>
      </c>
      <c r="AX133" s="58">
        <v>12</v>
      </c>
      <c r="AY133" s="58">
        <v>44</v>
      </c>
      <c r="AZ133" s="58">
        <v>324</v>
      </c>
      <c r="BA133" s="58">
        <v>324</v>
      </c>
      <c r="BB133" s="58">
        <v>212</v>
      </c>
      <c r="BC133" s="58" t="s">
        <v>152</v>
      </c>
      <c r="BD133" s="58">
        <v>64</v>
      </c>
      <c r="BE133" s="58">
        <v>7</v>
      </c>
      <c r="BF133" s="58">
        <v>25</v>
      </c>
      <c r="BG133" s="58">
        <v>0</v>
      </c>
      <c r="BH133" s="58" t="s">
        <v>152</v>
      </c>
      <c r="BI133" s="58">
        <v>11</v>
      </c>
      <c r="BJ133" s="58">
        <v>330</v>
      </c>
      <c r="BK133" s="58">
        <v>330</v>
      </c>
      <c r="BL133" s="58">
        <v>257</v>
      </c>
      <c r="BM133" s="58">
        <v>3</v>
      </c>
      <c r="BN133" s="58">
        <v>36</v>
      </c>
      <c r="BO133" s="58">
        <v>5</v>
      </c>
      <c r="BP133" s="58">
        <v>4</v>
      </c>
      <c r="BQ133" s="58">
        <v>0</v>
      </c>
      <c r="BR133" s="58">
        <v>3</v>
      </c>
      <c r="BS133" s="58">
        <v>22</v>
      </c>
    </row>
    <row r="134" spans="1:71" x14ac:dyDescent="0.25">
      <c r="A134" s="64" t="s">
        <v>296</v>
      </c>
      <c r="B134" s="58">
        <v>822</v>
      </c>
      <c r="C134" s="58">
        <v>819</v>
      </c>
      <c r="D134" s="58">
        <v>485</v>
      </c>
      <c r="E134" s="58">
        <v>12</v>
      </c>
      <c r="F134" s="58">
        <v>160</v>
      </c>
      <c r="G134" s="58">
        <v>34</v>
      </c>
      <c r="H134" s="58">
        <v>24</v>
      </c>
      <c r="I134" s="58">
        <v>0</v>
      </c>
      <c r="J134" s="58">
        <v>21</v>
      </c>
      <c r="K134" s="58">
        <v>83</v>
      </c>
      <c r="L134" s="58" t="s">
        <v>152</v>
      </c>
      <c r="M134" s="58">
        <v>466</v>
      </c>
      <c r="N134" s="58">
        <v>288</v>
      </c>
      <c r="O134" s="58">
        <v>9</v>
      </c>
      <c r="P134" s="58">
        <v>82</v>
      </c>
      <c r="Q134" s="58">
        <v>13</v>
      </c>
      <c r="R134" s="58">
        <v>12</v>
      </c>
      <c r="S134" s="58">
        <v>0</v>
      </c>
      <c r="T134" s="58">
        <v>8</v>
      </c>
      <c r="U134" s="58">
        <v>54</v>
      </c>
      <c r="V134" s="58" t="s">
        <v>152</v>
      </c>
      <c r="W134" s="58">
        <v>353</v>
      </c>
      <c r="X134" s="58">
        <v>197</v>
      </c>
      <c r="Y134" s="58">
        <v>3</v>
      </c>
      <c r="Z134" s="58">
        <v>78</v>
      </c>
      <c r="AA134" s="58">
        <v>21</v>
      </c>
      <c r="AB134" s="58">
        <v>12</v>
      </c>
      <c r="AC134" s="58">
        <v>0</v>
      </c>
      <c r="AD134" s="58">
        <v>13</v>
      </c>
      <c r="AE134" s="58">
        <v>29</v>
      </c>
      <c r="AF134" s="58">
        <v>130</v>
      </c>
      <c r="AG134" s="58">
        <v>130</v>
      </c>
      <c r="AH134" s="58">
        <v>84</v>
      </c>
      <c r="AI134" s="58" t="s">
        <v>152</v>
      </c>
      <c r="AJ134" s="58">
        <v>11</v>
      </c>
      <c r="AK134" s="58" t="s">
        <v>152</v>
      </c>
      <c r="AL134" s="58">
        <v>0</v>
      </c>
      <c r="AM134" s="58">
        <v>0</v>
      </c>
      <c r="AN134" s="58" t="s">
        <v>152</v>
      </c>
      <c r="AO134" s="58">
        <v>24</v>
      </c>
      <c r="AP134" s="58" t="s">
        <v>152</v>
      </c>
      <c r="AQ134" s="58">
        <v>550</v>
      </c>
      <c r="AR134" s="58">
        <v>340</v>
      </c>
      <c r="AS134" s="58">
        <v>8</v>
      </c>
      <c r="AT134" s="58">
        <v>109</v>
      </c>
      <c r="AU134" s="58">
        <v>23</v>
      </c>
      <c r="AV134" s="58">
        <v>10</v>
      </c>
      <c r="AW134" s="58">
        <v>0</v>
      </c>
      <c r="AX134" s="58">
        <v>13</v>
      </c>
      <c r="AY134" s="58">
        <v>47</v>
      </c>
      <c r="AZ134" s="58" t="s">
        <v>152</v>
      </c>
      <c r="BA134" s="58">
        <v>139</v>
      </c>
      <c r="BB134" s="58">
        <v>61</v>
      </c>
      <c r="BC134" s="58" t="s">
        <v>152</v>
      </c>
      <c r="BD134" s="58">
        <v>40</v>
      </c>
      <c r="BE134" s="58" t="s">
        <v>152</v>
      </c>
      <c r="BF134" s="58">
        <v>14</v>
      </c>
      <c r="BG134" s="58">
        <v>0</v>
      </c>
      <c r="BH134" s="58" t="s">
        <v>152</v>
      </c>
      <c r="BI134" s="58">
        <v>12</v>
      </c>
      <c r="BJ134" s="58">
        <v>126</v>
      </c>
      <c r="BK134" s="58">
        <v>126</v>
      </c>
      <c r="BL134" s="58">
        <v>70</v>
      </c>
      <c r="BM134" s="58">
        <v>0</v>
      </c>
      <c r="BN134" s="58">
        <v>30</v>
      </c>
      <c r="BO134" s="58">
        <v>6</v>
      </c>
      <c r="BP134" s="58" t="s">
        <v>152</v>
      </c>
      <c r="BQ134" s="58">
        <v>0</v>
      </c>
      <c r="BR134" s="58" t="s">
        <v>152</v>
      </c>
      <c r="BS134" s="58">
        <v>16</v>
      </c>
    </row>
    <row r="135" spans="1:71" x14ac:dyDescent="0.25">
      <c r="A135" s="64" t="s">
        <v>297</v>
      </c>
      <c r="B135" s="58">
        <v>842</v>
      </c>
      <c r="C135" s="58">
        <v>836</v>
      </c>
      <c r="D135" s="58">
        <v>476</v>
      </c>
      <c r="E135" s="58">
        <v>18</v>
      </c>
      <c r="F135" s="58">
        <v>169</v>
      </c>
      <c r="G135" s="58">
        <v>57</v>
      </c>
      <c r="H135" s="58">
        <v>26</v>
      </c>
      <c r="I135" s="58">
        <v>0</v>
      </c>
      <c r="J135" s="58">
        <v>16</v>
      </c>
      <c r="K135" s="58">
        <v>74</v>
      </c>
      <c r="L135" s="58" t="s">
        <v>152</v>
      </c>
      <c r="M135" s="58">
        <v>478</v>
      </c>
      <c r="N135" s="58">
        <v>256</v>
      </c>
      <c r="O135" s="58">
        <v>11</v>
      </c>
      <c r="P135" s="58">
        <v>107</v>
      </c>
      <c r="Q135" s="58">
        <v>22</v>
      </c>
      <c r="R135" s="58">
        <v>11</v>
      </c>
      <c r="S135" s="58">
        <v>0</v>
      </c>
      <c r="T135" s="58">
        <v>12</v>
      </c>
      <c r="U135" s="58">
        <v>59</v>
      </c>
      <c r="V135" s="58" t="s">
        <v>152</v>
      </c>
      <c r="W135" s="58">
        <v>358</v>
      </c>
      <c r="X135" s="58">
        <v>220</v>
      </c>
      <c r="Y135" s="58">
        <v>7</v>
      </c>
      <c r="Z135" s="58">
        <v>62</v>
      </c>
      <c r="AA135" s="58">
        <v>35</v>
      </c>
      <c r="AB135" s="58">
        <v>15</v>
      </c>
      <c r="AC135" s="58">
        <v>0</v>
      </c>
      <c r="AD135" s="58">
        <v>4</v>
      </c>
      <c r="AE135" s="58">
        <v>15</v>
      </c>
      <c r="AF135" s="58" t="s">
        <v>152</v>
      </c>
      <c r="AG135" s="58">
        <v>119</v>
      </c>
      <c r="AH135" s="58">
        <v>69</v>
      </c>
      <c r="AI135" s="58">
        <v>0</v>
      </c>
      <c r="AJ135" s="58">
        <v>12</v>
      </c>
      <c r="AK135" s="58" t="s">
        <v>152</v>
      </c>
      <c r="AL135" s="58">
        <v>0</v>
      </c>
      <c r="AM135" s="58">
        <v>0</v>
      </c>
      <c r="AN135" s="58" t="s">
        <v>152</v>
      </c>
      <c r="AO135" s="58">
        <v>27</v>
      </c>
      <c r="AP135" s="58" t="s">
        <v>152</v>
      </c>
      <c r="AQ135" s="58">
        <v>574</v>
      </c>
      <c r="AR135" s="58">
        <v>355</v>
      </c>
      <c r="AS135" s="58" t="s">
        <v>152</v>
      </c>
      <c r="AT135" s="58">
        <v>111</v>
      </c>
      <c r="AU135" s="58">
        <v>40</v>
      </c>
      <c r="AV135" s="58" t="s">
        <v>152</v>
      </c>
      <c r="AW135" s="58">
        <v>0</v>
      </c>
      <c r="AX135" s="58">
        <v>12</v>
      </c>
      <c r="AY135" s="58">
        <v>39</v>
      </c>
      <c r="AZ135" s="58" t="s">
        <v>152</v>
      </c>
      <c r="BA135" s="58">
        <v>143</v>
      </c>
      <c r="BB135" s="58">
        <v>52</v>
      </c>
      <c r="BC135" s="58" t="s">
        <v>152</v>
      </c>
      <c r="BD135" s="58">
        <v>46</v>
      </c>
      <c r="BE135" s="58" t="s">
        <v>152</v>
      </c>
      <c r="BF135" s="58" t="s">
        <v>152</v>
      </c>
      <c r="BG135" s="58">
        <v>0</v>
      </c>
      <c r="BH135" s="58" t="s">
        <v>152</v>
      </c>
      <c r="BI135" s="58">
        <v>8</v>
      </c>
      <c r="BJ135" s="58" t="s">
        <v>152</v>
      </c>
      <c r="BK135" s="58">
        <v>124</v>
      </c>
      <c r="BL135" s="58">
        <v>79</v>
      </c>
      <c r="BM135" s="58">
        <v>0</v>
      </c>
      <c r="BN135" s="58">
        <v>23</v>
      </c>
      <c r="BO135" s="58">
        <v>4</v>
      </c>
      <c r="BP135" s="58" t="s">
        <v>152</v>
      </c>
      <c r="BQ135" s="58">
        <v>0</v>
      </c>
      <c r="BR135" s="58" t="s">
        <v>152</v>
      </c>
      <c r="BS135" s="58">
        <v>14</v>
      </c>
    </row>
    <row r="136" spans="1:71" x14ac:dyDescent="0.25">
      <c r="A136" s="64" t="s">
        <v>298</v>
      </c>
      <c r="B136" s="58">
        <v>682</v>
      </c>
      <c r="C136" s="58">
        <v>676</v>
      </c>
      <c r="D136" s="58">
        <v>380</v>
      </c>
      <c r="E136" s="58" t="s">
        <v>152</v>
      </c>
      <c r="F136" s="58">
        <v>155</v>
      </c>
      <c r="G136" s="58">
        <v>30</v>
      </c>
      <c r="H136" s="58">
        <v>23</v>
      </c>
      <c r="I136" s="58" t="s">
        <v>152</v>
      </c>
      <c r="J136" s="58">
        <v>13</v>
      </c>
      <c r="K136" s="58">
        <v>68</v>
      </c>
      <c r="L136" s="58" t="s">
        <v>152</v>
      </c>
      <c r="M136" s="58">
        <v>389</v>
      </c>
      <c r="N136" s="58">
        <v>232</v>
      </c>
      <c r="O136" s="58" t="s">
        <v>152</v>
      </c>
      <c r="P136" s="58">
        <v>85</v>
      </c>
      <c r="Q136" s="58">
        <v>12</v>
      </c>
      <c r="R136" s="58">
        <v>14</v>
      </c>
      <c r="S136" s="58">
        <v>0</v>
      </c>
      <c r="T136" s="58" t="s">
        <v>152</v>
      </c>
      <c r="U136" s="58">
        <v>39</v>
      </c>
      <c r="V136" s="58" t="s">
        <v>152</v>
      </c>
      <c r="W136" s="58">
        <v>287</v>
      </c>
      <c r="X136" s="58">
        <v>148</v>
      </c>
      <c r="Y136" s="58" t="s">
        <v>152</v>
      </c>
      <c r="Z136" s="58">
        <v>70</v>
      </c>
      <c r="AA136" s="58">
        <v>18</v>
      </c>
      <c r="AB136" s="58">
        <v>9</v>
      </c>
      <c r="AC136" s="58" t="s">
        <v>152</v>
      </c>
      <c r="AD136" s="58" t="s">
        <v>152</v>
      </c>
      <c r="AE136" s="58">
        <v>29</v>
      </c>
      <c r="AF136" s="58">
        <v>104</v>
      </c>
      <c r="AG136" s="58">
        <v>104</v>
      </c>
      <c r="AH136" s="58">
        <v>67</v>
      </c>
      <c r="AI136" s="58" t="s">
        <v>152</v>
      </c>
      <c r="AJ136" s="58">
        <v>10</v>
      </c>
      <c r="AK136" s="58" t="s">
        <v>152</v>
      </c>
      <c r="AL136" s="58">
        <v>0</v>
      </c>
      <c r="AM136" s="58">
        <v>0</v>
      </c>
      <c r="AN136" s="58">
        <v>3</v>
      </c>
      <c r="AO136" s="58">
        <v>20</v>
      </c>
      <c r="AP136" s="58">
        <v>451</v>
      </c>
      <c r="AQ136" s="58">
        <v>445</v>
      </c>
      <c r="AR136" s="58">
        <v>272</v>
      </c>
      <c r="AS136" s="58" t="s">
        <v>152</v>
      </c>
      <c r="AT136" s="58">
        <v>102</v>
      </c>
      <c r="AU136" s="58">
        <v>15</v>
      </c>
      <c r="AV136" s="58" t="s">
        <v>152</v>
      </c>
      <c r="AW136" s="58" t="s">
        <v>152</v>
      </c>
      <c r="AX136" s="58">
        <v>10</v>
      </c>
      <c r="AY136" s="58">
        <v>39</v>
      </c>
      <c r="AZ136" s="58">
        <v>127</v>
      </c>
      <c r="BA136" s="58">
        <v>127</v>
      </c>
      <c r="BB136" s="58">
        <v>41</v>
      </c>
      <c r="BC136" s="58" t="s">
        <v>152</v>
      </c>
      <c r="BD136" s="58">
        <v>43</v>
      </c>
      <c r="BE136" s="58" t="s">
        <v>152</v>
      </c>
      <c r="BF136" s="58" t="s">
        <v>152</v>
      </c>
      <c r="BG136" s="58">
        <v>0</v>
      </c>
      <c r="BH136" s="58">
        <v>0</v>
      </c>
      <c r="BI136" s="58">
        <v>9</v>
      </c>
      <c r="BJ136" s="58">
        <v>111</v>
      </c>
      <c r="BK136" s="58">
        <v>111</v>
      </c>
      <c r="BL136" s="58">
        <v>55</v>
      </c>
      <c r="BM136" s="58" t="s">
        <v>152</v>
      </c>
      <c r="BN136" s="58">
        <v>26</v>
      </c>
      <c r="BO136" s="58" t="s">
        <v>152</v>
      </c>
      <c r="BP136" s="58">
        <v>0</v>
      </c>
      <c r="BQ136" s="58">
        <v>0</v>
      </c>
      <c r="BR136" s="58">
        <v>8</v>
      </c>
      <c r="BS136" s="58">
        <v>19</v>
      </c>
    </row>
    <row r="137" spans="1:71" x14ac:dyDescent="0.25">
      <c r="A137" s="64" t="s">
        <v>299</v>
      </c>
      <c r="B137" s="58">
        <v>868</v>
      </c>
      <c r="C137" s="58">
        <v>858</v>
      </c>
      <c r="D137" s="58">
        <v>485</v>
      </c>
      <c r="E137" s="58" t="s">
        <v>152</v>
      </c>
      <c r="F137" s="58">
        <v>172</v>
      </c>
      <c r="G137" s="58">
        <v>33</v>
      </c>
      <c r="H137" s="58">
        <v>36</v>
      </c>
      <c r="I137" s="58" t="s">
        <v>152</v>
      </c>
      <c r="J137" s="58">
        <v>25</v>
      </c>
      <c r="K137" s="58">
        <v>95</v>
      </c>
      <c r="L137" s="58">
        <v>504</v>
      </c>
      <c r="M137" s="58">
        <v>497</v>
      </c>
      <c r="N137" s="58">
        <v>282</v>
      </c>
      <c r="O137" s="58" t="s">
        <v>152</v>
      </c>
      <c r="P137" s="58">
        <v>97</v>
      </c>
      <c r="Q137" s="58">
        <v>15</v>
      </c>
      <c r="R137" s="58">
        <v>21</v>
      </c>
      <c r="S137" s="58" t="s">
        <v>152</v>
      </c>
      <c r="T137" s="58">
        <v>10</v>
      </c>
      <c r="U137" s="58">
        <v>66</v>
      </c>
      <c r="V137" s="58">
        <v>364</v>
      </c>
      <c r="W137" s="58">
        <v>361</v>
      </c>
      <c r="X137" s="58">
        <v>203</v>
      </c>
      <c r="Y137" s="58">
        <v>6</v>
      </c>
      <c r="Z137" s="58">
        <v>75</v>
      </c>
      <c r="AA137" s="58">
        <v>18</v>
      </c>
      <c r="AB137" s="58">
        <v>15</v>
      </c>
      <c r="AC137" s="58">
        <v>0</v>
      </c>
      <c r="AD137" s="58">
        <v>15</v>
      </c>
      <c r="AE137" s="58">
        <v>29</v>
      </c>
      <c r="AF137" s="58" t="s">
        <v>152</v>
      </c>
      <c r="AG137" s="58">
        <v>202</v>
      </c>
      <c r="AH137" s="58">
        <v>140</v>
      </c>
      <c r="AI137" s="58">
        <v>0</v>
      </c>
      <c r="AJ137" s="58">
        <v>14</v>
      </c>
      <c r="AK137" s="58" t="s">
        <v>152</v>
      </c>
      <c r="AL137" s="58">
        <v>0</v>
      </c>
      <c r="AM137" s="58" t="s">
        <v>152</v>
      </c>
      <c r="AN137" s="58" t="s">
        <v>152</v>
      </c>
      <c r="AO137" s="58">
        <v>35</v>
      </c>
      <c r="AP137" s="58" t="s">
        <v>152</v>
      </c>
      <c r="AQ137" s="58">
        <v>516</v>
      </c>
      <c r="AR137" s="58">
        <v>288</v>
      </c>
      <c r="AS137" s="58" t="s">
        <v>152</v>
      </c>
      <c r="AT137" s="58">
        <v>125</v>
      </c>
      <c r="AU137" s="58">
        <v>28</v>
      </c>
      <c r="AV137" s="58">
        <v>3</v>
      </c>
      <c r="AW137" s="58" t="s">
        <v>152</v>
      </c>
      <c r="AX137" s="58">
        <v>12</v>
      </c>
      <c r="AY137" s="58">
        <v>50</v>
      </c>
      <c r="AZ137" s="58">
        <v>140</v>
      </c>
      <c r="BA137" s="58">
        <v>140</v>
      </c>
      <c r="BB137" s="58">
        <v>57</v>
      </c>
      <c r="BC137" s="58" t="s">
        <v>152</v>
      </c>
      <c r="BD137" s="58">
        <v>33</v>
      </c>
      <c r="BE137" s="58" t="s">
        <v>152</v>
      </c>
      <c r="BF137" s="58">
        <v>33</v>
      </c>
      <c r="BG137" s="58">
        <v>0</v>
      </c>
      <c r="BH137" s="58" t="s">
        <v>152</v>
      </c>
      <c r="BI137" s="58">
        <v>10</v>
      </c>
      <c r="BJ137" s="58" t="s">
        <v>152</v>
      </c>
      <c r="BK137" s="58">
        <v>110</v>
      </c>
      <c r="BL137" s="58">
        <v>52</v>
      </c>
      <c r="BM137" s="58">
        <v>0</v>
      </c>
      <c r="BN137" s="58">
        <v>25</v>
      </c>
      <c r="BO137" s="58">
        <v>5</v>
      </c>
      <c r="BP137" s="58" t="s">
        <v>152</v>
      </c>
      <c r="BQ137" s="58">
        <v>0</v>
      </c>
      <c r="BR137" s="58" t="s">
        <v>152</v>
      </c>
      <c r="BS137" s="58">
        <v>23</v>
      </c>
    </row>
    <row r="138" spans="1:71" x14ac:dyDescent="0.25">
      <c r="A138" s="64" t="s">
        <v>300</v>
      </c>
      <c r="B138" s="58">
        <v>1132</v>
      </c>
      <c r="C138" s="58">
        <v>1125</v>
      </c>
      <c r="D138" s="58">
        <v>607</v>
      </c>
      <c r="E138" s="58">
        <v>11</v>
      </c>
      <c r="F138" s="58">
        <v>155</v>
      </c>
      <c r="G138" s="58">
        <v>50</v>
      </c>
      <c r="H138" s="58">
        <v>40</v>
      </c>
      <c r="I138" s="58">
        <v>85</v>
      </c>
      <c r="J138" s="58">
        <v>32</v>
      </c>
      <c r="K138" s="58">
        <v>145</v>
      </c>
      <c r="L138" s="58">
        <v>612</v>
      </c>
      <c r="M138" s="58">
        <v>608</v>
      </c>
      <c r="N138" s="58">
        <v>300</v>
      </c>
      <c r="O138" s="58" t="s">
        <v>152</v>
      </c>
      <c r="P138" s="58">
        <v>90</v>
      </c>
      <c r="Q138" s="58">
        <v>23</v>
      </c>
      <c r="R138" s="58" t="s">
        <v>152</v>
      </c>
      <c r="S138" s="58">
        <v>60</v>
      </c>
      <c r="T138" s="58" t="s">
        <v>152</v>
      </c>
      <c r="U138" s="58">
        <v>94</v>
      </c>
      <c r="V138" s="58">
        <v>520</v>
      </c>
      <c r="W138" s="58">
        <v>517</v>
      </c>
      <c r="X138" s="58">
        <v>307</v>
      </c>
      <c r="Y138" s="58" t="s">
        <v>152</v>
      </c>
      <c r="Z138" s="58">
        <v>65</v>
      </c>
      <c r="AA138" s="58">
        <v>27</v>
      </c>
      <c r="AB138" s="58" t="s">
        <v>152</v>
      </c>
      <c r="AC138" s="58">
        <v>25</v>
      </c>
      <c r="AD138" s="58" t="s">
        <v>152</v>
      </c>
      <c r="AE138" s="58">
        <v>51</v>
      </c>
      <c r="AF138" s="58">
        <v>340</v>
      </c>
      <c r="AG138" s="58">
        <v>340</v>
      </c>
      <c r="AH138" s="58">
        <v>184</v>
      </c>
      <c r="AI138" s="58">
        <v>0</v>
      </c>
      <c r="AJ138" s="58">
        <v>15</v>
      </c>
      <c r="AK138" s="58" t="s">
        <v>152</v>
      </c>
      <c r="AL138" s="58">
        <v>0</v>
      </c>
      <c r="AM138" s="58">
        <v>68</v>
      </c>
      <c r="AN138" s="58" t="s">
        <v>152</v>
      </c>
      <c r="AO138" s="58">
        <v>54</v>
      </c>
      <c r="AP138" s="58" t="s">
        <v>152</v>
      </c>
      <c r="AQ138" s="58">
        <v>639</v>
      </c>
      <c r="AR138" s="58">
        <v>378</v>
      </c>
      <c r="AS138" s="58">
        <v>11</v>
      </c>
      <c r="AT138" s="58">
        <v>97</v>
      </c>
      <c r="AU138" s="58">
        <v>36</v>
      </c>
      <c r="AV138" s="58">
        <v>9</v>
      </c>
      <c r="AW138" s="58">
        <v>17</v>
      </c>
      <c r="AX138" s="58">
        <v>16</v>
      </c>
      <c r="AY138" s="58">
        <v>75</v>
      </c>
      <c r="AZ138" s="58" t="s">
        <v>152</v>
      </c>
      <c r="BA138" s="58">
        <v>146</v>
      </c>
      <c r="BB138" s="58">
        <v>45</v>
      </c>
      <c r="BC138" s="58">
        <v>0</v>
      </c>
      <c r="BD138" s="58">
        <v>43</v>
      </c>
      <c r="BE138" s="58" t="s">
        <v>152</v>
      </c>
      <c r="BF138" s="58">
        <v>31</v>
      </c>
      <c r="BG138" s="58">
        <v>0</v>
      </c>
      <c r="BH138" s="58" t="s">
        <v>152</v>
      </c>
      <c r="BI138" s="58">
        <v>16</v>
      </c>
      <c r="BJ138" s="58">
        <v>151</v>
      </c>
      <c r="BK138" s="58">
        <v>151</v>
      </c>
      <c r="BL138" s="58">
        <v>71</v>
      </c>
      <c r="BM138" s="58" t="s">
        <v>152</v>
      </c>
      <c r="BN138" s="58">
        <v>30</v>
      </c>
      <c r="BO138" s="58">
        <v>4</v>
      </c>
      <c r="BP138" s="58">
        <v>0</v>
      </c>
      <c r="BQ138" s="58" t="s">
        <v>152</v>
      </c>
      <c r="BR138" s="58" t="s">
        <v>152</v>
      </c>
      <c r="BS138" s="58">
        <v>42</v>
      </c>
    </row>
    <row r="139" spans="1:71" x14ac:dyDescent="0.25">
      <c r="A139" s="64" t="s">
        <v>301</v>
      </c>
      <c r="B139" s="58">
        <v>889</v>
      </c>
      <c r="C139" s="58">
        <v>884</v>
      </c>
      <c r="D139" s="58">
        <v>480</v>
      </c>
      <c r="E139" s="58">
        <v>16</v>
      </c>
      <c r="F139" s="58">
        <v>127</v>
      </c>
      <c r="G139" s="58">
        <v>38</v>
      </c>
      <c r="H139" s="58">
        <v>22</v>
      </c>
      <c r="I139" s="58">
        <v>106</v>
      </c>
      <c r="J139" s="58">
        <v>28</v>
      </c>
      <c r="K139" s="58">
        <v>67</v>
      </c>
      <c r="L139" s="58" t="s">
        <v>152</v>
      </c>
      <c r="M139" s="58">
        <v>463</v>
      </c>
      <c r="N139" s="58">
        <v>248</v>
      </c>
      <c r="O139" s="58">
        <v>6</v>
      </c>
      <c r="P139" s="58">
        <v>61</v>
      </c>
      <c r="Q139" s="58">
        <v>11</v>
      </c>
      <c r="R139" s="58">
        <v>12</v>
      </c>
      <c r="S139" s="58">
        <v>73</v>
      </c>
      <c r="T139" s="58">
        <v>13</v>
      </c>
      <c r="U139" s="58">
        <v>39</v>
      </c>
      <c r="V139" s="58" t="s">
        <v>152</v>
      </c>
      <c r="W139" s="58">
        <v>421</v>
      </c>
      <c r="X139" s="58">
        <v>232</v>
      </c>
      <c r="Y139" s="58">
        <v>10</v>
      </c>
      <c r="Z139" s="58">
        <v>66</v>
      </c>
      <c r="AA139" s="58">
        <v>27</v>
      </c>
      <c r="AB139" s="58">
        <v>10</v>
      </c>
      <c r="AC139" s="58">
        <v>33</v>
      </c>
      <c r="AD139" s="58">
        <v>15</v>
      </c>
      <c r="AE139" s="58">
        <v>28</v>
      </c>
      <c r="AF139" s="58">
        <v>273</v>
      </c>
      <c r="AG139" s="58">
        <v>273</v>
      </c>
      <c r="AH139" s="58">
        <v>121</v>
      </c>
      <c r="AI139" s="58" t="s">
        <v>152</v>
      </c>
      <c r="AJ139" s="58" t="s">
        <v>152</v>
      </c>
      <c r="AK139" s="58">
        <v>4</v>
      </c>
      <c r="AL139" s="58">
        <v>0</v>
      </c>
      <c r="AM139" s="58">
        <v>90</v>
      </c>
      <c r="AN139" s="58">
        <v>14</v>
      </c>
      <c r="AO139" s="58">
        <v>39</v>
      </c>
      <c r="AP139" s="58">
        <v>503</v>
      </c>
      <c r="AQ139" s="58">
        <v>498</v>
      </c>
      <c r="AR139" s="58">
        <v>325</v>
      </c>
      <c r="AS139" s="58">
        <v>13</v>
      </c>
      <c r="AT139" s="58">
        <v>86</v>
      </c>
      <c r="AU139" s="58">
        <v>23</v>
      </c>
      <c r="AV139" s="58" t="s">
        <v>152</v>
      </c>
      <c r="AW139" s="58">
        <v>16</v>
      </c>
      <c r="AX139" s="58" t="s">
        <v>152</v>
      </c>
      <c r="AY139" s="58">
        <v>22</v>
      </c>
      <c r="AZ139" s="58">
        <v>113</v>
      </c>
      <c r="BA139" s="58">
        <v>113</v>
      </c>
      <c r="BB139" s="58">
        <v>34</v>
      </c>
      <c r="BC139" s="58" t="s">
        <v>152</v>
      </c>
      <c r="BD139" s="58" t="s">
        <v>152</v>
      </c>
      <c r="BE139" s="58">
        <v>11</v>
      </c>
      <c r="BF139" s="58" t="s">
        <v>152</v>
      </c>
      <c r="BG139" s="58">
        <v>0</v>
      </c>
      <c r="BH139" s="58" t="s">
        <v>152</v>
      </c>
      <c r="BI139" s="58">
        <v>6</v>
      </c>
      <c r="BJ139" s="58">
        <v>121</v>
      </c>
      <c r="BK139" s="58">
        <v>121</v>
      </c>
      <c r="BL139" s="58">
        <v>73</v>
      </c>
      <c r="BM139" s="58">
        <v>3</v>
      </c>
      <c r="BN139" s="58">
        <v>24</v>
      </c>
      <c r="BO139" s="58" t="s">
        <v>152</v>
      </c>
      <c r="BP139" s="58" t="s">
        <v>152</v>
      </c>
      <c r="BQ139" s="58" t="s">
        <v>152</v>
      </c>
      <c r="BR139" s="58" t="s">
        <v>152</v>
      </c>
      <c r="BS139" s="58">
        <v>14</v>
      </c>
    </row>
    <row r="140" spans="1:71" x14ac:dyDescent="0.25">
      <c r="A140" s="64" t="s">
        <v>302</v>
      </c>
      <c r="B140" s="58">
        <v>746</v>
      </c>
      <c r="C140" s="58">
        <v>739</v>
      </c>
      <c r="D140" s="58">
        <v>403</v>
      </c>
      <c r="E140" s="58">
        <v>12</v>
      </c>
      <c r="F140" s="58">
        <v>155</v>
      </c>
      <c r="G140" s="58">
        <v>29</v>
      </c>
      <c r="H140" s="58">
        <v>23</v>
      </c>
      <c r="I140" s="58">
        <v>6</v>
      </c>
      <c r="J140" s="58">
        <v>27</v>
      </c>
      <c r="K140" s="58">
        <v>84</v>
      </c>
      <c r="L140" s="58" t="s">
        <v>152</v>
      </c>
      <c r="M140" s="58">
        <v>417</v>
      </c>
      <c r="N140" s="58">
        <v>234</v>
      </c>
      <c r="O140" s="58" t="s">
        <v>152</v>
      </c>
      <c r="P140" s="58">
        <v>74</v>
      </c>
      <c r="Q140" s="58">
        <v>10</v>
      </c>
      <c r="R140" s="58" t="s">
        <v>152</v>
      </c>
      <c r="S140" s="58" t="s">
        <v>152</v>
      </c>
      <c r="T140" s="58">
        <v>18</v>
      </c>
      <c r="U140" s="58">
        <v>62</v>
      </c>
      <c r="V140" s="58" t="s">
        <v>152</v>
      </c>
      <c r="W140" s="58">
        <v>322</v>
      </c>
      <c r="X140" s="58">
        <v>169</v>
      </c>
      <c r="Y140" s="58" t="s">
        <v>152</v>
      </c>
      <c r="Z140" s="58">
        <v>81</v>
      </c>
      <c r="AA140" s="58">
        <v>19</v>
      </c>
      <c r="AB140" s="58" t="s">
        <v>152</v>
      </c>
      <c r="AC140" s="58" t="s">
        <v>152</v>
      </c>
      <c r="AD140" s="58">
        <v>9</v>
      </c>
      <c r="AE140" s="58">
        <v>22</v>
      </c>
      <c r="AF140" s="58">
        <v>142</v>
      </c>
      <c r="AG140" s="58">
        <v>142</v>
      </c>
      <c r="AH140" s="58">
        <v>91</v>
      </c>
      <c r="AI140" s="58">
        <v>0</v>
      </c>
      <c r="AJ140" s="58">
        <v>9</v>
      </c>
      <c r="AK140" s="58" t="s">
        <v>152</v>
      </c>
      <c r="AL140" s="58">
        <v>0</v>
      </c>
      <c r="AM140" s="58" t="s">
        <v>152</v>
      </c>
      <c r="AN140" s="58">
        <v>8</v>
      </c>
      <c r="AO140" s="58" t="s">
        <v>152</v>
      </c>
      <c r="AP140" s="58">
        <v>492</v>
      </c>
      <c r="AQ140" s="58">
        <v>485</v>
      </c>
      <c r="AR140" s="58">
        <v>286</v>
      </c>
      <c r="AS140" s="58" t="s">
        <v>152</v>
      </c>
      <c r="AT140" s="58">
        <v>98</v>
      </c>
      <c r="AU140" s="58">
        <v>20</v>
      </c>
      <c r="AV140" s="58">
        <v>3</v>
      </c>
      <c r="AW140" s="58" t="s">
        <v>152</v>
      </c>
      <c r="AX140" s="58">
        <v>16</v>
      </c>
      <c r="AY140" s="58">
        <v>51</v>
      </c>
      <c r="AZ140" s="58">
        <v>112</v>
      </c>
      <c r="BA140" s="58">
        <v>112</v>
      </c>
      <c r="BB140" s="58">
        <v>26</v>
      </c>
      <c r="BC140" s="58" t="s">
        <v>152</v>
      </c>
      <c r="BD140" s="58">
        <v>48</v>
      </c>
      <c r="BE140" s="58" t="s">
        <v>152</v>
      </c>
      <c r="BF140" s="58">
        <v>20</v>
      </c>
      <c r="BG140" s="58">
        <v>0</v>
      </c>
      <c r="BH140" s="58">
        <v>3</v>
      </c>
      <c r="BI140" s="58" t="s">
        <v>152</v>
      </c>
      <c r="BJ140" s="58">
        <v>137</v>
      </c>
      <c r="BK140" s="58">
        <v>137</v>
      </c>
      <c r="BL140" s="58">
        <v>64</v>
      </c>
      <c r="BM140" s="58" t="s">
        <v>152</v>
      </c>
      <c r="BN140" s="58">
        <v>32</v>
      </c>
      <c r="BO140" s="58">
        <v>3</v>
      </c>
      <c r="BP140" s="58" t="s">
        <v>152</v>
      </c>
      <c r="BQ140" s="58" t="s">
        <v>152</v>
      </c>
      <c r="BR140" s="58">
        <v>0</v>
      </c>
      <c r="BS140" s="58">
        <v>34</v>
      </c>
    </row>
    <row r="141" spans="1:71" x14ac:dyDescent="0.25">
      <c r="A141" s="64" t="s">
        <v>303</v>
      </c>
      <c r="B141" s="58">
        <v>665</v>
      </c>
      <c r="C141" s="58">
        <v>661</v>
      </c>
      <c r="D141" s="58">
        <v>351</v>
      </c>
      <c r="E141" s="58">
        <v>8</v>
      </c>
      <c r="F141" s="58">
        <v>142</v>
      </c>
      <c r="G141" s="58">
        <v>34</v>
      </c>
      <c r="H141" s="58">
        <v>33</v>
      </c>
      <c r="I141" s="58">
        <v>4</v>
      </c>
      <c r="J141" s="58">
        <v>11</v>
      </c>
      <c r="K141" s="58">
        <v>78</v>
      </c>
      <c r="L141" s="58" t="s">
        <v>152</v>
      </c>
      <c r="M141" s="58">
        <v>358</v>
      </c>
      <c r="N141" s="58">
        <v>176</v>
      </c>
      <c r="O141" s="58" t="s">
        <v>152</v>
      </c>
      <c r="P141" s="58">
        <v>76</v>
      </c>
      <c r="Q141" s="58">
        <v>10</v>
      </c>
      <c r="R141" s="58">
        <v>25</v>
      </c>
      <c r="S141" s="58" t="s">
        <v>152</v>
      </c>
      <c r="T141" s="58" t="s">
        <v>152</v>
      </c>
      <c r="U141" s="58">
        <v>56</v>
      </c>
      <c r="V141" s="58" t="s">
        <v>152</v>
      </c>
      <c r="W141" s="58">
        <v>303</v>
      </c>
      <c r="X141" s="58">
        <v>175</v>
      </c>
      <c r="Y141" s="58" t="s">
        <v>152</v>
      </c>
      <c r="Z141" s="58">
        <v>66</v>
      </c>
      <c r="AA141" s="58">
        <v>24</v>
      </c>
      <c r="AB141" s="58">
        <v>8</v>
      </c>
      <c r="AC141" s="58" t="s">
        <v>152</v>
      </c>
      <c r="AD141" s="58" t="s">
        <v>152</v>
      </c>
      <c r="AE141" s="58">
        <v>22</v>
      </c>
      <c r="AF141" s="58">
        <v>136</v>
      </c>
      <c r="AG141" s="58">
        <v>136</v>
      </c>
      <c r="AH141" s="58">
        <v>80</v>
      </c>
      <c r="AI141" s="58">
        <v>0</v>
      </c>
      <c r="AJ141" s="58">
        <v>16</v>
      </c>
      <c r="AK141" s="58">
        <v>7</v>
      </c>
      <c r="AL141" s="58">
        <v>0</v>
      </c>
      <c r="AM141" s="58" t="s">
        <v>152</v>
      </c>
      <c r="AN141" s="58" t="s">
        <v>152</v>
      </c>
      <c r="AO141" s="58">
        <v>30</v>
      </c>
      <c r="AP141" s="58">
        <v>407</v>
      </c>
      <c r="AQ141" s="58">
        <v>403</v>
      </c>
      <c r="AR141" s="58">
        <v>230</v>
      </c>
      <c r="AS141" s="58">
        <v>8</v>
      </c>
      <c r="AT141" s="58">
        <v>88</v>
      </c>
      <c r="AU141" s="58">
        <v>19</v>
      </c>
      <c r="AV141" s="58">
        <v>5</v>
      </c>
      <c r="AW141" s="58" t="s">
        <v>152</v>
      </c>
      <c r="AX141" s="58" t="s">
        <v>152</v>
      </c>
      <c r="AY141" s="58">
        <v>41</v>
      </c>
      <c r="AZ141" s="58">
        <v>122</v>
      </c>
      <c r="BA141" s="58">
        <v>122</v>
      </c>
      <c r="BB141" s="58">
        <v>41</v>
      </c>
      <c r="BC141" s="58">
        <v>0</v>
      </c>
      <c r="BD141" s="58">
        <v>38</v>
      </c>
      <c r="BE141" s="58">
        <v>8</v>
      </c>
      <c r="BF141" s="58">
        <v>28</v>
      </c>
      <c r="BG141" s="58">
        <v>0</v>
      </c>
      <c r="BH141" s="58">
        <v>0</v>
      </c>
      <c r="BI141" s="58">
        <v>7</v>
      </c>
      <c r="BJ141" s="58">
        <v>115</v>
      </c>
      <c r="BK141" s="58">
        <v>115</v>
      </c>
      <c r="BL141" s="58">
        <v>60</v>
      </c>
      <c r="BM141" s="58" t="s">
        <v>152</v>
      </c>
      <c r="BN141" s="58">
        <v>27</v>
      </c>
      <c r="BO141" s="58">
        <v>4</v>
      </c>
      <c r="BP141" s="58">
        <v>3</v>
      </c>
      <c r="BQ141" s="58">
        <v>0</v>
      </c>
      <c r="BR141" s="58" t="s">
        <v>152</v>
      </c>
      <c r="BS141" s="58">
        <v>16</v>
      </c>
    </row>
    <row r="142" spans="1:71" x14ac:dyDescent="0.25">
      <c r="A142" s="64" t="s">
        <v>304</v>
      </c>
      <c r="B142" s="58">
        <v>737</v>
      </c>
      <c r="C142" s="58">
        <v>730</v>
      </c>
      <c r="D142" s="58">
        <v>366</v>
      </c>
      <c r="E142" s="58" t="s">
        <v>152</v>
      </c>
      <c r="F142" s="58">
        <v>199</v>
      </c>
      <c r="G142" s="58">
        <v>34</v>
      </c>
      <c r="H142" s="58">
        <v>24</v>
      </c>
      <c r="I142" s="58" t="s">
        <v>152</v>
      </c>
      <c r="J142" s="58">
        <v>28</v>
      </c>
      <c r="K142" s="58">
        <v>59</v>
      </c>
      <c r="L142" s="58">
        <v>384</v>
      </c>
      <c r="M142" s="58">
        <v>381</v>
      </c>
      <c r="N142" s="58">
        <v>189</v>
      </c>
      <c r="O142" s="58">
        <v>15</v>
      </c>
      <c r="P142" s="58">
        <v>107</v>
      </c>
      <c r="Q142" s="58">
        <v>10</v>
      </c>
      <c r="R142" s="58" t="s">
        <v>152</v>
      </c>
      <c r="S142" s="58" t="s">
        <v>152</v>
      </c>
      <c r="T142" s="58">
        <v>12</v>
      </c>
      <c r="U142" s="58">
        <v>39</v>
      </c>
      <c r="V142" s="58">
        <v>353</v>
      </c>
      <c r="W142" s="58">
        <v>349</v>
      </c>
      <c r="X142" s="58">
        <v>177</v>
      </c>
      <c r="Y142" s="58" t="s">
        <v>152</v>
      </c>
      <c r="Z142" s="58">
        <v>92</v>
      </c>
      <c r="AA142" s="58">
        <v>24</v>
      </c>
      <c r="AB142" s="58" t="s">
        <v>152</v>
      </c>
      <c r="AC142" s="58">
        <v>0</v>
      </c>
      <c r="AD142" s="58">
        <v>16</v>
      </c>
      <c r="AE142" s="58">
        <v>20</v>
      </c>
      <c r="AF142" s="58">
        <v>102</v>
      </c>
      <c r="AG142" s="58">
        <v>102</v>
      </c>
      <c r="AH142" s="58">
        <v>62</v>
      </c>
      <c r="AI142" s="58">
        <v>0</v>
      </c>
      <c r="AJ142" s="58">
        <v>14</v>
      </c>
      <c r="AK142" s="58" t="s">
        <v>152</v>
      </c>
      <c r="AL142" s="58">
        <v>0</v>
      </c>
      <c r="AM142" s="58" t="s">
        <v>152</v>
      </c>
      <c r="AN142" s="58" t="s">
        <v>152</v>
      </c>
      <c r="AO142" s="58">
        <v>15</v>
      </c>
      <c r="AP142" s="58">
        <v>511</v>
      </c>
      <c r="AQ142" s="58">
        <v>504</v>
      </c>
      <c r="AR142" s="58">
        <v>273</v>
      </c>
      <c r="AS142" s="58">
        <v>15</v>
      </c>
      <c r="AT142" s="58">
        <v>125</v>
      </c>
      <c r="AU142" s="58">
        <v>23</v>
      </c>
      <c r="AV142" s="58" t="s">
        <v>152</v>
      </c>
      <c r="AW142" s="58" t="s">
        <v>152</v>
      </c>
      <c r="AX142" s="58">
        <v>20</v>
      </c>
      <c r="AY142" s="58">
        <v>41</v>
      </c>
      <c r="AZ142" s="58">
        <v>124</v>
      </c>
      <c r="BA142" s="58">
        <v>124</v>
      </c>
      <c r="BB142" s="58">
        <v>31</v>
      </c>
      <c r="BC142" s="58" t="s">
        <v>152</v>
      </c>
      <c r="BD142" s="58">
        <v>60</v>
      </c>
      <c r="BE142" s="58" t="s">
        <v>152</v>
      </c>
      <c r="BF142" s="58" t="s">
        <v>152</v>
      </c>
      <c r="BG142" s="58">
        <v>0</v>
      </c>
      <c r="BH142" s="58" t="s">
        <v>152</v>
      </c>
      <c r="BI142" s="58">
        <v>3</v>
      </c>
      <c r="BJ142" s="58">
        <v>103</v>
      </c>
      <c r="BK142" s="58">
        <v>103</v>
      </c>
      <c r="BL142" s="58">
        <v>54</v>
      </c>
      <c r="BM142" s="58">
        <v>3</v>
      </c>
      <c r="BN142" s="58">
        <v>27</v>
      </c>
      <c r="BO142" s="58">
        <v>6</v>
      </c>
      <c r="BP142" s="58">
        <v>0</v>
      </c>
      <c r="BQ142" s="58">
        <v>0</v>
      </c>
      <c r="BR142" s="58">
        <v>3</v>
      </c>
      <c r="BS142" s="58">
        <v>10</v>
      </c>
    </row>
    <row r="143" spans="1:71" x14ac:dyDescent="0.25">
      <c r="A143" s="64" t="s">
        <v>305</v>
      </c>
      <c r="B143" s="58">
        <v>959</v>
      </c>
      <c r="C143" s="58">
        <v>952</v>
      </c>
      <c r="D143" s="58">
        <v>609</v>
      </c>
      <c r="E143" s="58" t="s">
        <v>152</v>
      </c>
      <c r="F143" s="58">
        <v>164</v>
      </c>
      <c r="G143" s="58">
        <v>33</v>
      </c>
      <c r="H143" s="58">
        <v>16</v>
      </c>
      <c r="I143" s="58" t="s">
        <v>152</v>
      </c>
      <c r="J143" s="58">
        <v>17</v>
      </c>
      <c r="K143" s="58">
        <v>94</v>
      </c>
      <c r="L143" s="58" t="s">
        <v>152</v>
      </c>
      <c r="M143" s="58">
        <v>569</v>
      </c>
      <c r="N143" s="58">
        <v>365</v>
      </c>
      <c r="O143" s="58" t="s">
        <v>152</v>
      </c>
      <c r="P143" s="58">
        <v>92</v>
      </c>
      <c r="Q143" s="58">
        <v>15</v>
      </c>
      <c r="R143" s="58" t="s">
        <v>152</v>
      </c>
      <c r="S143" s="58" t="s">
        <v>152</v>
      </c>
      <c r="T143" s="58" t="s">
        <v>152</v>
      </c>
      <c r="U143" s="58">
        <v>73</v>
      </c>
      <c r="V143" s="58" t="s">
        <v>152</v>
      </c>
      <c r="W143" s="58">
        <v>383</v>
      </c>
      <c r="X143" s="58">
        <v>244</v>
      </c>
      <c r="Y143" s="58" t="s">
        <v>152</v>
      </c>
      <c r="Z143" s="58">
        <v>72</v>
      </c>
      <c r="AA143" s="58">
        <v>18</v>
      </c>
      <c r="AB143" s="58" t="s">
        <v>152</v>
      </c>
      <c r="AC143" s="58" t="s">
        <v>152</v>
      </c>
      <c r="AD143" s="58" t="s">
        <v>152</v>
      </c>
      <c r="AE143" s="58">
        <v>21</v>
      </c>
      <c r="AF143" s="58">
        <v>158</v>
      </c>
      <c r="AG143" s="58">
        <v>158</v>
      </c>
      <c r="AH143" s="58">
        <v>103</v>
      </c>
      <c r="AI143" s="58" t="s">
        <v>152</v>
      </c>
      <c r="AJ143" s="58">
        <v>12</v>
      </c>
      <c r="AK143" s="58">
        <v>3</v>
      </c>
      <c r="AL143" s="58">
        <v>0</v>
      </c>
      <c r="AM143" s="58">
        <v>0</v>
      </c>
      <c r="AN143" s="58" t="s">
        <v>152</v>
      </c>
      <c r="AO143" s="58">
        <v>35</v>
      </c>
      <c r="AP143" s="58">
        <v>682</v>
      </c>
      <c r="AQ143" s="58">
        <v>675</v>
      </c>
      <c r="AR143" s="58">
        <v>452</v>
      </c>
      <c r="AS143" s="58" t="s">
        <v>152</v>
      </c>
      <c r="AT143" s="58">
        <v>113</v>
      </c>
      <c r="AU143" s="58">
        <v>23</v>
      </c>
      <c r="AV143" s="58">
        <v>5</v>
      </c>
      <c r="AW143" s="58" t="s">
        <v>152</v>
      </c>
      <c r="AX143" s="58">
        <v>11</v>
      </c>
      <c r="AY143" s="58">
        <v>54</v>
      </c>
      <c r="AZ143" s="58">
        <v>119</v>
      </c>
      <c r="BA143" s="58">
        <v>119</v>
      </c>
      <c r="BB143" s="58">
        <v>54</v>
      </c>
      <c r="BC143" s="58" t="s">
        <v>152</v>
      </c>
      <c r="BD143" s="58">
        <v>39</v>
      </c>
      <c r="BE143" s="58">
        <v>7</v>
      </c>
      <c r="BF143" s="58">
        <v>11</v>
      </c>
      <c r="BG143" s="58">
        <v>0</v>
      </c>
      <c r="BH143" s="58" t="s">
        <v>152</v>
      </c>
      <c r="BI143" s="58">
        <v>5</v>
      </c>
      <c r="BJ143" s="58">
        <v>169</v>
      </c>
      <c r="BK143" s="58">
        <v>169</v>
      </c>
      <c r="BL143" s="58">
        <v>101</v>
      </c>
      <c r="BM143" s="58" t="s">
        <v>152</v>
      </c>
      <c r="BN143" s="58">
        <v>40</v>
      </c>
      <c r="BO143" s="58">
        <v>6</v>
      </c>
      <c r="BP143" s="58">
        <v>0</v>
      </c>
      <c r="BQ143" s="58">
        <v>0</v>
      </c>
      <c r="BR143" s="58" t="s">
        <v>152</v>
      </c>
      <c r="BS143" s="58">
        <v>19</v>
      </c>
    </row>
    <row r="144" spans="1:71" x14ac:dyDescent="0.25">
      <c r="A144" s="64" t="s">
        <v>306</v>
      </c>
      <c r="B144" s="58">
        <v>1336</v>
      </c>
      <c r="C144" s="58">
        <v>1332</v>
      </c>
      <c r="D144" s="58">
        <v>976</v>
      </c>
      <c r="E144" s="58">
        <v>16</v>
      </c>
      <c r="F144" s="58">
        <v>162</v>
      </c>
      <c r="G144" s="58">
        <v>48</v>
      </c>
      <c r="H144" s="58">
        <v>22</v>
      </c>
      <c r="I144" s="58">
        <v>10</v>
      </c>
      <c r="J144" s="58">
        <v>16</v>
      </c>
      <c r="K144" s="58">
        <v>82</v>
      </c>
      <c r="L144" s="58" t="s">
        <v>152</v>
      </c>
      <c r="M144" s="58">
        <v>689</v>
      </c>
      <c r="N144" s="58">
        <v>488</v>
      </c>
      <c r="O144" s="58" t="s">
        <v>152</v>
      </c>
      <c r="P144" s="58">
        <v>85</v>
      </c>
      <c r="Q144" s="58">
        <v>21</v>
      </c>
      <c r="R144" s="58">
        <v>14</v>
      </c>
      <c r="S144" s="58" t="s">
        <v>152</v>
      </c>
      <c r="T144" s="58" t="s">
        <v>152</v>
      </c>
      <c r="U144" s="58">
        <v>56</v>
      </c>
      <c r="V144" s="58" t="s">
        <v>152</v>
      </c>
      <c r="W144" s="58">
        <v>643</v>
      </c>
      <c r="X144" s="58">
        <v>488</v>
      </c>
      <c r="Y144" s="58" t="s">
        <v>152</v>
      </c>
      <c r="Z144" s="58">
        <v>77</v>
      </c>
      <c r="AA144" s="58">
        <v>27</v>
      </c>
      <c r="AB144" s="58">
        <v>8</v>
      </c>
      <c r="AC144" s="58" t="s">
        <v>152</v>
      </c>
      <c r="AD144" s="58" t="s">
        <v>152</v>
      </c>
      <c r="AE144" s="58">
        <v>26</v>
      </c>
      <c r="AF144" s="58">
        <v>165</v>
      </c>
      <c r="AG144" s="58">
        <v>165</v>
      </c>
      <c r="AH144" s="58">
        <v>112</v>
      </c>
      <c r="AI144" s="58" t="s">
        <v>152</v>
      </c>
      <c r="AJ144" s="58">
        <v>13</v>
      </c>
      <c r="AK144" s="58">
        <v>8</v>
      </c>
      <c r="AL144" s="58">
        <v>0</v>
      </c>
      <c r="AM144" s="58" t="s">
        <v>152</v>
      </c>
      <c r="AN144" s="58" t="s">
        <v>152</v>
      </c>
      <c r="AO144" s="58">
        <v>24</v>
      </c>
      <c r="AP144" s="58">
        <v>897</v>
      </c>
      <c r="AQ144" s="58">
        <v>893</v>
      </c>
      <c r="AR144" s="58">
        <v>673</v>
      </c>
      <c r="AS144" s="58">
        <v>13</v>
      </c>
      <c r="AT144" s="58">
        <v>105</v>
      </c>
      <c r="AU144" s="58">
        <v>28</v>
      </c>
      <c r="AV144" s="58" t="s">
        <v>152</v>
      </c>
      <c r="AW144" s="58" t="s">
        <v>152</v>
      </c>
      <c r="AX144" s="58">
        <v>11</v>
      </c>
      <c r="AY144" s="58">
        <v>54</v>
      </c>
      <c r="AZ144" s="58">
        <v>274</v>
      </c>
      <c r="BA144" s="58">
        <v>274</v>
      </c>
      <c r="BB144" s="58">
        <v>191</v>
      </c>
      <c r="BC144" s="58" t="s">
        <v>152</v>
      </c>
      <c r="BD144" s="58">
        <v>44</v>
      </c>
      <c r="BE144" s="58">
        <v>12</v>
      </c>
      <c r="BF144" s="58" t="s">
        <v>152</v>
      </c>
      <c r="BG144" s="58">
        <v>0</v>
      </c>
      <c r="BH144" s="58" t="s">
        <v>152</v>
      </c>
      <c r="BI144" s="58">
        <v>4</v>
      </c>
      <c r="BJ144" s="58">
        <v>336</v>
      </c>
      <c r="BK144" s="58">
        <v>336</v>
      </c>
      <c r="BL144" s="58">
        <v>267</v>
      </c>
      <c r="BM144" s="58">
        <v>3</v>
      </c>
      <c r="BN144" s="58">
        <v>26</v>
      </c>
      <c r="BO144" s="58">
        <v>7</v>
      </c>
      <c r="BP144" s="58" t="s">
        <v>152</v>
      </c>
      <c r="BQ144" s="58" t="s">
        <v>152</v>
      </c>
      <c r="BR144" s="58">
        <v>3</v>
      </c>
      <c r="BS144" s="58">
        <v>26</v>
      </c>
    </row>
    <row r="145" spans="1:71" x14ac:dyDescent="0.25">
      <c r="A145" s="64" t="s">
        <v>307</v>
      </c>
      <c r="B145" s="58">
        <v>1131</v>
      </c>
      <c r="C145" s="58">
        <v>1127</v>
      </c>
      <c r="D145" s="58">
        <v>762</v>
      </c>
      <c r="E145" s="58">
        <v>18</v>
      </c>
      <c r="F145" s="58">
        <v>143</v>
      </c>
      <c r="G145" s="58">
        <v>37</v>
      </c>
      <c r="H145" s="58">
        <v>32</v>
      </c>
      <c r="I145" s="58">
        <v>8</v>
      </c>
      <c r="J145" s="58">
        <v>17</v>
      </c>
      <c r="K145" s="58">
        <v>110</v>
      </c>
      <c r="L145" s="58" t="s">
        <v>152</v>
      </c>
      <c r="M145" s="58">
        <v>640</v>
      </c>
      <c r="N145" s="58">
        <v>418</v>
      </c>
      <c r="O145" s="58">
        <v>10</v>
      </c>
      <c r="P145" s="58">
        <v>78</v>
      </c>
      <c r="Q145" s="58">
        <v>18</v>
      </c>
      <c r="R145" s="58">
        <v>20</v>
      </c>
      <c r="S145" s="58">
        <v>5</v>
      </c>
      <c r="T145" s="58">
        <v>7</v>
      </c>
      <c r="U145" s="58">
        <v>84</v>
      </c>
      <c r="V145" s="58" t="s">
        <v>152</v>
      </c>
      <c r="W145" s="58">
        <v>487</v>
      </c>
      <c r="X145" s="58">
        <v>344</v>
      </c>
      <c r="Y145" s="58">
        <v>8</v>
      </c>
      <c r="Z145" s="58">
        <v>65</v>
      </c>
      <c r="AA145" s="58">
        <v>19</v>
      </c>
      <c r="AB145" s="58">
        <v>12</v>
      </c>
      <c r="AC145" s="58">
        <v>3</v>
      </c>
      <c r="AD145" s="58">
        <v>10</v>
      </c>
      <c r="AE145" s="58">
        <v>26</v>
      </c>
      <c r="AF145" s="58">
        <v>168</v>
      </c>
      <c r="AG145" s="58">
        <v>168</v>
      </c>
      <c r="AH145" s="58">
        <v>125</v>
      </c>
      <c r="AI145" s="58">
        <v>0</v>
      </c>
      <c r="AJ145" s="58" t="s">
        <v>152</v>
      </c>
      <c r="AK145" s="58">
        <v>0</v>
      </c>
      <c r="AL145" s="58">
        <v>0</v>
      </c>
      <c r="AM145" s="58">
        <v>5</v>
      </c>
      <c r="AN145" s="58" t="s">
        <v>152</v>
      </c>
      <c r="AO145" s="58">
        <v>32</v>
      </c>
      <c r="AP145" s="58" t="s">
        <v>152</v>
      </c>
      <c r="AQ145" s="58">
        <v>747</v>
      </c>
      <c r="AR145" s="58">
        <v>523</v>
      </c>
      <c r="AS145" s="58">
        <v>15</v>
      </c>
      <c r="AT145" s="58">
        <v>92</v>
      </c>
      <c r="AU145" s="58">
        <v>27</v>
      </c>
      <c r="AV145" s="58">
        <v>5</v>
      </c>
      <c r="AW145" s="58">
        <v>3</v>
      </c>
      <c r="AX145" s="58">
        <v>11</v>
      </c>
      <c r="AY145" s="58">
        <v>71</v>
      </c>
      <c r="AZ145" s="58" t="s">
        <v>152</v>
      </c>
      <c r="BA145" s="58">
        <v>212</v>
      </c>
      <c r="BB145" s="58">
        <v>114</v>
      </c>
      <c r="BC145" s="58">
        <v>3</v>
      </c>
      <c r="BD145" s="58" t="s">
        <v>152</v>
      </c>
      <c r="BE145" s="58">
        <v>10</v>
      </c>
      <c r="BF145" s="58">
        <v>27</v>
      </c>
      <c r="BG145" s="58">
        <v>0</v>
      </c>
      <c r="BH145" s="58" t="s">
        <v>152</v>
      </c>
      <c r="BI145" s="58">
        <v>7</v>
      </c>
      <c r="BJ145" s="58">
        <v>268</v>
      </c>
      <c r="BK145" s="58">
        <v>268</v>
      </c>
      <c r="BL145" s="58">
        <v>193</v>
      </c>
      <c r="BM145" s="58" t="s">
        <v>152</v>
      </c>
      <c r="BN145" s="58">
        <v>24</v>
      </c>
      <c r="BO145" s="58">
        <v>5</v>
      </c>
      <c r="BP145" s="58" t="s">
        <v>152</v>
      </c>
      <c r="BQ145" s="58">
        <v>0</v>
      </c>
      <c r="BR145" s="58">
        <v>3</v>
      </c>
      <c r="BS145" s="58">
        <v>38</v>
      </c>
    </row>
    <row r="146" spans="1:71" x14ac:dyDescent="0.25">
      <c r="A146" s="64" t="s">
        <v>308</v>
      </c>
      <c r="B146" s="58" t="s">
        <v>152</v>
      </c>
      <c r="C146" s="58">
        <v>729</v>
      </c>
      <c r="D146" s="58">
        <v>440</v>
      </c>
      <c r="E146" s="58">
        <v>12</v>
      </c>
      <c r="F146" s="58">
        <v>118</v>
      </c>
      <c r="G146" s="58">
        <v>30</v>
      </c>
      <c r="H146" s="58">
        <v>28</v>
      </c>
      <c r="I146" s="58">
        <v>0</v>
      </c>
      <c r="J146" s="58">
        <v>19</v>
      </c>
      <c r="K146" s="58">
        <v>82</v>
      </c>
      <c r="L146" s="58" t="s">
        <v>152</v>
      </c>
      <c r="M146" s="58">
        <v>427</v>
      </c>
      <c r="N146" s="58">
        <v>250</v>
      </c>
      <c r="O146" s="58" t="s">
        <v>152</v>
      </c>
      <c r="P146" s="58">
        <v>76</v>
      </c>
      <c r="Q146" s="58" t="s">
        <v>152</v>
      </c>
      <c r="R146" s="58">
        <v>13</v>
      </c>
      <c r="S146" s="58">
        <v>0</v>
      </c>
      <c r="T146" s="58">
        <v>6</v>
      </c>
      <c r="U146" s="58">
        <v>61</v>
      </c>
      <c r="V146" s="58" t="s">
        <v>152</v>
      </c>
      <c r="W146" s="58">
        <v>302</v>
      </c>
      <c r="X146" s="58">
        <v>190</v>
      </c>
      <c r="Y146" s="58" t="s">
        <v>152</v>
      </c>
      <c r="Z146" s="58">
        <v>42</v>
      </c>
      <c r="AA146" s="58" t="s">
        <v>152</v>
      </c>
      <c r="AB146" s="58">
        <v>15</v>
      </c>
      <c r="AC146" s="58">
        <v>0</v>
      </c>
      <c r="AD146" s="58">
        <v>13</v>
      </c>
      <c r="AE146" s="58">
        <v>21</v>
      </c>
      <c r="AF146" s="58" t="s">
        <v>152</v>
      </c>
      <c r="AG146" s="58">
        <v>102</v>
      </c>
      <c r="AH146" s="58">
        <v>66</v>
      </c>
      <c r="AI146" s="58">
        <v>0</v>
      </c>
      <c r="AJ146" s="58" t="s">
        <v>152</v>
      </c>
      <c r="AK146" s="58" t="s">
        <v>152</v>
      </c>
      <c r="AL146" s="58">
        <v>0</v>
      </c>
      <c r="AM146" s="58">
        <v>0</v>
      </c>
      <c r="AN146" s="58">
        <v>3</v>
      </c>
      <c r="AO146" s="58">
        <v>25</v>
      </c>
      <c r="AP146" s="58" t="s">
        <v>152</v>
      </c>
      <c r="AQ146" s="58">
        <v>496</v>
      </c>
      <c r="AR146" s="58">
        <v>316</v>
      </c>
      <c r="AS146" s="58" t="s">
        <v>152</v>
      </c>
      <c r="AT146" s="58">
        <v>80</v>
      </c>
      <c r="AU146" s="58">
        <v>22</v>
      </c>
      <c r="AV146" s="58" t="s">
        <v>152</v>
      </c>
      <c r="AW146" s="58">
        <v>0</v>
      </c>
      <c r="AX146" s="58">
        <v>13</v>
      </c>
      <c r="AY146" s="58">
        <v>49</v>
      </c>
      <c r="AZ146" s="58">
        <v>131</v>
      </c>
      <c r="BA146" s="58">
        <v>131</v>
      </c>
      <c r="BB146" s="58">
        <v>58</v>
      </c>
      <c r="BC146" s="58" t="s">
        <v>152</v>
      </c>
      <c r="BD146" s="58" t="s">
        <v>152</v>
      </c>
      <c r="BE146" s="58" t="s">
        <v>152</v>
      </c>
      <c r="BF146" s="58" t="s">
        <v>152</v>
      </c>
      <c r="BG146" s="58">
        <v>0</v>
      </c>
      <c r="BH146" s="58">
        <v>3</v>
      </c>
      <c r="BI146" s="58">
        <v>8</v>
      </c>
      <c r="BJ146" s="58">
        <v>133</v>
      </c>
      <c r="BK146" s="58">
        <v>133</v>
      </c>
      <c r="BL146" s="58">
        <v>76</v>
      </c>
      <c r="BM146" s="58" t="s">
        <v>152</v>
      </c>
      <c r="BN146" s="58">
        <v>26</v>
      </c>
      <c r="BO146" s="58" t="s">
        <v>152</v>
      </c>
      <c r="BP146" s="58">
        <v>3</v>
      </c>
      <c r="BQ146" s="58">
        <v>0</v>
      </c>
      <c r="BR146" s="58" t="s">
        <v>152</v>
      </c>
      <c r="BS146" s="58">
        <v>23</v>
      </c>
    </row>
    <row r="147" spans="1:71" x14ac:dyDescent="0.25">
      <c r="A147" s="64" t="s">
        <v>309</v>
      </c>
      <c r="B147" s="58">
        <v>812</v>
      </c>
      <c r="C147" s="58">
        <v>809</v>
      </c>
      <c r="D147" s="58">
        <v>462</v>
      </c>
      <c r="E147" s="58" t="s">
        <v>152</v>
      </c>
      <c r="F147" s="58">
        <v>164</v>
      </c>
      <c r="G147" s="58">
        <v>34</v>
      </c>
      <c r="H147" s="58">
        <v>34</v>
      </c>
      <c r="I147" s="58" t="s">
        <v>152</v>
      </c>
      <c r="J147" s="58">
        <v>12</v>
      </c>
      <c r="K147" s="58">
        <v>93</v>
      </c>
      <c r="L147" s="58" t="s">
        <v>152</v>
      </c>
      <c r="M147" s="58">
        <v>478</v>
      </c>
      <c r="N147" s="58">
        <v>287</v>
      </c>
      <c r="O147" s="58">
        <v>6</v>
      </c>
      <c r="P147" s="58">
        <v>88</v>
      </c>
      <c r="Q147" s="58">
        <v>15</v>
      </c>
      <c r="R147" s="58">
        <v>22</v>
      </c>
      <c r="S147" s="58">
        <v>0</v>
      </c>
      <c r="T147" s="58">
        <v>5</v>
      </c>
      <c r="U147" s="58">
        <v>55</v>
      </c>
      <c r="V147" s="58" t="s">
        <v>152</v>
      </c>
      <c r="W147" s="58">
        <v>331</v>
      </c>
      <c r="X147" s="58">
        <v>175</v>
      </c>
      <c r="Y147" s="58" t="s">
        <v>152</v>
      </c>
      <c r="Z147" s="58">
        <v>76</v>
      </c>
      <c r="AA147" s="58">
        <v>19</v>
      </c>
      <c r="AB147" s="58">
        <v>12</v>
      </c>
      <c r="AC147" s="58" t="s">
        <v>152</v>
      </c>
      <c r="AD147" s="58">
        <v>7</v>
      </c>
      <c r="AE147" s="58">
        <v>38</v>
      </c>
      <c r="AF147" s="58">
        <v>119</v>
      </c>
      <c r="AG147" s="58">
        <v>119</v>
      </c>
      <c r="AH147" s="58">
        <v>68</v>
      </c>
      <c r="AI147" s="58" t="s">
        <v>152</v>
      </c>
      <c r="AJ147" s="58">
        <v>16</v>
      </c>
      <c r="AK147" s="58">
        <v>4</v>
      </c>
      <c r="AL147" s="58">
        <v>0</v>
      </c>
      <c r="AM147" s="58">
        <v>0</v>
      </c>
      <c r="AN147" s="58" t="s">
        <v>152</v>
      </c>
      <c r="AO147" s="58">
        <v>28</v>
      </c>
      <c r="AP147" s="58">
        <v>545</v>
      </c>
      <c r="AQ147" s="58">
        <v>542</v>
      </c>
      <c r="AR147" s="58">
        <v>334</v>
      </c>
      <c r="AS147" s="58" t="s">
        <v>152</v>
      </c>
      <c r="AT147" s="58">
        <v>108</v>
      </c>
      <c r="AU147" s="58">
        <v>27</v>
      </c>
      <c r="AV147" s="58" t="s">
        <v>152</v>
      </c>
      <c r="AW147" s="58" t="s">
        <v>152</v>
      </c>
      <c r="AX147" s="58" t="s">
        <v>152</v>
      </c>
      <c r="AY147" s="58">
        <v>55</v>
      </c>
      <c r="AZ147" s="58">
        <v>148</v>
      </c>
      <c r="BA147" s="58">
        <v>148</v>
      </c>
      <c r="BB147" s="58">
        <v>60</v>
      </c>
      <c r="BC147" s="58" t="s">
        <v>152</v>
      </c>
      <c r="BD147" s="58">
        <v>40</v>
      </c>
      <c r="BE147" s="58">
        <v>3</v>
      </c>
      <c r="BF147" s="58" t="s">
        <v>152</v>
      </c>
      <c r="BG147" s="58">
        <v>0</v>
      </c>
      <c r="BH147" s="58" t="s">
        <v>152</v>
      </c>
      <c r="BI147" s="58">
        <v>10</v>
      </c>
      <c r="BJ147" s="58">
        <v>162</v>
      </c>
      <c r="BK147" s="58">
        <v>162</v>
      </c>
      <c r="BL147" s="58">
        <v>75</v>
      </c>
      <c r="BM147" s="58">
        <v>3</v>
      </c>
      <c r="BN147" s="58">
        <v>40</v>
      </c>
      <c r="BO147" s="58">
        <v>4</v>
      </c>
      <c r="BP147" s="58">
        <v>0</v>
      </c>
      <c r="BQ147" s="58">
        <v>0</v>
      </c>
      <c r="BR147" s="58">
        <v>3</v>
      </c>
      <c r="BS147" s="58">
        <v>37</v>
      </c>
    </row>
    <row r="148" spans="1:71" x14ac:dyDescent="0.25">
      <c r="A148" s="64" t="s">
        <v>310</v>
      </c>
      <c r="B148" s="58">
        <v>783</v>
      </c>
      <c r="C148" s="58">
        <v>775</v>
      </c>
      <c r="D148" s="58">
        <v>427</v>
      </c>
      <c r="E148" s="58" t="s">
        <v>152</v>
      </c>
      <c r="F148" s="58">
        <v>149</v>
      </c>
      <c r="G148" s="58">
        <v>44</v>
      </c>
      <c r="H148" s="58">
        <v>37</v>
      </c>
      <c r="I148" s="58" t="s">
        <v>152</v>
      </c>
      <c r="J148" s="58">
        <v>19</v>
      </c>
      <c r="K148" s="58">
        <v>79</v>
      </c>
      <c r="L148" s="58" t="s">
        <v>152</v>
      </c>
      <c r="M148" s="58">
        <v>424</v>
      </c>
      <c r="N148" s="58">
        <v>246</v>
      </c>
      <c r="O148" s="58">
        <v>10</v>
      </c>
      <c r="P148" s="58">
        <v>71</v>
      </c>
      <c r="Q148" s="58">
        <v>13</v>
      </c>
      <c r="R148" s="58">
        <v>15</v>
      </c>
      <c r="S148" s="58">
        <v>0</v>
      </c>
      <c r="T148" s="58">
        <v>8</v>
      </c>
      <c r="U148" s="58">
        <v>61</v>
      </c>
      <c r="V148" s="58" t="s">
        <v>152</v>
      </c>
      <c r="W148" s="58">
        <v>351</v>
      </c>
      <c r="X148" s="58">
        <v>181</v>
      </c>
      <c r="Y148" s="58" t="s">
        <v>152</v>
      </c>
      <c r="Z148" s="58">
        <v>78</v>
      </c>
      <c r="AA148" s="58">
        <v>31</v>
      </c>
      <c r="AB148" s="58">
        <v>22</v>
      </c>
      <c r="AC148" s="58" t="s">
        <v>152</v>
      </c>
      <c r="AD148" s="58">
        <v>11</v>
      </c>
      <c r="AE148" s="58">
        <v>18</v>
      </c>
      <c r="AF148" s="58">
        <v>107</v>
      </c>
      <c r="AG148" s="58">
        <v>107</v>
      </c>
      <c r="AH148" s="58">
        <v>58</v>
      </c>
      <c r="AI148" s="58" t="s">
        <v>152</v>
      </c>
      <c r="AJ148" s="58">
        <v>14</v>
      </c>
      <c r="AK148" s="58">
        <v>4</v>
      </c>
      <c r="AL148" s="58">
        <v>0</v>
      </c>
      <c r="AM148" s="58" t="s">
        <v>152</v>
      </c>
      <c r="AN148" s="58" t="s">
        <v>152</v>
      </c>
      <c r="AO148" s="58">
        <v>27</v>
      </c>
      <c r="AP148" s="58">
        <v>518</v>
      </c>
      <c r="AQ148" s="58">
        <v>510</v>
      </c>
      <c r="AR148" s="58">
        <v>308</v>
      </c>
      <c r="AS148" s="58">
        <v>13</v>
      </c>
      <c r="AT148" s="58">
        <v>89</v>
      </c>
      <c r="AU148" s="58">
        <v>34</v>
      </c>
      <c r="AV148" s="58" t="s">
        <v>152</v>
      </c>
      <c r="AW148" s="58" t="s">
        <v>152</v>
      </c>
      <c r="AX148" s="58">
        <v>12</v>
      </c>
      <c r="AY148" s="58">
        <v>47</v>
      </c>
      <c r="AZ148" s="58">
        <v>158</v>
      </c>
      <c r="BA148" s="58">
        <v>158</v>
      </c>
      <c r="BB148" s="58">
        <v>61</v>
      </c>
      <c r="BC148" s="58" t="s">
        <v>152</v>
      </c>
      <c r="BD148" s="58">
        <v>46</v>
      </c>
      <c r="BE148" s="58">
        <v>6</v>
      </c>
      <c r="BF148" s="58" t="s">
        <v>152</v>
      </c>
      <c r="BG148" s="58">
        <v>0</v>
      </c>
      <c r="BH148" s="58" t="s">
        <v>152</v>
      </c>
      <c r="BI148" s="58">
        <v>5</v>
      </c>
      <c r="BJ148" s="58" t="s">
        <v>152</v>
      </c>
      <c r="BK148" s="58">
        <v>120</v>
      </c>
      <c r="BL148" s="58">
        <v>71</v>
      </c>
      <c r="BM148" s="58" t="s">
        <v>152</v>
      </c>
      <c r="BN148" s="58">
        <v>27</v>
      </c>
      <c r="BO148" s="58">
        <v>3</v>
      </c>
      <c r="BP148" s="58">
        <v>0</v>
      </c>
      <c r="BQ148" s="58">
        <v>0</v>
      </c>
      <c r="BR148" s="58" t="s">
        <v>152</v>
      </c>
      <c r="BS148" s="58">
        <v>16</v>
      </c>
    </row>
    <row r="149" spans="1:71" x14ac:dyDescent="0.25">
      <c r="A149" s="64" t="s">
        <v>311</v>
      </c>
      <c r="B149" s="58">
        <v>802</v>
      </c>
      <c r="C149" s="58">
        <v>787</v>
      </c>
      <c r="D149" s="58">
        <v>439</v>
      </c>
      <c r="E149" s="58" t="s">
        <v>152</v>
      </c>
      <c r="F149" s="58">
        <v>157</v>
      </c>
      <c r="G149" s="58">
        <v>32</v>
      </c>
      <c r="H149" s="58">
        <v>28</v>
      </c>
      <c r="I149" s="58" t="s">
        <v>152</v>
      </c>
      <c r="J149" s="58">
        <v>23</v>
      </c>
      <c r="K149" s="58">
        <v>97</v>
      </c>
      <c r="L149" s="58">
        <v>459</v>
      </c>
      <c r="M149" s="58">
        <v>450</v>
      </c>
      <c r="N149" s="58">
        <v>244</v>
      </c>
      <c r="O149" s="58" t="s">
        <v>152</v>
      </c>
      <c r="P149" s="58">
        <v>89</v>
      </c>
      <c r="Q149" s="58" t="s">
        <v>152</v>
      </c>
      <c r="R149" s="58">
        <v>11</v>
      </c>
      <c r="S149" s="58" t="s">
        <v>152</v>
      </c>
      <c r="T149" s="58">
        <v>7</v>
      </c>
      <c r="U149" s="58">
        <v>74</v>
      </c>
      <c r="V149" s="58">
        <v>343</v>
      </c>
      <c r="W149" s="58">
        <v>337</v>
      </c>
      <c r="X149" s="58">
        <v>195</v>
      </c>
      <c r="Y149" s="58" t="s">
        <v>152</v>
      </c>
      <c r="Z149" s="58">
        <v>68</v>
      </c>
      <c r="AA149" s="58" t="s">
        <v>152</v>
      </c>
      <c r="AB149" s="58">
        <v>17</v>
      </c>
      <c r="AC149" s="58">
        <v>0</v>
      </c>
      <c r="AD149" s="58">
        <v>16</v>
      </c>
      <c r="AE149" s="58">
        <v>23</v>
      </c>
      <c r="AF149" s="58">
        <v>160</v>
      </c>
      <c r="AG149" s="58">
        <v>160</v>
      </c>
      <c r="AH149" s="58">
        <v>111</v>
      </c>
      <c r="AI149" s="58" t="s">
        <v>152</v>
      </c>
      <c r="AJ149" s="58">
        <v>10</v>
      </c>
      <c r="AK149" s="58" t="s">
        <v>152</v>
      </c>
      <c r="AL149" s="58">
        <v>0</v>
      </c>
      <c r="AM149" s="58">
        <v>0</v>
      </c>
      <c r="AN149" s="58">
        <v>6</v>
      </c>
      <c r="AO149" s="58">
        <v>27</v>
      </c>
      <c r="AP149" s="58" t="s">
        <v>152</v>
      </c>
      <c r="AQ149" s="58">
        <v>494</v>
      </c>
      <c r="AR149" s="58">
        <v>283</v>
      </c>
      <c r="AS149" s="58" t="s">
        <v>152</v>
      </c>
      <c r="AT149" s="58">
        <v>111</v>
      </c>
      <c r="AU149" s="58">
        <v>21</v>
      </c>
      <c r="AV149" s="58">
        <v>5</v>
      </c>
      <c r="AW149" s="58" t="s">
        <v>152</v>
      </c>
      <c r="AX149" s="58">
        <v>9</v>
      </c>
      <c r="AY149" s="58">
        <v>56</v>
      </c>
      <c r="AZ149" s="58" t="s">
        <v>152</v>
      </c>
      <c r="BA149" s="58">
        <v>133</v>
      </c>
      <c r="BB149" s="58">
        <v>45</v>
      </c>
      <c r="BC149" s="58" t="s">
        <v>152</v>
      </c>
      <c r="BD149" s="58">
        <v>36</v>
      </c>
      <c r="BE149" s="58" t="s">
        <v>152</v>
      </c>
      <c r="BF149" s="58">
        <v>23</v>
      </c>
      <c r="BG149" s="58">
        <v>0</v>
      </c>
      <c r="BH149" s="58">
        <v>8</v>
      </c>
      <c r="BI149" s="58">
        <v>14</v>
      </c>
      <c r="BJ149" s="58">
        <v>143</v>
      </c>
      <c r="BK149" s="58">
        <v>139</v>
      </c>
      <c r="BL149" s="58">
        <v>70</v>
      </c>
      <c r="BM149" s="58">
        <v>0</v>
      </c>
      <c r="BN149" s="58">
        <v>31</v>
      </c>
      <c r="BO149" s="58" t="s">
        <v>152</v>
      </c>
      <c r="BP149" s="58" t="s">
        <v>152</v>
      </c>
      <c r="BQ149" s="58">
        <v>0</v>
      </c>
      <c r="BR149" s="58">
        <v>5</v>
      </c>
      <c r="BS149" s="58">
        <v>29</v>
      </c>
    </row>
    <row r="150" spans="1:71" x14ac:dyDescent="0.25">
      <c r="A150" s="64" t="s">
        <v>312</v>
      </c>
      <c r="B150" s="58" t="s">
        <v>152</v>
      </c>
      <c r="C150" s="58">
        <v>1138</v>
      </c>
      <c r="D150" s="58">
        <v>664</v>
      </c>
      <c r="E150" s="58">
        <v>8</v>
      </c>
      <c r="F150" s="58">
        <v>170</v>
      </c>
      <c r="G150" s="58">
        <v>41</v>
      </c>
      <c r="H150" s="58">
        <v>32</v>
      </c>
      <c r="I150" s="58">
        <v>77</v>
      </c>
      <c r="J150" s="58">
        <v>24</v>
      </c>
      <c r="K150" s="58">
        <v>122</v>
      </c>
      <c r="L150" s="58" t="s">
        <v>152</v>
      </c>
      <c r="M150" s="58">
        <v>636</v>
      </c>
      <c r="N150" s="58">
        <v>356</v>
      </c>
      <c r="O150" s="58">
        <v>5</v>
      </c>
      <c r="P150" s="58">
        <v>96</v>
      </c>
      <c r="Q150" s="58">
        <v>17</v>
      </c>
      <c r="R150" s="58">
        <v>25</v>
      </c>
      <c r="S150" s="58">
        <v>46</v>
      </c>
      <c r="T150" s="58">
        <v>11</v>
      </c>
      <c r="U150" s="58">
        <v>80</v>
      </c>
      <c r="V150" s="58" t="s">
        <v>152</v>
      </c>
      <c r="W150" s="58">
        <v>502</v>
      </c>
      <c r="X150" s="58">
        <v>308</v>
      </c>
      <c r="Y150" s="58">
        <v>3</v>
      </c>
      <c r="Z150" s="58">
        <v>74</v>
      </c>
      <c r="AA150" s="58">
        <v>24</v>
      </c>
      <c r="AB150" s="58">
        <v>7</v>
      </c>
      <c r="AC150" s="58">
        <v>31</v>
      </c>
      <c r="AD150" s="58">
        <v>13</v>
      </c>
      <c r="AE150" s="58">
        <v>42</v>
      </c>
      <c r="AF150" s="58">
        <v>334</v>
      </c>
      <c r="AG150" s="58">
        <v>334</v>
      </c>
      <c r="AH150" s="58">
        <v>200</v>
      </c>
      <c r="AI150" s="58">
        <v>0</v>
      </c>
      <c r="AJ150" s="58">
        <v>16</v>
      </c>
      <c r="AK150" s="58" t="s">
        <v>152</v>
      </c>
      <c r="AL150" s="58">
        <v>0</v>
      </c>
      <c r="AM150" s="58">
        <v>64</v>
      </c>
      <c r="AN150" s="58" t="s">
        <v>152</v>
      </c>
      <c r="AO150" s="58">
        <v>37</v>
      </c>
      <c r="AP150" s="58" t="s">
        <v>152</v>
      </c>
      <c r="AQ150" s="58">
        <v>656</v>
      </c>
      <c r="AR150" s="58">
        <v>407</v>
      </c>
      <c r="AS150" s="58" t="s">
        <v>152</v>
      </c>
      <c r="AT150" s="58">
        <v>113</v>
      </c>
      <c r="AU150" s="58">
        <v>27</v>
      </c>
      <c r="AV150" s="58" t="s">
        <v>152</v>
      </c>
      <c r="AW150" s="58">
        <v>13</v>
      </c>
      <c r="AX150" s="58" t="s">
        <v>152</v>
      </c>
      <c r="AY150" s="58">
        <v>77</v>
      </c>
      <c r="AZ150" s="58">
        <v>148</v>
      </c>
      <c r="BA150" s="58">
        <v>148</v>
      </c>
      <c r="BB150" s="58">
        <v>57</v>
      </c>
      <c r="BC150" s="58" t="s">
        <v>152</v>
      </c>
      <c r="BD150" s="58">
        <v>41</v>
      </c>
      <c r="BE150" s="58" t="s">
        <v>152</v>
      </c>
      <c r="BF150" s="58" t="s">
        <v>152</v>
      </c>
      <c r="BG150" s="58">
        <v>0</v>
      </c>
      <c r="BH150" s="58">
        <v>7</v>
      </c>
      <c r="BI150" s="58">
        <v>8</v>
      </c>
      <c r="BJ150" s="58">
        <v>154</v>
      </c>
      <c r="BK150" s="58">
        <v>154</v>
      </c>
      <c r="BL150" s="58">
        <v>82</v>
      </c>
      <c r="BM150" s="58">
        <v>4</v>
      </c>
      <c r="BN150" s="58">
        <v>28</v>
      </c>
      <c r="BO150" s="58" t="s">
        <v>152</v>
      </c>
      <c r="BP150" s="58" t="s">
        <v>152</v>
      </c>
      <c r="BQ150" s="58" t="s">
        <v>152</v>
      </c>
      <c r="BR150" s="58">
        <v>0</v>
      </c>
      <c r="BS150" s="58">
        <v>35</v>
      </c>
    </row>
    <row r="151" spans="1:71" x14ac:dyDescent="0.25">
      <c r="A151" s="64" t="s">
        <v>313</v>
      </c>
      <c r="B151" s="58">
        <v>961</v>
      </c>
      <c r="C151" s="58">
        <v>954</v>
      </c>
      <c r="D151" s="58">
        <v>500</v>
      </c>
      <c r="E151" s="58">
        <v>13</v>
      </c>
      <c r="F151" s="58">
        <v>136</v>
      </c>
      <c r="G151" s="58">
        <v>32</v>
      </c>
      <c r="H151" s="58">
        <v>24</v>
      </c>
      <c r="I151" s="58">
        <v>129</v>
      </c>
      <c r="J151" s="58">
        <v>30</v>
      </c>
      <c r="K151" s="58">
        <v>90</v>
      </c>
      <c r="L151" s="58">
        <v>525</v>
      </c>
      <c r="M151" s="58">
        <v>521</v>
      </c>
      <c r="N151" s="58">
        <v>261</v>
      </c>
      <c r="O151" s="58">
        <v>8</v>
      </c>
      <c r="P151" s="58">
        <v>73</v>
      </c>
      <c r="Q151" s="58">
        <v>10</v>
      </c>
      <c r="R151" s="58">
        <v>16</v>
      </c>
      <c r="S151" s="58">
        <v>76</v>
      </c>
      <c r="T151" s="58">
        <v>9</v>
      </c>
      <c r="U151" s="58">
        <v>68</v>
      </c>
      <c r="V151" s="58">
        <v>435</v>
      </c>
      <c r="W151" s="58">
        <v>432</v>
      </c>
      <c r="X151" s="58">
        <v>239</v>
      </c>
      <c r="Y151" s="58">
        <v>5</v>
      </c>
      <c r="Z151" s="58">
        <v>63</v>
      </c>
      <c r="AA151" s="58">
        <v>22</v>
      </c>
      <c r="AB151" s="58">
        <v>8</v>
      </c>
      <c r="AC151" s="58">
        <v>52</v>
      </c>
      <c r="AD151" s="58">
        <v>21</v>
      </c>
      <c r="AE151" s="58">
        <v>22</v>
      </c>
      <c r="AF151" s="58">
        <v>283</v>
      </c>
      <c r="AG151" s="58">
        <v>283</v>
      </c>
      <c r="AH151" s="58">
        <v>108</v>
      </c>
      <c r="AI151" s="58" t="s">
        <v>152</v>
      </c>
      <c r="AJ151" s="58">
        <v>14</v>
      </c>
      <c r="AK151" s="58" t="s">
        <v>152</v>
      </c>
      <c r="AL151" s="58">
        <v>0</v>
      </c>
      <c r="AM151" s="58">
        <v>110</v>
      </c>
      <c r="AN151" s="58" t="s">
        <v>152</v>
      </c>
      <c r="AO151" s="58">
        <v>34</v>
      </c>
      <c r="AP151" s="58">
        <v>542</v>
      </c>
      <c r="AQ151" s="58">
        <v>535</v>
      </c>
      <c r="AR151" s="58">
        <v>342</v>
      </c>
      <c r="AS151" s="58">
        <v>6</v>
      </c>
      <c r="AT151" s="58">
        <v>90</v>
      </c>
      <c r="AU151" s="58">
        <v>14</v>
      </c>
      <c r="AV151" s="58">
        <v>5</v>
      </c>
      <c r="AW151" s="58">
        <v>19</v>
      </c>
      <c r="AX151" s="58">
        <v>16</v>
      </c>
      <c r="AY151" s="58">
        <v>43</v>
      </c>
      <c r="AZ151" s="58">
        <v>136</v>
      </c>
      <c r="BA151" s="58">
        <v>136</v>
      </c>
      <c r="BB151" s="58">
        <v>50</v>
      </c>
      <c r="BC151" s="58" t="s">
        <v>152</v>
      </c>
      <c r="BD151" s="58">
        <v>32</v>
      </c>
      <c r="BE151" s="58" t="s">
        <v>152</v>
      </c>
      <c r="BF151" s="58">
        <v>19</v>
      </c>
      <c r="BG151" s="58">
        <v>0</v>
      </c>
      <c r="BH151" s="58" t="s">
        <v>152</v>
      </c>
      <c r="BI151" s="58">
        <v>13</v>
      </c>
      <c r="BJ151" s="58" t="s">
        <v>152</v>
      </c>
      <c r="BK151" s="58">
        <v>145</v>
      </c>
      <c r="BL151" s="58">
        <v>81</v>
      </c>
      <c r="BM151" s="58">
        <v>5</v>
      </c>
      <c r="BN151" s="58">
        <v>26</v>
      </c>
      <c r="BO151" s="58">
        <v>4</v>
      </c>
      <c r="BP151" s="58" t="s">
        <v>152</v>
      </c>
      <c r="BQ151" s="58">
        <v>5</v>
      </c>
      <c r="BR151" s="58" t="s">
        <v>152</v>
      </c>
      <c r="BS151" s="58">
        <v>21</v>
      </c>
    </row>
    <row r="152" spans="1:71" x14ac:dyDescent="0.25">
      <c r="A152" s="64" t="s">
        <v>314</v>
      </c>
      <c r="B152" s="58">
        <v>730</v>
      </c>
      <c r="C152" s="58">
        <v>724</v>
      </c>
      <c r="D152" s="58">
        <v>425</v>
      </c>
      <c r="E152" s="58" t="s">
        <v>152</v>
      </c>
      <c r="F152" s="58">
        <v>127</v>
      </c>
      <c r="G152" s="58">
        <v>25</v>
      </c>
      <c r="H152" s="58">
        <v>28</v>
      </c>
      <c r="I152" s="58" t="s">
        <v>152</v>
      </c>
      <c r="J152" s="58">
        <v>25</v>
      </c>
      <c r="K152" s="58">
        <v>83</v>
      </c>
      <c r="L152" s="58" t="s">
        <v>152</v>
      </c>
      <c r="M152" s="58">
        <v>386</v>
      </c>
      <c r="N152" s="58">
        <v>228</v>
      </c>
      <c r="O152" s="58" t="s">
        <v>152</v>
      </c>
      <c r="P152" s="58">
        <v>61</v>
      </c>
      <c r="Q152" s="58">
        <v>10</v>
      </c>
      <c r="R152" s="58">
        <v>17</v>
      </c>
      <c r="S152" s="58" t="s">
        <v>152</v>
      </c>
      <c r="T152" s="58">
        <v>9</v>
      </c>
      <c r="U152" s="58">
        <v>55</v>
      </c>
      <c r="V152" s="58" t="s">
        <v>152</v>
      </c>
      <c r="W152" s="58">
        <v>338</v>
      </c>
      <c r="X152" s="58">
        <v>197</v>
      </c>
      <c r="Y152" s="58">
        <v>5</v>
      </c>
      <c r="Z152" s="58">
        <v>66</v>
      </c>
      <c r="AA152" s="58">
        <v>15</v>
      </c>
      <c r="AB152" s="58">
        <v>11</v>
      </c>
      <c r="AC152" s="58">
        <v>0</v>
      </c>
      <c r="AD152" s="58">
        <v>16</v>
      </c>
      <c r="AE152" s="58">
        <v>28</v>
      </c>
      <c r="AF152" s="58" t="s">
        <v>152</v>
      </c>
      <c r="AG152" s="58">
        <v>123</v>
      </c>
      <c r="AH152" s="58">
        <v>80</v>
      </c>
      <c r="AI152" s="58">
        <v>0</v>
      </c>
      <c r="AJ152" s="58">
        <v>7</v>
      </c>
      <c r="AK152" s="58" t="s">
        <v>152</v>
      </c>
      <c r="AL152" s="58" t="s">
        <v>152</v>
      </c>
      <c r="AM152" s="58">
        <v>0</v>
      </c>
      <c r="AN152" s="58" t="s">
        <v>152</v>
      </c>
      <c r="AO152" s="58">
        <v>23</v>
      </c>
      <c r="AP152" s="58" t="s">
        <v>152</v>
      </c>
      <c r="AQ152" s="58">
        <v>496</v>
      </c>
      <c r="AR152" s="58">
        <v>309</v>
      </c>
      <c r="AS152" s="58" t="s">
        <v>152</v>
      </c>
      <c r="AT152" s="58">
        <v>91</v>
      </c>
      <c r="AU152" s="58">
        <v>15</v>
      </c>
      <c r="AV152" s="58" t="s">
        <v>152</v>
      </c>
      <c r="AW152" s="58" t="s">
        <v>152</v>
      </c>
      <c r="AX152" s="58">
        <v>15</v>
      </c>
      <c r="AY152" s="58">
        <v>52</v>
      </c>
      <c r="AZ152" s="58" t="s">
        <v>152</v>
      </c>
      <c r="BA152" s="58">
        <v>105</v>
      </c>
      <c r="BB152" s="58">
        <v>36</v>
      </c>
      <c r="BC152" s="58" t="s">
        <v>152</v>
      </c>
      <c r="BD152" s="58">
        <v>29</v>
      </c>
      <c r="BE152" s="58" t="s">
        <v>152</v>
      </c>
      <c r="BF152" s="58">
        <v>21</v>
      </c>
      <c r="BG152" s="58">
        <v>0</v>
      </c>
      <c r="BH152" s="58" t="s">
        <v>152</v>
      </c>
      <c r="BI152" s="58">
        <v>8</v>
      </c>
      <c r="BJ152" s="58" t="s">
        <v>152</v>
      </c>
      <c r="BK152" s="58">
        <v>107</v>
      </c>
      <c r="BL152" s="58">
        <v>55</v>
      </c>
      <c r="BM152" s="58" t="s">
        <v>152</v>
      </c>
      <c r="BN152" s="58">
        <v>23</v>
      </c>
      <c r="BO152" s="58" t="s">
        <v>152</v>
      </c>
      <c r="BP152" s="58" t="s">
        <v>152</v>
      </c>
      <c r="BQ152" s="58">
        <v>0</v>
      </c>
      <c r="BR152" s="58">
        <v>5</v>
      </c>
      <c r="BS152" s="58">
        <v>18</v>
      </c>
    </row>
    <row r="153" spans="1:71" x14ac:dyDescent="0.25">
      <c r="A153" s="64" t="s">
        <v>315</v>
      </c>
      <c r="B153" s="58">
        <v>654</v>
      </c>
      <c r="C153" s="58">
        <v>645</v>
      </c>
      <c r="D153" s="58">
        <v>346</v>
      </c>
      <c r="E153" s="58">
        <v>5</v>
      </c>
      <c r="F153" s="58">
        <v>136</v>
      </c>
      <c r="G153" s="58">
        <v>47</v>
      </c>
      <c r="H153" s="58">
        <v>25</v>
      </c>
      <c r="I153" s="58">
        <v>4</v>
      </c>
      <c r="J153" s="58">
        <v>17</v>
      </c>
      <c r="K153" s="58">
        <v>65</v>
      </c>
      <c r="L153" s="58">
        <v>348</v>
      </c>
      <c r="M153" s="58">
        <v>342</v>
      </c>
      <c r="N153" s="58">
        <v>181</v>
      </c>
      <c r="O153" s="58" t="s">
        <v>152</v>
      </c>
      <c r="P153" s="58">
        <v>74</v>
      </c>
      <c r="Q153" s="58">
        <v>16</v>
      </c>
      <c r="R153" s="58">
        <v>16</v>
      </c>
      <c r="S153" s="58" t="s">
        <v>152</v>
      </c>
      <c r="T153" s="58">
        <v>4</v>
      </c>
      <c r="U153" s="58">
        <v>46</v>
      </c>
      <c r="V153" s="58">
        <v>306</v>
      </c>
      <c r="W153" s="58">
        <v>303</v>
      </c>
      <c r="X153" s="58">
        <v>165</v>
      </c>
      <c r="Y153" s="58" t="s">
        <v>152</v>
      </c>
      <c r="Z153" s="58">
        <v>62</v>
      </c>
      <c r="AA153" s="58">
        <v>31</v>
      </c>
      <c r="AB153" s="58">
        <v>9</v>
      </c>
      <c r="AC153" s="58" t="s">
        <v>152</v>
      </c>
      <c r="AD153" s="58">
        <v>13</v>
      </c>
      <c r="AE153" s="58">
        <v>19</v>
      </c>
      <c r="AF153" s="58">
        <v>106</v>
      </c>
      <c r="AG153" s="58">
        <v>106</v>
      </c>
      <c r="AH153" s="58">
        <v>71</v>
      </c>
      <c r="AI153" s="58">
        <v>0</v>
      </c>
      <c r="AJ153" s="58">
        <v>10</v>
      </c>
      <c r="AK153" s="58" t="s">
        <v>152</v>
      </c>
      <c r="AL153" s="58">
        <v>0</v>
      </c>
      <c r="AM153" s="58" t="s">
        <v>152</v>
      </c>
      <c r="AN153" s="58">
        <v>0</v>
      </c>
      <c r="AO153" s="58">
        <v>17</v>
      </c>
      <c r="AP153" s="58">
        <v>414</v>
      </c>
      <c r="AQ153" s="58">
        <v>405</v>
      </c>
      <c r="AR153" s="58">
        <v>245</v>
      </c>
      <c r="AS153" s="58">
        <v>5</v>
      </c>
      <c r="AT153" s="58">
        <v>78</v>
      </c>
      <c r="AU153" s="58">
        <v>25</v>
      </c>
      <c r="AV153" s="58" t="s">
        <v>152</v>
      </c>
      <c r="AW153" s="58" t="s">
        <v>152</v>
      </c>
      <c r="AX153" s="58">
        <v>9</v>
      </c>
      <c r="AY153" s="58">
        <v>38</v>
      </c>
      <c r="AZ153" s="58">
        <v>134</v>
      </c>
      <c r="BA153" s="58">
        <v>134</v>
      </c>
      <c r="BB153" s="58">
        <v>30</v>
      </c>
      <c r="BC153" s="58">
        <v>0</v>
      </c>
      <c r="BD153" s="58">
        <v>48</v>
      </c>
      <c r="BE153" s="58" t="s">
        <v>152</v>
      </c>
      <c r="BF153" s="58" t="s">
        <v>152</v>
      </c>
      <c r="BG153" s="58">
        <v>0</v>
      </c>
      <c r="BH153" s="58">
        <v>8</v>
      </c>
      <c r="BI153" s="58">
        <v>10</v>
      </c>
      <c r="BJ153" s="58" t="s">
        <v>152</v>
      </c>
      <c r="BK153" s="58">
        <v>106</v>
      </c>
      <c r="BL153" s="58">
        <v>59</v>
      </c>
      <c r="BM153" s="58">
        <v>3</v>
      </c>
      <c r="BN153" s="58">
        <v>24</v>
      </c>
      <c r="BO153" s="58">
        <v>6</v>
      </c>
      <c r="BP153" s="58">
        <v>0</v>
      </c>
      <c r="BQ153" s="58">
        <v>0</v>
      </c>
      <c r="BR153" s="58">
        <v>0</v>
      </c>
      <c r="BS153" s="58">
        <v>14</v>
      </c>
    </row>
    <row r="154" spans="1:71" x14ac:dyDescent="0.25">
      <c r="A154" s="64" t="s">
        <v>316</v>
      </c>
      <c r="B154" s="58" t="s">
        <v>152</v>
      </c>
      <c r="C154" s="58">
        <v>638</v>
      </c>
      <c r="D154" s="58">
        <v>344</v>
      </c>
      <c r="E154" s="58" t="s">
        <v>152</v>
      </c>
      <c r="F154" s="58">
        <v>143</v>
      </c>
      <c r="G154" s="58">
        <v>35</v>
      </c>
      <c r="H154" s="58">
        <v>27</v>
      </c>
      <c r="I154" s="58" t="s">
        <v>152</v>
      </c>
      <c r="J154" s="58">
        <v>14</v>
      </c>
      <c r="K154" s="58">
        <v>70</v>
      </c>
      <c r="L154" s="58" t="s">
        <v>152</v>
      </c>
      <c r="M154" s="58">
        <v>357</v>
      </c>
      <c r="N154" s="58">
        <v>189</v>
      </c>
      <c r="O154" s="58" t="s">
        <v>152</v>
      </c>
      <c r="P154" s="58">
        <v>82</v>
      </c>
      <c r="Q154" s="58">
        <v>12</v>
      </c>
      <c r="R154" s="58">
        <v>15</v>
      </c>
      <c r="S154" s="58" t="s">
        <v>152</v>
      </c>
      <c r="T154" s="58" t="s">
        <v>152</v>
      </c>
      <c r="U154" s="58">
        <v>52</v>
      </c>
      <c r="V154" s="58">
        <v>281</v>
      </c>
      <c r="W154" s="58">
        <v>281</v>
      </c>
      <c r="X154" s="58">
        <v>155</v>
      </c>
      <c r="Y154" s="58" t="s">
        <v>152</v>
      </c>
      <c r="Z154" s="58">
        <v>61</v>
      </c>
      <c r="AA154" s="58">
        <v>23</v>
      </c>
      <c r="AB154" s="58">
        <v>12</v>
      </c>
      <c r="AC154" s="58">
        <v>0</v>
      </c>
      <c r="AD154" s="58" t="s">
        <v>152</v>
      </c>
      <c r="AE154" s="58">
        <v>18</v>
      </c>
      <c r="AF154" s="58">
        <v>97</v>
      </c>
      <c r="AG154" s="58">
        <v>97</v>
      </c>
      <c r="AH154" s="58">
        <v>58</v>
      </c>
      <c r="AI154" s="58" t="s">
        <v>152</v>
      </c>
      <c r="AJ154" s="58">
        <v>7</v>
      </c>
      <c r="AK154" s="58" t="s">
        <v>152</v>
      </c>
      <c r="AL154" s="58">
        <v>0</v>
      </c>
      <c r="AM154" s="58" t="s">
        <v>152</v>
      </c>
      <c r="AN154" s="58" t="s">
        <v>152</v>
      </c>
      <c r="AO154" s="58" t="s">
        <v>152</v>
      </c>
      <c r="AP154" s="58" t="s">
        <v>152</v>
      </c>
      <c r="AQ154" s="58">
        <v>426</v>
      </c>
      <c r="AR154" s="58">
        <v>249</v>
      </c>
      <c r="AS154" s="58" t="s">
        <v>152</v>
      </c>
      <c r="AT154" s="58">
        <v>99</v>
      </c>
      <c r="AU154" s="58">
        <v>25</v>
      </c>
      <c r="AV154" s="58">
        <v>5</v>
      </c>
      <c r="AW154" s="58">
        <v>0</v>
      </c>
      <c r="AX154" s="58" t="s">
        <v>152</v>
      </c>
      <c r="AY154" s="58">
        <v>40</v>
      </c>
      <c r="AZ154" s="58">
        <v>115</v>
      </c>
      <c r="BA154" s="58">
        <v>115</v>
      </c>
      <c r="BB154" s="58">
        <v>37</v>
      </c>
      <c r="BC154" s="58">
        <v>0</v>
      </c>
      <c r="BD154" s="58">
        <v>37</v>
      </c>
      <c r="BE154" s="58" t="s">
        <v>152</v>
      </c>
      <c r="BF154" s="58">
        <v>22</v>
      </c>
      <c r="BG154" s="58">
        <v>0</v>
      </c>
      <c r="BH154" s="58">
        <v>8</v>
      </c>
      <c r="BI154" s="58" t="s">
        <v>152</v>
      </c>
      <c r="BJ154" s="58" t="s">
        <v>152</v>
      </c>
      <c r="BK154" s="58">
        <v>108</v>
      </c>
      <c r="BL154" s="58">
        <v>59</v>
      </c>
      <c r="BM154" s="58">
        <v>0</v>
      </c>
      <c r="BN154" s="58">
        <v>19</v>
      </c>
      <c r="BO154" s="58" t="s">
        <v>152</v>
      </c>
      <c r="BP154" s="58" t="s">
        <v>152</v>
      </c>
      <c r="BQ154" s="58">
        <v>0</v>
      </c>
      <c r="BR154" s="58">
        <v>0</v>
      </c>
      <c r="BS154" s="58">
        <v>24</v>
      </c>
    </row>
    <row r="155" spans="1:71" x14ac:dyDescent="0.25">
      <c r="A155" s="64" t="s">
        <v>317</v>
      </c>
      <c r="B155" s="58">
        <v>891</v>
      </c>
      <c r="C155" s="58">
        <v>888</v>
      </c>
      <c r="D155" s="58">
        <v>553</v>
      </c>
      <c r="E155" s="58" t="s">
        <v>152</v>
      </c>
      <c r="F155" s="58">
        <v>144</v>
      </c>
      <c r="G155" s="58">
        <v>47</v>
      </c>
      <c r="H155" s="58">
        <v>32</v>
      </c>
      <c r="I155" s="58" t="s">
        <v>152</v>
      </c>
      <c r="J155" s="58">
        <v>16</v>
      </c>
      <c r="K155" s="58">
        <v>82</v>
      </c>
      <c r="L155" s="58" t="s">
        <v>152</v>
      </c>
      <c r="M155" s="58">
        <v>512</v>
      </c>
      <c r="N155" s="58">
        <v>317</v>
      </c>
      <c r="O155" s="58" t="s">
        <v>152</v>
      </c>
      <c r="P155" s="58">
        <v>88</v>
      </c>
      <c r="Q155" s="58">
        <v>16</v>
      </c>
      <c r="R155" s="58">
        <v>18</v>
      </c>
      <c r="S155" s="58" t="s">
        <v>152</v>
      </c>
      <c r="T155" s="58" t="s">
        <v>152</v>
      </c>
      <c r="U155" s="58">
        <v>54</v>
      </c>
      <c r="V155" s="58" t="s">
        <v>152</v>
      </c>
      <c r="W155" s="58">
        <v>376</v>
      </c>
      <c r="X155" s="58">
        <v>236</v>
      </c>
      <c r="Y155" s="58" t="s">
        <v>152</v>
      </c>
      <c r="Z155" s="58">
        <v>56</v>
      </c>
      <c r="AA155" s="58">
        <v>31</v>
      </c>
      <c r="AB155" s="58">
        <v>14</v>
      </c>
      <c r="AC155" s="58" t="s">
        <v>152</v>
      </c>
      <c r="AD155" s="58" t="s">
        <v>152</v>
      </c>
      <c r="AE155" s="58">
        <v>28</v>
      </c>
      <c r="AF155" s="58">
        <v>113</v>
      </c>
      <c r="AG155" s="58">
        <v>113</v>
      </c>
      <c r="AH155" s="58">
        <v>71</v>
      </c>
      <c r="AI155" s="58">
        <v>0</v>
      </c>
      <c r="AJ155" s="58">
        <v>14</v>
      </c>
      <c r="AK155" s="58">
        <v>5</v>
      </c>
      <c r="AL155" s="58">
        <v>0</v>
      </c>
      <c r="AM155" s="58" t="s">
        <v>152</v>
      </c>
      <c r="AN155" s="58" t="s">
        <v>152</v>
      </c>
      <c r="AO155" s="58" t="s">
        <v>152</v>
      </c>
      <c r="AP155" s="58">
        <v>617</v>
      </c>
      <c r="AQ155" s="58">
        <v>614</v>
      </c>
      <c r="AR155" s="58">
        <v>412</v>
      </c>
      <c r="AS155" s="58" t="s">
        <v>152</v>
      </c>
      <c r="AT155" s="58">
        <v>88</v>
      </c>
      <c r="AU155" s="58">
        <v>28</v>
      </c>
      <c r="AV155" s="58">
        <v>7</v>
      </c>
      <c r="AW155" s="58" t="s">
        <v>152</v>
      </c>
      <c r="AX155" s="58">
        <v>9</v>
      </c>
      <c r="AY155" s="58">
        <v>59</v>
      </c>
      <c r="AZ155" s="58">
        <v>161</v>
      </c>
      <c r="BA155" s="58">
        <v>161</v>
      </c>
      <c r="BB155" s="58">
        <v>70</v>
      </c>
      <c r="BC155" s="58">
        <v>0</v>
      </c>
      <c r="BD155" s="58">
        <v>42</v>
      </c>
      <c r="BE155" s="58">
        <v>14</v>
      </c>
      <c r="BF155" s="58">
        <v>25</v>
      </c>
      <c r="BG155" s="58">
        <v>0</v>
      </c>
      <c r="BH155" s="58" t="s">
        <v>152</v>
      </c>
      <c r="BI155" s="58" t="s">
        <v>152</v>
      </c>
      <c r="BJ155" s="58">
        <v>157</v>
      </c>
      <c r="BK155" s="58">
        <v>157</v>
      </c>
      <c r="BL155" s="58">
        <v>92</v>
      </c>
      <c r="BM155" s="58">
        <v>0</v>
      </c>
      <c r="BN155" s="58">
        <v>28</v>
      </c>
      <c r="BO155" s="58" t="s">
        <v>152</v>
      </c>
      <c r="BP155" s="58">
        <v>0</v>
      </c>
      <c r="BQ155" s="58" t="s">
        <v>152</v>
      </c>
      <c r="BR155" s="58">
        <v>0</v>
      </c>
      <c r="BS155" s="58">
        <v>28</v>
      </c>
    </row>
    <row r="156" spans="1:71" x14ac:dyDescent="0.25">
      <c r="A156" s="64" t="s">
        <v>318</v>
      </c>
      <c r="B156" s="58">
        <v>930</v>
      </c>
      <c r="C156" s="58">
        <v>927</v>
      </c>
      <c r="D156" s="58">
        <v>599</v>
      </c>
      <c r="E156" s="58">
        <v>9</v>
      </c>
      <c r="F156" s="58">
        <v>155</v>
      </c>
      <c r="G156" s="58">
        <v>29</v>
      </c>
      <c r="H156" s="58">
        <v>36</v>
      </c>
      <c r="I156" s="58">
        <v>12</v>
      </c>
      <c r="J156" s="58">
        <v>17</v>
      </c>
      <c r="K156" s="58">
        <v>70</v>
      </c>
      <c r="L156" s="58" t="s">
        <v>152</v>
      </c>
      <c r="M156" s="58">
        <v>555</v>
      </c>
      <c r="N156" s="58">
        <v>374</v>
      </c>
      <c r="O156" s="58" t="s">
        <v>152</v>
      </c>
      <c r="P156" s="58">
        <v>81</v>
      </c>
      <c r="Q156" s="58">
        <v>15</v>
      </c>
      <c r="R156" s="58">
        <v>21</v>
      </c>
      <c r="S156" s="58" t="s">
        <v>152</v>
      </c>
      <c r="T156" s="58">
        <v>7</v>
      </c>
      <c r="U156" s="58">
        <v>43</v>
      </c>
      <c r="V156" s="58" t="s">
        <v>152</v>
      </c>
      <c r="W156" s="58">
        <v>372</v>
      </c>
      <c r="X156" s="58">
        <v>225</v>
      </c>
      <c r="Y156" s="58" t="s">
        <v>152</v>
      </c>
      <c r="Z156" s="58">
        <v>74</v>
      </c>
      <c r="AA156" s="58">
        <v>14</v>
      </c>
      <c r="AB156" s="58">
        <v>15</v>
      </c>
      <c r="AC156" s="58" t="s">
        <v>152</v>
      </c>
      <c r="AD156" s="58">
        <v>10</v>
      </c>
      <c r="AE156" s="58">
        <v>27</v>
      </c>
      <c r="AF156" s="58" t="s">
        <v>152</v>
      </c>
      <c r="AG156" s="58">
        <v>147</v>
      </c>
      <c r="AH156" s="58">
        <v>97</v>
      </c>
      <c r="AI156" s="58" t="s">
        <v>152</v>
      </c>
      <c r="AJ156" s="58">
        <v>10</v>
      </c>
      <c r="AK156" s="58">
        <v>4</v>
      </c>
      <c r="AL156" s="58">
        <v>0</v>
      </c>
      <c r="AM156" s="58" t="s">
        <v>152</v>
      </c>
      <c r="AN156" s="58" t="s">
        <v>152</v>
      </c>
      <c r="AO156" s="58">
        <v>23</v>
      </c>
      <c r="AP156" s="58" t="s">
        <v>152</v>
      </c>
      <c r="AQ156" s="58">
        <v>610</v>
      </c>
      <c r="AR156" s="58">
        <v>423</v>
      </c>
      <c r="AS156" s="58" t="s">
        <v>152</v>
      </c>
      <c r="AT156" s="58">
        <v>104</v>
      </c>
      <c r="AU156" s="58">
        <v>16</v>
      </c>
      <c r="AV156" s="58">
        <v>9</v>
      </c>
      <c r="AW156" s="58" t="s">
        <v>152</v>
      </c>
      <c r="AX156" s="58" t="s">
        <v>152</v>
      </c>
      <c r="AY156" s="58">
        <v>40</v>
      </c>
      <c r="AZ156" s="58">
        <v>170</v>
      </c>
      <c r="BA156" s="58">
        <v>170</v>
      </c>
      <c r="BB156" s="58">
        <v>79</v>
      </c>
      <c r="BC156" s="58">
        <v>0</v>
      </c>
      <c r="BD156" s="58">
        <v>41</v>
      </c>
      <c r="BE156" s="58">
        <v>9</v>
      </c>
      <c r="BF156" s="58">
        <v>27</v>
      </c>
      <c r="BG156" s="58">
        <v>0</v>
      </c>
      <c r="BH156" s="58">
        <v>7</v>
      </c>
      <c r="BI156" s="58">
        <v>7</v>
      </c>
      <c r="BJ156" s="58">
        <v>190</v>
      </c>
      <c r="BK156" s="58">
        <v>190</v>
      </c>
      <c r="BL156" s="58">
        <v>129</v>
      </c>
      <c r="BM156" s="58">
        <v>0</v>
      </c>
      <c r="BN156" s="58">
        <v>33</v>
      </c>
      <c r="BO156" s="58" t="s">
        <v>152</v>
      </c>
      <c r="BP156" s="58">
        <v>0</v>
      </c>
      <c r="BQ156" s="58">
        <v>0</v>
      </c>
      <c r="BR156" s="58" t="s">
        <v>152</v>
      </c>
      <c r="BS156" s="58">
        <v>19</v>
      </c>
    </row>
    <row r="157" spans="1:71" x14ac:dyDescent="0.25">
      <c r="A157" s="64" t="s">
        <v>319</v>
      </c>
      <c r="B157" s="58">
        <v>1456</v>
      </c>
      <c r="C157" s="58">
        <v>1450</v>
      </c>
      <c r="D157" s="58">
        <v>1116</v>
      </c>
      <c r="E157" s="58">
        <v>16</v>
      </c>
      <c r="F157" s="58">
        <v>137</v>
      </c>
      <c r="G157" s="58">
        <v>42</v>
      </c>
      <c r="H157" s="58">
        <v>27</v>
      </c>
      <c r="I157" s="58">
        <v>7</v>
      </c>
      <c r="J157" s="58">
        <v>33</v>
      </c>
      <c r="K157" s="58">
        <v>72</v>
      </c>
      <c r="L157" s="58" t="s">
        <v>152</v>
      </c>
      <c r="M157" s="58">
        <v>714</v>
      </c>
      <c r="N157" s="58">
        <v>531</v>
      </c>
      <c r="O157" s="58">
        <v>8</v>
      </c>
      <c r="P157" s="58">
        <v>81</v>
      </c>
      <c r="Q157" s="58">
        <v>13</v>
      </c>
      <c r="R157" s="58">
        <v>11</v>
      </c>
      <c r="S157" s="58">
        <v>3</v>
      </c>
      <c r="T157" s="58">
        <v>16</v>
      </c>
      <c r="U157" s="58">
        <v>51</v>
      </c>
      <c r="V157" s="58" t="s">
        <v>152</v>
      </c>
      <c r="W157" s="58">
        <v>735</v>
      </c>
      <c r="X157" s="58">
        <v>585</v>
      </c>
      <c r="Y157" s="58">
        <v>8</v>
      </c>
      <c r="Z157" s="58">
        <v>56</v>
      </c>
      <c r="AA157" s="58">
        <v>29</v>
      </c>
      <c r="AB157" s="58">
        <v>16</v>
      </c>
      <c r="AC157" s="58">
        <v>4</v>
      </c>
      <c r="AD157" s="58">
        <v>16</v>
      </c>
      <c r="AE157" s="58">
        <v>21</v>
      </c>
      <c r="AF157" s="58">
        <v>180</v>
      </c>
      <c r="AG157" s="58">
        <v>180</v>
      </c>
      <c r="AH157" s="58">
        <v>129</v>
      </c>
      <c r="AI157" s="58">
        <v>0</v>
      </c>
      <c r="AJ157" s="58">
        <v>12</v>
      </c>
      <c r="AK157" s="58" t="s">
        <v>152</v>
      </c>
      <c r="AL157" s="58">
        <v>0</v>
      </c>
      <c r="AM157" s="58" t="s">
        <v>152</v>
      </c>
      <c r="AN157" s="58">
        <v>4</v>
      </c>
      <c r="AO157" s="58">
        <v>29</v>
      </c>
      <c r="AP157" s="58">
        <v>970</v>
      </c>
      <c r="AQ157" s="58">
        <v>964</v>
      </c>
      <c r="AR157" s="58">
        <v>763</v>
      </c>
      <c r="AS157" s="58" t="s">
        <v>152</v>
      </c>
      <c r="AT157" s="58">
        <v>86</v>
      </c>
      <c r="AU157" s="58">
        <v>31</v>
      </c>
      <c r="AV157" s="58">
        <v>6</v>
      </c>
      <c r="AW157" s="58" t="s">
        <v>152</v>
      </c>
      <c r="AX157" s="58">
        <v>20</v>
      </c>
      <c r="AY157" s="58">
        <v>40</v>
      </c>
      <c r="AZ157" s="58">
        <v>306</v>
      </c>
      <c r="BA157" s="58">
        <v>306</v>
      </c>
      <c r="BB157" s="58">
        <v>224</v>
      </c>
      <c r="BC157" s="58" t="s">
        <v>152</v>
      </c>
      <c r="BD157" s="58">
        <v>39</v>
      </c>
      <c r="BE157" s="58" t="s">
        <v>152</v>
      </c>
      <c r="BF157" s="58">
        <v>21</v>
      </c>
      <c r="BG157" s="58">
        <v>0</v>
      </c>
      <c r="BH157" s="58">
        <v>9</v>
      </c>
      <c r="BI157" s="58">
        <v>3</v>
      </c>
      <c r="BJ157" s="58">
        <v>447</v>
      </c>
      <c r="BK157" s="58">
        <v>447</v>
      </c>
      <c r="BL157" s="58">
        <v>384</v>
      </c>
      <c r="BM157" s="58" t="s">
        <v>152</v>
      </c>
      <c r="BN157" s="58">
        <v>23</v>
      </c>
      <c r="BO157" s="58">
        <v>6</v>
      </c>
      <c r="BP157" s="58" t="s">
        <v>152</v>
      </c>
      <c r="BQ157" s="58" t="s">
        <v>152</v>
      </c>
      <c r="BR157" s="58">
        <v>8</v>
      </c>
      <c r="BS157" s="58">
        <v>21</v>
      </c>
    </row>
    <row r="158" spans="1:71" x14ac:dyDescent="0.25">
      <c r="A158" s="64" t="s">
        <v>320</v>
      </c>
      <c r="B158" s="58" t="s">
        <v>152</v>
      </c>
      <c r="C158" s="58">
        <v>854</v>
      </c>
      <c r="D158" s="58">
        <v>531</v>
      </c>
      <c r="E158" s="58">
        <v>11</v>
      </c>
      <c r="F158" s="58">
        <v>148</v>
      </c>
      <c r="G158" s="58">
        <v>39</v>
      </c>
      <c r="H158" s="58">
        <v>14</v>
      </c>
      <c r="I158" s="58">
        <v>0</v>
      </c>
      <c r="J158" s="58">
        <v>16</v>
      </c>
      <c r="K158" s="58">
        <v>95</v>
      </c>
      <c r="L158" s="58" t="s">
        <v>152</v>
      </c>
      <c r="M158" s="58">
        <v>485</v>
      </c>
      <c r="N158" s="58">
        <v>298</v>
      </c>
      <c r="O158" s="58" t="s">
        <v>152</v>
      </c>
      <c r="P158" s="58">
        <v>84</v>
      </c>
      <c r="Q158" s="58">
        <v>15</v>
      </c>
      <c r="R158" s="58" t="s">
        <v>152</v>
      </c>
      <c r="S158" s="58">
        <v>0</v>
      </c>
      <c r="T158" s="58">
        <v>4</v>
      </c>
      <c r="U158" s="58">
        <v>72</v>
      </c>
      <c r="V158" s="58" t="s">
        <v>152</v>
      </c>
      <c r="W158" s="58">
        <v>369</v>
      </c>
      <c r="X158" s="58">
        <v>233</v>
      </c>
      <c r="Y158" s="58" t="s">
        <v>152</v>
      </c>
      <c r="Z158" s="58">
        <v>64</v>
      </c>
      <c r="AA158" s="58">
        <v>24</v>
      </c>
      <c r="AB158" s="58" t="s">
        <v>152</v>
      </c>
      <c r="AC158" s="58">
        <v>0</v>
      </c>
      <c r="AD158" s="58">
        <v>12</v>
      </c>
      <c r="AE158" s="58">
        <v>23</v>
      </c>
      <c r="AF158" s="58">
        <v>140</v>
      </c>
      <c r="AG158" s="58">
        <v>140</v>
      </c>
      <c r="AH158" s="58">
        <v>92</v>
      </c>
      <c r="AI158" s="58">
        <v>0</v>
      </c>
      <c r="AJ158" s="58">
        <v>13</v>
      </c>
      <c r="AK158" s="58">
        <v>4</v>
      </c>
      <c r="AL158" s="58">
        <v>0</v>
      </c>
      <c r="AM158" s="58">
        <v>0</v>
      </c>
      <c r="AN158" s="58">
        <v>0</v>
      </c>
      <c r="AO158" s="58">
        <v>31</v>
      </c>
      <c r="AP158" s="58" t="s">
        <v>152</v>
      </c>
      <c r="AQ158" s="58">
        <v>562</v>
      </c>
      <c r="AR158" s="58">
        <v>364</v>
      </c>
      <c r="AS158" s="58" t="s">
        <v>152</v>
      </c>
      <c r="AT158" s="58">
        <v>92</v>
      </c>
      <c r="AU158" s="58">
        <v>27</v>
      </c>
      <c r="AV158" s="58" t="s">
        <v>152</v>
      </c>
      <c r="AW158" s="58">
        <v>0</v>
      </c>
      <c r="AX158" s="58" t="s">
        <v>152</v>
      </c>
      <c r="AY158" s="58">
        <v>56</v>
      </c>
      <c r="AZ158" s="58">
        <v>152</v>
      </c>
      <c r="BA158" s="58">
        <v>152</v>
      </c>
      <c r="BB158" s="58">
        <v>75</v>
      </c>
      <c r="BC158" s="58" t="s">
        <v>152</v>
      </c>
      <c r="BD158" s="58">
        <v>43</v>
      </c>
      <c r="BE158" s="58">
        <v>8</v>
      </c>
      <c r="BF158" s="58" t="s">
        <v>152</v>
      </c>
      <c r="BG158" s="58">
        <v>0</v>
      </c>
      <c r="BH158" s="58" t="s">
        <v>152</v>
      </c>
      <c r="BI158" s="58">
        <v>8</v>
      </c>
      <c r="BJ158" s="58" t="s">
        <v>152</v>
      </c>
      <c r="BK158" s="58">
        <v>160</v>
      </c>
      <c r="BL158" s="58">
        <v>104</v>
      </c>
      <c r="BM158" s="58" t="s">
        <v>152</v>
      </c>
      <c r="BN158" s="58">
        <v>28</v>
      </c>
      <c r="BO158" s="58">
        <v>4</v>
      </c>
      <c r="BP158" s="58">
        <v>0</v>
      </c>
      <c r="BQ158" s="58">
        <v>0</v>
      </c>
      <c r="BR158" s="58" t="s">
        <v>152</v>
      </c>
      <c r="BS158" s="58">
        <v>19</v>
      </c>
    </row>
    <row r="159" spans="1:71" x14ac:dyDescent="0.25">
      <c r="A159" s="64" t="s">
        <v>321</v>
      </c>
      <c r="B159" s="58">
        <v>669</v>
      </c>
      <c r="C159" s="58">
        <v>663</v>
      </c>
      <c r="D159" s="58">
        <v>353</v>
      </c>
      <c r="E159" s="58">
        <v>9</v>
      </c>
      <c r="F159" s="58">
        <v>108</v>
      </c>
      <c r="G159" s="58">
        <v>37</v>
      </c>
      <c r="H159" s="58">
        <v>30</v>
      </c>
      <c r="I159" s="58">
        <v>0</v>
      </c>
      <c r="J159" s="58">
        <v>22</v>
      </c>
      <c r="K159" s="58">
        <v>104</v>
      </c>
      <c r="L159" s="58" t="s">
        <v>152</v>
      </c>
      <c r="M159" s="58">
        <v>379</v>
      </c>
      <c r="N159" s="58">
        <v>183</v>
      </c>
      <c r="O159" s="58">
        <v>5</v>
      </c>
      <c r="P159" s="58">
        <v>64</v>
      </c>
      <c r="Q159" s="58">
        <v>20</v>
      </c>
      <c r="R159" s="58">
        <v>16</v>
      </c>
      <c r="S159" s="58">
        <v>0</v>
      </c>
      <c r="T159" s="58">
        <v>13</v>
      </c>
      <c r="U159" s="58">
        <v>78</v>
      </c>
      <c r="V159" s="58" t="s">
        <v>152</v>
      </c>
      <c r="W159" s="58">
        <v>284</v>
      </c>
      <c r="X159" s="58">
        <v>170</v>
      </c>
      <c r="Y159" s="58">
        <v>4</v>
      </c>
      <c r="Z159" s="58">
        <v>44</v>
      </c>
      <c r="AA159" s="58">
        <v>17</v>
      </c>
      <c r="AB159" s="58">
        <v>14</v>
      </c>
      <c r="AC159" s="58">
        <v>0</v>
      </c>
      <c r="AD159" s="58">
        <v>9</v>
      </c>
      <c r="AE159" s="58">
        <v>26</v>
      </c>
      <c r="AF159" s="58">
        <v>101</v>
      </c>
      <c r="AG159" s="58">
        <v>101</v>
      </c>
      <c r="AH159" s="58">
        <v>54</v>
      </c>
      <c r="AI159" s="58">
        <v>0</v>
      </c>
      <c r="AJ159" s="58">
        <v>10</v>
      </c>
      <c r="AK159" s="58" t="s">
        <v>152</v>
      </c>
      <c r="AL159" s="58">
        <v>0</v>
      </c>
      <c r="AM159" s="58">
        <v>0</v>
      </c>
      <c r="AN159" s="58" t="s">
        <v>152</v>
      </c>
      <c r="AO159" s="58">
        <v>29</v>
      </c>
      <c r="AP159" s="58">
        <v>446</v>
      </c>
      <c r="AQ159" s="58">
        <v>440</v>
      </c>
      <c r="AR159" s="58">
        <v>262</v>
      </c>
      <c r="AS159" s="58" t="s">
        <v>152</v>
      </c>
      <c r="AT159" s="58">
        <v>68</v>
      </c>
      <c r="AU159" s="58">
        <v>25</v>
      </c>
      <c r="AV159" s="58" t="s">
        <v>152</v>
      </c>
      <c r="AW159" s="58">
        <v>0</v>
      </c>
      <c r="AX159" s="58">
        <v>11</v>
      </c>
      <c r="AY159" s="58">
        <v>60</v>
      </c>
      <c r="AZ159" s="58">
        <v>122</v>
      </c>
      <c r="BA159" s="58">
        <v>122</v>
      </c>
      <c r="BB159" s="58">
        <v>37</v>
      </c>
      <c r="BC159" s="58" t="s">
        <v>152</v>
      </c>
      <c r="BD159" s="58">
        <v>30</v>
      </c>
      <c r="BE159" s="58" t="s">
        <v>152</v>
      </c>
      <c r="BF159" s="58" t="s">
        <v>152</v>
      </c>
      <c r="BG159" s="58">
        <v>0</v>
      </c>
      <c r="BH159" s="58" t="s">
        <v>152</v>
      </c>
      <c r="BI159" s="58">
        <v>15</v>
      </c>
      <c r="BJ159" s="58" t="s">
        <v>152</v>
      </c>
      <c r="BK159" s="58">
        <v>123</v>
      </c>
      <c r="BL159" s="58">
        <v>62</v>
      </c>
      <c r="BM159" s="58" t="s">
        <v>152</v>
      </c>
      <c r="BN159" s="58">
        <v>28</v>
      </c>
      <c r="BO159" s="58" t="s">
        <v>152</v>
      </c>
      <c r="BP159" s="58" t="s">
        <v>152</v>
      </c>
      <c r="BQ159" s="58">
        <v>0</v>
      </c>
      <c r="BR159" s="58" t="s">
        <v>152</v>
      </c>
      <c r="BS159" s="58">
        <v>23</v>
      </c>
    </row>
    <row r="160" spans="1:71" x14ac:dyDescent="0.25">
      <c r="A160" s="64" t="s">
        <v>322</v>
      </c>
      <c r="B160" s="58">
        <v>734</v>
      </c>
      <c r="C160" s="58">
        <v>724</v>
      </c>
      <c r="D160" s="58">
        <v>399</v>
      </c>
      <c r="E160" s="58" t="s">
        <v>152</v>
      </c>
      <c r="F160" s="58">
        <v>147</v>
      </c>
      <c r="G160" s="58">
        <v>25</v>
      </c>
      <c r="H160" s="58">
        <v>21</v>
      </c>
      <c r="I160" s="58" t="s">
        <v>152</v>
      </c>
      <c r="J160" s="58">
        <v>27</v>
      </c>
      <c r="K160" s="58">
        <v>96</v>
      </c>
      <c r="L160" s="58">
        <v>429</v>
      </c>
      <c r="M160" s="58">
        <v>424</v>
      </c>
      <c r="N160" s="58">
        <v>233</v>
      </c>
      <c r="O160" s="58" t="s">
        <v>152</v>
      </c>
      <c r="P160" s="58">
        <v>82</v>
      </c>
      <c r="Q160" s="58">
        <v>8</v>
      </c>
      <c r="R160" s="58" t="s">
        <v>152</v>
      </c>
      <c r="S160" s="58" t="s">
        <v>152</v>
      </c>
      <c r="T160" s="58">
        <v>15</v>
      </c>
      <c r="U160" s="58">
        <v>66</v>
      </c>
      <c r="V160" s="58">
        <v>305</v>
      </c>
      <c r="W160" s="58">
        <v>300</v>
      </c>
      <c r="X160" s="58">
        <v>166</v>
      </c>
      <c r="Y160" s="58" t="s">
        <v>152</v>
      </c>
      <c r="Z160" s="58">
        <v>65</v>
      </c>
      <c r="AA160" s="58">
        <v>17</v>
      </c>
      <c r="AB160" s="58" t="s">
        <v>152</v>
      </c>
      <c r="AC160" s="58">
        <v>0</v>
      </c>
      <c r="AD160" s="58">
        <v>12</v>
      </c>
      <c r="AE160" s="58">
        <v>30</v>
      </c>
      <c r="AF160" s="58">
        <v>109</v>
      </c>
      <c r="AG160" s="58">
        <v>109</v>
      </c>
      <c r="AH160" s="58">
        <v>59</v>
      </c>
      <c r="AI160" s="58">
        <v>0</v>
      </c>
      <c r="AJ160" s="58">
        <v>14</v>
      </c>
      <c r="AK160" s="58" t="s">
        <v>152</v>
      </c>
      <c r="AL160" s="58">
        <v>0</v>
      </c>
      <c r="AM160" s="58" t="s">
        <v>152</v>
      </c>
      <c r="AN160" s="58">
        <v>3</v>
      </c>
      <c r="AO160" s="58">
        <v>30</v>
      </c>
      <c r="AP160" s="58">
        <v>480</v>
      </c>
      <c r="AQ160" s="58">
        <v>470</v>
      </c>
      <c r="AR160" s="58">
        <v>279</v>
      </c>
      <c r="AS160" s="58" t="s">
        <v>152</v>
      </c>
      <c r="AT160" s="58">
        <v>91</v>
      </c>
      <c r="AU160" s="58">
        <v>15</v>
      </c>
      <c r="AV160" s="58">
        <v>5</v>
      </c>
      <c r="AW160" s="58" t="s">
        <v>152</v>
      </c>
      <c r="AX160" s="58">
        <v>17</v>
      </c>
      <c r="AY160" s="58">
        <v>56</v>
      </c>
      <c r="AZ160" s="58">
        <v>145</v>
      </c>
      <c r="BA160" s="58">
        <v>145</v>
      </c>
      <c r="BB160" s="58">
        <v>61</v>
      </c>
      <c r="BC160" s="58" t="s">
        <v>152</v>
      </c>
      <c r="BD160" s="58">
        <v>42</v>
      </c>
      <c r="BE160" s="58" t="s">
        <v>152</v>
      </c>
      <c r="BF160" s="58">
        <v>16</v>
      </c>
      <c r="BG160" s="58">
        <v>0</v>
      </c>
      <c r="BH160" s="58">
        <v>7</v>
      </c>
      <c r="BI160" s="58">
        <v>10</v>
      </c>
      <c r="BJ160" s="58" t="s">
        <v>152</v>
      </c>
      <c r="BK160" s="58">
        <v>134</v>
      </c>
      <c r="BL160" s="58">
        <v>74</v>
      </c>
      <c r="BM160" s="58" t="s">
        <v>152</v>
      </c>
      <c r="BN160" s="58">
        <v>29</v>
      </c>
      <c r="BO160" s="58">
        <v>5</v>
      </c>
      <c r="BP160" s="58">
        <v>0</v>
      </c>
      <c r="BQ160" s="58">
        <v>0</v>
      </c>
      <c r="BR160" s="58" t="s">
        <v>152</v>
      </c>
      <c r="BS160" s="58">
        <v>21</v>
      </c>
    </row>
    <row r="161" spans="1:71" x14ac:dyDescent="0.25">
      <c r="A161" s="64" t="s">
        <v>323</v>
      </c>
      <c r="B161" s="58">
        <v>756</v>
      </c>
      <c r="C161" s="58">
        <v>748</v>
      </c>
      <c r="D161" s="58">
        <v>454</v>
      </c>
      <c r="E161" s="58" t="s">
        <v>152</v>
      </c>
      <c r="F161" s="58">
        <v>123</v>
      </c>
      <c r="G161" s="58">
        <v>32</v>
      </c>
      <c r="H161" s="58">
        <v>31</v>
      </c>
      <c r="I161" s="58" t="s">
        <v>152</v>
      </c>
      <c r="J161" s="58">
        <v>26</v>
      </c>
      <c r="K161" s="58">
        <v>75</v>
      </c>
      <c r="L161" s="58">
        <v>415</v>
      </c>
      <c r="M161" s="58">
        <v>411</v>
      </c>
      <c r="N161" s="58">
        <v>249</v>
      </c>
      <c r="O161" s="58" t="s">
        <v>152</v>
      </c>
      <c r="P161" s="58">
        <v>66</v>
      </c>
      <c r="Q161" s="58">
        <v>14</v>
      </c>
      <c r="R161" s="58">
        <v>13</v>
      </c>
      <c r="S161" s="58" t="s">
        <v>152</v>
      </c>
      <c r="T161" s="58" t="s">
        <v>152</v>
      </c>
      <c r="U161" s="58">
        <v>49</v>
      </c>
      <c r="V161" s="58">
        <v>341</v>
      </c>
      <c r="W161" s="58">
        <v>337</v>
      </c>
      <c r="X161" s="58">
        <v>205</v>
      </c>
      <c r="Y161" s="58" t="s">
        <v>152</v>
      </c>
      <c r="Z161" s="58">
        <v>57</v>
      </c>
      <c r="AA161" s="58">
        <v>18</v>
      </c>
      <c r="AB161" s="58">
        <v>18</v>
      </c>
      <c r="AC161" s="58">
        <v>0</v>
      </c>
      <c r="AD161" s="58" t="s">
        <v>152</v>
      </c>
      <c r="AE161" s="58">
        <v>26</v>
      </c>
      <c r="AF161" s="58">
        <v>179</v>
      </c>
      <c r="AG161" s="58">
        <v>179</v>
      </c>
      <c r="AH161" s="58">
        <v>134</v>
      </c>
      <c r="AI161" s="58">
        <v>0</v>
      </c>
      <c r="AJ161" s="58">
        <v>11</v>
      </c>
      <c r="AK161" s="58" t="s">
        <v>152</v>
      </c>
      <c r="AL161" s="58">
        <v>0</v>
      </c>
      <c r="AM161" s="58" t="s">
        <v>152</v>
      </c>
      <c r="AN161" s="58">
        <v>9</v>
      </c>
      <c r="AO161" s="58">
        <v>22</v>
      </c>
      <c r="AP161" s="58">
        <v>462</v>
      </c>
      <c r="AQ161" s="58">
        <v>454</v>
      </c>
      <c r="AR161" s="58">
        <v>274</v>
      </c>
      <c r="AS161" s="58" t="s">
        <v>152</v>
      </c>
      <c r="AT161" s="58">
        <v>90</v>
      </c>
      <c r="AU161" s="58">
        <v>27</v>
      </c>
      <c r="AV161" s="58" t="s">
        <v>152</v>
      </c>
      <c r="AW161" s="58">
        <v>0</v>
      </c>
      <c r="AX161" s="58">
        <v>10</v>
      </c>
      <c r="AY161" s="58">
        <v>46</v>
      </c>
      <c r="AZ161" s="58">
        <v>115</v>
      </c>
      <c r="BA161" s="58">
        <v>115</v>
      </c>
      <c r="BB161" s="58">
        <v>46</v>
      </c>
      <c r="BC161" s="58" t="s">
        <v>152</v>
      </c>
      <c r="BD161" s="58">
        <v>22</v>
      </c>
      <c r="BE161" s="58" t="s">
        <v>152</v>
      </c>
      <c r="BF161" s="58" t="s">
        <v>152</v>
      </c>
      <c r="BG161" s="58">
        <v>0</v>
      </c>
      <c r="BH161" s="58">
        <v>7</v>
      </c>
      <c r="BI161" s="58">
        <v>7</v>
      </c>
      <c r="BJ161" s="58" t="s">
        <v>152</v>
      </c>
      <c r="BK161" s="58">
        <v>133</v>
      </c>
      <c r="BL161" s="58">
        <v>68</v>
      </c>
      <c r="BM161" s="58" t="s">
        <v>152</v>
      </c>
      <c r="BN161" s="58">
        <v>24</v>
      </c>
      <c r="BO161" s="58">
        <v>5</v>
      </c>
      <c r="BP161" s="58" t="s">
        <v>152</v>
      </c>
      <c r="BQ161" s="58">
        <v>0</v>
      </c>
      <c r="BR161" s="58">
        <v>4</v>
      </c>
      <c r="BS161" s="58">
        <v>28</v>
      </c>
    </row>
    <row r="162" spans="1:71" x14ac:dyDescent="0.25">
      <c r="A162" s="64" t="s">
        <v>324</v>
      </c>
      <c r="B162" s="58">
        <v>1025</v>
      </c>
      <c r="C162" s="58">
        <v>1020</v>
      </c>
      <c r="D162" s="58">
        <v>595</v>
      </c>
      <c r="E162" s="58">
        <v>12</v>
      </c>
      <c r="F162" s="58">
        <v>129</v>
      </c>
      <c r="G162" s="58">
        <v>33</v>
      </c>
      <c r="H162" s="58">
        <v>41</v>
      </c>
      <c r="I162" s="58">
        <v>74</v>
      </c>
      <c r="J162" s="58">
        <v>21</v>
      </c>
      <c r="K162" s="58">
        <v>115</v>
      </c>
      <c r="L162" s="58" t="s">
        <v>152</v>
      </c>
      <c r="M162" s="58">
        <v>521</v>
      </c>
      <c r="N162" s="58">
        <v>290</v>
      </c>
      <c r="O162" s="58">
        <v>4</v>
      </c>
      <c r="P162" s="58">
        <v>65</v>
      </c>
      <c r="Q162" s="58">
        <v>12</v>
      </c>
      <c r="R162" s="58">
        <v>17</v>
      </c>
      <c r="S162" s="58">
        <v>50</v>
      </c>
      <c r="T162" s="58">
        <v>9</v>
      </c>
      <c r="U162" s="58">
        <v>74</v>
      </c>
      <c r="V162" s="58" t="s">
        <v>152</v>
      </c>
      <c r="W162" s="58">
        <v>499</v>
      </c>
      <c r="X162" s="58">
        <v>305</v>
      </c>
      <c r="Y162" s="58">
        <v>8</v>
      </c>
      <c r="Z162" s="58">
        <v>64</v>
      </c>
      <c r="AA162" s="58">
        <v>21</v>
      </c>
      <c r="AB162" s="58">
        <v>24</v>
      </c>
      <c r="AC162" s="58">
        <v>24</v>
      </c>
      <c r="AD162" s="58">
        <v>12</v>
      </c>
      <c r="AE162" s="58">
        <v>41</v>
      </c>
      <c r="AF162" s="58">
        <v>285</v>
      </c>
      <c r="AG162" s="58">
        <v>285</v>
      </c>
      <c r="AH162" s="58">
        <v>175</v>
      </c>
      <c r="AI162" s="58">
        <v>0</v>
      </c>
      <c r="AJ162" s="58">
        <v>6</v>
      </c>
      <c r="AK162" s="58" t="s">
        <v>152</v>
      </c>
      <c r="AL162" s="58">
        <v>0</v>
      </c>
      <c r="AM162" s="58">
        <v>61</v>
      </c>
      <c r="AN162" s="58" t="s">
        <v>152</v>
      </c>
      <c r="AO162" s="58">
        <v>35</v>
      </c>
      <c r="AP162" s="58">
        <v>590</v>
      </c>
      <c r="AQ162" s="58">
        <v>585</v>
      </c>
      <c r="AR162" s="58">
        <v>369</v>
      </c>
      <c r="AS162" s="58" t="s">
        <v>152</v>
      </c>
      <c r="AT162" s="58">
        <v>87</v>
      </c>
      <c r="AU162" s="58">
        <v>23</v>
      </c>
      <c r="AV162" s="58" t="s">
        <v>152</v>
      </c>
      <c r="AW162" s="58">
        <v>13</v>
      </c>
      <c r="AX162" s="58">
        <v>12</v>
      </c>
      <c r="AY162" s="58">
        <v>66</v>
      </c>
      <c r="AZ162" s="58">
        <v>150</v>
      </c>
      <c r="BA162" s="58">
        <v>150</v>
      </c>
      <c r="BB162" s="58">
        <v>51</v>
      </c>
      <c r="BC162" s="58" t="s">
        <v>152</v>
      </c>
      <c r="BD162" s="58">
        <v>36</v>
      </c>
      <c r="BE162" s="58" t="s">
        <v>152</v>
      </c>
      <c r="BF162" s="58" t="s">
        <v>152</v>
      </c>
      <c r="BG162" s="58">
        <v>0</v>
      </c>
      <c r="BH162" s="58" t="s">
        <v>152</v>
      </c>
      <c r="BI162" s="58">
        <v>14</v>
      </c>
      <c r="BJ162" s="58">
        <v>161</v>
      </c>
      <c r="BK162" s="58">
        <v>161</v>
      </c>
      <c r="BL162" s="58">
        <v>92</v>
      </c>
      <c r="BM162" s="58" t="s">
        <v>152</v>
      </c>
      <c r="BN162" s="58">
        <v>19</v>
      </c>
      <c r="BO162" s="58" t="s">
        <v>152</v>
      </c>
      <c r="BP162" s="58" t="s">
        <v>152</v>
      </c>
      <c r="BQ162" s="58" t="s">
        <v>152</v>
      </c>
      <c r="BR162" s="58">
        <v>3</v>
      </c>
      <c r="BS162" s="58">
        <v>41</v>
      </c>
    </row>
    <row r="163" spans="1:71" x14ac:dyDescent="0.25">
      <c r="A163" s="64" t="s">
        <v>325</v>
      </c>
      <c r="B163" s="58" t="s">
        <v>152</v>
      </c>
      <c r="C163" s="58">
        <v>875</v>
      </c>
      <c r="D163" s="58">
        <v>477</v>
      </c>
      <c r="E163" s="58">
        <v>7</v>
      </c>
      <c r="F163" s="58">
        <v>127</v>
      </c>
      <c r="G163" s="58">
        <v>34</v>
      </c>
      <c r="H163" s="58">
        <v>26</v>
      </c>
      <c r="I163" s="58">
        <v>102</v>
      </c>
      <c r="J163" s="58">
        <v>21</v>
      </c>
      <c r="K163" s="58">
        <v>81</v>
      </c>
      <c r="L163" s="58" t="s">
        <v>152</v>
      </c>
      <c r="M163" s="58">
        <v>434</v>
      </c>
      <c r="N163" s="58">
        <v>215</v>
      </c>
      <c r="O163" s="58" t="s">
        <v>152</v>
      </c>
      <c r="P163" s="58">
        <v>70</v>
      </c>
      <c r="Q163" s="58">
        <v>14</v>
      </c>
      <c r="R163" s="58" t="s">
        <v>152</v>
      </c>
      <c r="S163" s="58">
        <v>63</v>
      </c>
      <c r="T163" s="58" t="s">
        <v>152</v>
      </c>
      <c r="U163" s="58">
        <v>54</v>
      </c>
      <c r="V163" s="58" t="s">
        <v>152</v>
      </c>
      <c r="W163" s="58">
        <v>441</v>
      </c>
      <c r="X163" s="58">
        <v>262</v>
      </c>
      <c r="Y163" s="58" t="s">
        <v>152</v>
      </c>
      <c r="Z163" s="58">
        <v>57</v>
      </c>
      <c r="AA163" s="58">
        <v>20</v>
      </c>
      <c r="AB163" s="58" t="s">
        <v>152</v>
      </c>
      <c r="AC163" s="58">
        <v>39</v>
      </c>
      <c r="AD163" s="58" t="s">
        <v>152</v>
      </c>
      <c r="AE163" s="58">
        <v>27</v>
      </c>
      <c r="AF163" s="58">
        <v>235</v>
      </c>
      <c r="AG163" s="58">
        <v>235</v>
      </c>
      <c r="AH163" s="58">
        <v>107</v>
      </c>
      <c r="AI163" s="58" t="s">
        <v>152</v>
      </c>
      <c r="AJ163" s="58">
        <v>9</v>
      </c>
      <c r="AK163" s="58" t="s">
        <v>152</v>
      </c>
      <c r="AL163" s="58">
        <v>0</v>
      </c>
      <c r="AM163" s="58">
        <v>86</v>
      </c>
      <c r="AN163" s="58">
        <v>6</v>
      </c>
      <c r="AO163" s="58">
        <v>21</v>
      </c>
      <c r="AP163" s="58" t="s">
        <v>152</v>
      </c>
      <c r="AQ163" s="58">
        <v>518</v>
      </c>
      <c r="AR163" s="58">
        <v>326</v>
      </c>
      <c r="AS163" s="58" t="s">
        <v>152</v>
      </c>
      <c r="AT163" s="58">
        <v>86</v>
      </c>
      <c r="AU163" s="58">
        <v>20</v>
      </c>
      <c r="AV163" s="58" t="s">
        <v>152</v>
      </c>
      <c r="AW163" s="58">
        <v>16</v>
      </c>
      <c r="AX163" s="58">
        <v>12</v>
      </c>
      <c r="AY163" s="58">
        <v>48</v>
      </c>
      <c r="AZ163" s="58">
        <v>122</v>
      </c>
      <c r="BA163" s="58">
        <v>122</v>
      </c>
      <c r="BB163" s="58">
        <v>44</v>
      </c>
      <c r="BC163" s="58">
        <v>0</v>
      </c>
      <c r="BD163" s="58">
        <v>32</v>
      </c>
      <c r="BE163" s="58" t="s">
        <v>152</v>
      </c>
      <c r="BF163" s="58" t="s">
        <v>152</v>
      </c>
      <c r="BG163" s="58">
        <v>0</v>
      </c>
      <c r="BH163" s="58">
        <v>3</v>
      </c>
      <c r="BI163" s="58">
        <v>12</v>
      </c>
      <c r="BJ163" s="58" t="s">
        <v>152</v>
      </c>
      <c r="BK163" s="58">
        <v>135</v>
      </c>
      <c r="BL163" s="58">
        <v>84</v>
      </c>
      <c r="BM163" s="58" t="s">
        <v>152</v>
      </c>
      <c r="BN163" s="58">
        <v>22</v>
      </c>
      <c r="BO163" s="58">
        <v>0</v>
      </c>
      <c r="BP163" s="58" t="s">
        <v>152</v>
      </c>
      <c r="BQ163" s="58" t="s">
        <v>152</v>
      </c>
      <c r="BR163" s="58" t="s">
        <v>152</v>
      </c>
      <c r="BS163" s="58">
        <v>22</v>
      </c>
    </row>
    <row r="164" spans="1:71" x14ac:dyDescent="0.25">
      <c r="A164" s="64" t="s">
        <v>326</v>
      </c>
      <c r="B164" s="58">
        <v>661</v>
      </c>
      <c r="C164" s="58">
        <v>657</v>
      </c>
      <c r="D164" s="58">
        <v>390</v>
      </c>
      <c r="E164" s="58">
        <v>16</v>
      </c>
      <c r="F164" s="58">
        <v>128</v>
      </c>
      <c r="G164" s="58">
        <v>27</v>
      </c>
      <c r="H164" s="58">
        <v>19</v>
      </c>
      <c r="I164" s="58">
        <v>7</v>
      </c>
      <c r="J164" s="58">
        <v>18</v>
      </c>
      <c r="K164" s="58">
        <v>52</v>
      </c>
      <c r="L164" s="58" t="s">
        <v>152</v>
      </c>
      <c r="M164" s="58">
        <v>347</v>
      </c>
      <c r="N164" s="58">
        <v>205</v>
      </c>
      <c r="O164" s="58">
        <v>8</v>
      </c>
      <c r="P164" s="58">
        <v>69</v>
      </c>
      <c r="Q164" s="58">
        <v>11</v>
      </c>
      <c r="R164" s="58">
        <v>9</v>
      </c>
      <c r="S164" s="58">
        <v>3</v>
      </c>
      <c r="T164" s="58">
        <v>8</v>
      </c>
      <c r="U164" s="58">
        <v>34</v>
      </c>
      <c r="V164" s="58" t="s">
        <v>152</v>
      </c>
      <c r="W164" s="58">
        <v>310</v>
      </c>
      <c r="X164" s="58">
        <v>185</v>
      </c>
      <c r="Y164" s="58">
        <v>8</v>
      </c>
      <c r="Z164" s="58">
        <v>59</v>
      </c>
      <c r="AA164" s="58">
        <v>16</v>
      </c>
      <c r="AB164" s="58">
        <v>10</v>
      </c>
      <c r="AC164" s="58">
        <v>4</v>
      </c>
      <c r="AD164" s="58">
        <v>10</v>
      </c>
      <c r="AE164" s="58">
        <v>18</v>
      </c>
      <c r="AF164" s="58" t="s">
        <v>152</v>
      </c>
      <c r="AG164" s="58">
        <v>107</v>
      </c>
      <c r="AH164" s="58">
        <v>70</v>
      </c>
      <c r="AI164" s="58" t="s">
        <v>152</v>
      </c>
      <c r="AJ164" s="58">
        <v>7</v>
      </c>
      <c r="AK164" s="58">
        <v>5</v>
      </c>
      <c r="AL164" s="58">
        <v>0</v>
      </c>
      <c r="AM164" s="58" t="s">
        <v>152</v>
      </c>
      <c r="AN164" s="58" t="s">
        <v>152</v>
      </c>
      <c r="AO164" s="58">
        <v>18</v>
      </c>
      <c r="AP164" s="58" t="s">
        <v>152</v>
      </c>
      <c r="AQ164" s="58">
        <v>430</v>
      </c>
      <c r="AR164" s="58">
        <v>281</v>
      </c>
      <c r="AS164" s="58">
        <v>12</v>
      </c>
      <c r="AT164" s="58">
        <v>82</v>
      </c>
      <c r="AU164" s="58">
        <v>12</v>
      </c>
      <c r="AV164" s="58" t="s">
        <v>152</v>
      </c>
      <c r="AW164" s="58" t="s">
        <v>152</v>
      </c>
      <c r="AX164" s="58">
        <v>11</v>
      </c>
      <c r="AY164" s="58">
        <v>27</v>
      </c>
      <c r="AZ164" s="58" t="s">
        <v>152</v>
      </c>
      <c r="BA164" s="58">
        <v>120</v>
      </c>
      <c r="BB164" s="58">
        <v>39</v>
      </c>
      <c r="BC164" s="58" t="s">
        <v>152</v>
      </c>
      <c r="BD164" s="58">
        <v>39</v>
      </c>
      <c r="BE164" s="58">
        <v>10</v>
      </c>
      <c r="BF164" s="58" t="s">
        <v>152</v>
      </c>
      <c r="BG164" s="58">
        <v>0</v>
      </c>
      <c r="BH164" s="58" t="s">
        <v>152</v>
      </c>
      <c r="BI164" s="58">
        <v>7</v>
      </c>
      <c r="BJ164" s="58" t="s">
        <v>152</v>
      </c>
      <c r="BK164" s="58">
        <v>127</v>
      </c>
      <c r="BL164" s="58">
        <v>83</v>
      </c>
      <c r="BM164" s="58">
        <v>6</v>
      </c>
      <c r="BN164" s="58">
        <v>17</v>
      </c>
      <c r="BO164" s="58" t="s">
        <v>152</v>
      </c>
      <c r="BP164" s="58" t="s">
        <v>152</v>
      </c>
      <c r="BQ164" s="58">
        <v>0</v>
      </c>
      <c r="BR164" s="58">
        <v>3</v>
      </c>
      <c r="BS164" s="58">
        <v>13</v>
      </c>
    </row>
    <row r="165" spans="1:71" x14ac:dyDescent="0.25">
      <c r="A165" s="64" t="s">
        <v>327</v>
      </c>
      <c r="B165" s="58">
        <v>610</v>
      </c>
      <c r="C165" s="58">
        <v>606</v>
      </c>
      <c r="D165" s="58">
        <v>327</v>
      </c>
      <c r="E165" s="58" t="s">
        <v>152</v>
      </c>
      <c r="F165" s="58">
        <v>103</v>
      </c>
      <c r="G165" s="58">
        <v>30</v>
      </c>
      <c r="H165" s="58">
        <v>39</v>
      </c>
      <c r="I165" s="58" t="s">
        <v>152</v>
      </c>
      <c r="J165" s="58">
        <v>23</v>
      </c>
      <c r="K165" s="58">
        <v>72</v>
      </c>
      <c r="L165" s="58">
        <v>300</v>
      </c>
      <c r="M165" s="58">
        <v>296</v>
      </c>
      <c r="N165" s="58">
        <v>155</v>
      </c>
      <c r="O165" s="58" t="s">
        <v>152</v>
      </c>
      <c r="P165" s="58">
        <v>45</v>
      </c>
      <c r="Q165" s="58">
        <v>9</v>
      </c>
      <c r="R165" s="58">
        <v>18</v>
      </c>
      <c r="S165" s="58" t="s">
        <v>152</v>
      </c>
      <c r="T165" s="58">
        <v>15</v>
      </c>
      <c r="U165" s="58">
        <v>47</v>
      </c>
      <c r="V165" s="58">
        <v>310</v>
      </c>
      <c r="W165" s="58">
        <v>310</v>
      </c>
      <c r="X165" s="58">
        <v>172</v>
      </c>
      <c r="Y165" s="58" t="s">
        <v>152</v>
      </c>
      <c r="Z165" s="58">
        <v>58</v>
      </c>
      <c r="AA165" s="58">
        <v>21</v>
      </c>
      <c r="AB165" s="58">
        <v>21</v>
      </c>
      <c r="AC165" s="58" t="s">
        <v>152</v>
      </c>
      <c r="AD165" s="58">
        <v>8</v>
      </c>
      <c r="AE165" s="58">
        <v>25</v>
      </c>
      <c r="AF165" s="58">
        <v>88</v>
      </c>
      <c r="AG165" s="58">
        <v>88</v>
      </c>
      <c r="AH165" s="58">
        <v>55</v>
      </c>
      <c r="AI165" s="58" t="s">
        <v>152</v>
      </c>
      <c r="AJ165" s="58">
        <v>6</v>
      </c>
      <c r="AK165" s="58">
        <v>4</v>
      </c>
      <c r="AL165" s="58">
        <v>0</v>
      </c>
      <c r="AM165" s="58" t="s">
        <v>152</v>
      </c>
      <c r="AN165" s="58" t="s">
        <v>152</v>
      </c>
      <c r="AO165" s="58">
        <v>18</v>
      </c>
      <c r="AP165" s="58">
        <v>387</v>
      </c>
      <c r="AQ165" s="58">
        <v>383</v>
      </c>
      <c r="AR165" s="58">
        <v>221</v>
      </c>
      <c r="AS165" s="58" t="s">
        <v>152</v>
      </c>
      <c r="AT165" s="58">
        <v>68</v>
      </c>
      <c r="AU165" s="58">
        <v>16</v>
      </c>
      <c r="AV165" s="58">
        <v>8</v>
      </c>
      <c r="AW165" s="58" t="s">
        <v>152</v>
      </c>
      <c r="AX165" s="58">
        <v>17</v>
      </c>
      <c r="AY165" s="58">
        <v>45</v>
      </c>
      <c r="AZ165" s="58">
        <v>135</v>
      </c>
      <c r="BA165" s="58">
        <v>135</v>
      </c>
      <c r="BB165" s="58">
        <v>51</v>
      </c>
      <c r="BC165" s="58" t="s">
        <v>152</v>
      </c>
      <c r="BD165" s="58">
        <v>29</v>
      </c>
      <c r="BE165" s="58">
        <v>10</v>
      </c>
      <c r="BF165" s="58">
        <v>31</v>
      </c>
      <c r="BG165" s="58">
        <v>0</v>
      </c>
      <c r="BH165" s="58" t="s">
        <v>152</v>
      </c>
      <c r="BI165" s="58">
        <v>9</v>
      </c>
      <c r="BJ165" s="58" t="s">
        <v>152</v>
      </c>
      <c r="BK165" s="58">
        <v>121</v>
      </c>
      <c r="BL165" s="58">
        <v>62</v>
      </c>
      <c r="BM165" s="58" t="s">
        <v>152</v>
      </c>
      <c r="BN165" s="58">
        <v>22</v>
      </c>
      <c r="BO165" s="58" t="s">
        <v>152</v>
      </c>
      <c r="BP165" s="58">
        <v>0</v>
      </c>
      <c r="BQ165" s="58">
        <v>0</v>
      </c>
      <c r="BR165" s="58">
        <v>5</v>
      </c>
      <c r="BS165" s="58">
        <v>26</v>
      </c>
    </row>
    <row r="166" spans="1:71" x14ac:dyDescent="0.25">
      <c r="A166" s="64" t="s">
        <v>328</v>
      </c>
      <c r="B166" s="58" t="s">
        <v>152</v>
      </c>
      <c r="C166" s="58">
        <v>641</v>
      </c>
      <c r="D166" s="58">
        <v>325</v>
      </c>
      <c r="E166" s="58">
        <v>16</v>
      </c>
      <c r="F166" s="58">
        <v>134</v>
      </c>
      <c r="G166" s="58">
        <v>32</v>
      </c>
      <c r="H166" s="58">
        <v>36</v>
      </c>
      <c r="I166" s="58" t="s">
        <v>152</v>
      </c>
      <c r="J166" s="58" t="s">
        <v>152</v>
      </c>
      <c r="K166" s="58">
        <v>85</v>
      </c>
      <c r="L166" s="58">
        <v>371</v>
      </c>
      <c r="M166" s="58">
        <v>371</v>
      </c>
      <c r="N166" s="58">
        <v>190</v>
      </c>
      <c r="O166" s="58">
        <v>10</v>
      </c>
      <c r="P166" s="58">
        <v>72</v>
      </c>
      <c r="Q166" s="58">
        <v>13</v>
      </c>
      <c r="R166" s="58">
        <v>16</v>
      </c>
      <c r="S166" s="58" t="s">
        <v>152</v>
      </c>
      <c r="T166" s="58" t="s">
        <v>152</v>
      </c>
      <c r="U166" s="58">
        <v>60</v>
      </c>
      <c r="V166" s="58" t="s">
        <v>152</v>
      </c>
      <c r="W166" s="58">
        <v>270</v>
      </c>
      <c r="X166" s="58">
        <v>135</v>
      </c>
      <c r="Y166" s="58">
        <v>6</v>
      </c>
      <c r="Z166" s="58">
        <v>62</v>
      </c>
      <c r="AA166" s="58">
        <v>19</v>
      </c>
      <c r="AB166" s="58">
        <v>20</v>
      </c>
      <c r="AC166" s="58" t="s">
        <v>152</v>
      </c>
      <c r="AD166" s="58" t="s">
        <v>152</v>
      </c>
      <c r="AE166" s="58">
        <v>25</v>
      </c>
      <c r="AF166" s="58">
        <v>81</v>
      </c>
      <c r="AG166" s="58">
        <v>81</v>
      </c>
      <c r="AH166" s="58">
        <v>38</v>
      </c>
      <c r="AI166" s="58" t="s">
        <v>152</v>
      </c>
      <c r="AJ166" s="58" t="s">
        <v>152</v>
      </c>
      <c r="AK166" s="58" t="s">
        <v>152</v>
      </c>
      <c r="AL166" s="58">
        <v>0</v>
      </c>
      <c r="AM166" s="58" t="s">
        <v>152</v>
      </c>
      <c r="AN166" s="58" t="s">
        <v>152</v>
      </c>
      <c r="AO166" s="58">
        <v>30</v>
      </c>
      <c r="AP166" s="58" t="s">
        <v>152</v>
      </c>
      <c r="AQ166" s="58">
        <v>424</v>
      </c>
      <c r="AR166" s="58">
        <v>243</v>
      </c>
      <c r="AS166" s="58">
        <v>12</v>
      </c>
      <c r="AT166" s="58">
        <v>83</v>
      </c>
      <c r="AU166" s="58">
        <v>21</v>
      </c>
      <c r="AV166" s="58">
        <v>10</v>
      </c>
      <c r="AW166" s="58" t="s">
        <v>152</v>
      </c>
      <c r="AX166" s="58" t="s">
        <v>152</v>
      </c>
      <c r="AY166" s="58">
        <v>46</v>
      </c>
      <c r="AZ166" s="58">
        <v>136</v>
      </c>
      <c r="BA166" s="58">
        <v>136</v>
      </c>
      <c r="BB166" s="58">
        <v>44</v>
      </c>
      <c r="BC166" s="58" t="s">
        <v>152</v>
      </c>
      <c r="BD166" s="58" t="s">
        <v>152</v>
      </c>
      <c r="BE166" s="58" t="s">
        <v>152</v>
      </c>
      <c r="BF166" s="58">
        <v>26</v>
      </c>
      <c r="BG166" s="58">
        <v>0</v>
      </c>
      <c r="BH166" s="58" t="s">
        <v>152</v>
      </c>
      <c r="BI166" s="58">
        <v>9</v>
      </c>
      <c r="BJ166" s="58">
        <v>108</v>
      </c>
      <c r="BK166" s="58">
        <v>108</v>
      </c>
      <c r="BL166" s="58">
        <v>52</v>
      </c>
      <c r="BM166" s="58" t="s">
        <v>152</v>
      </c>
      <c r="BN166" s="58">
        <v>25</v>
      </c>
      <c r="BO166" s="58">
        <v>7</v>
      </c>
      <c r="BP166" s="58" t="s">
        <v>152</v>
      </c>
      <c r="BQ166" s="58" t="s">
        <v>152</v>
      </c>
      <c r="BR166" s="58">
        <v>0</v>
      </c>
      <c r="BS166" s="58">
        <v>18</v>
      </c>
    </row>
    <row r="167" spans="1:71" x14ac:dyDescent="0.25">
      <c r="A167" s="64" t="s">
        <v>329</v>
      </c>
      <c r="B167" s="58">
        <v>782</v>
      </c>
      <c r="C167" s="58">
        <v>774</v>
      </c>
      <c r="D167" s="58">
        <v>474</v>
      </c>
      <c r="E167" s="58">
        <v>6</v>
      </c>
      <c r="F167" s="58">
        <v>136</v>
      </c>
      <c r="G167" s="58">
        <v>38</v>
      </c>
      <c r="H167" s="58">
        <v>28</v>
      </c>
      <c r="I167" s="58">
        <v>0</v>
      </c>
      <c r="J167" s="58">
        <v>18</v>
      </c>
      <c r="K167" s="58">
        <v>74</v>
      </c>
      <c r="L167" s="58" t="s">
        <v>152</v>
      </c>
      <c r="M167" s="58">
        <v>447</v>
      </c>
      <c r="N167" s="58">
        <v>278</v>
      </c>
      <c r="O167" s="58">
        <v>6</v>
      </c>
      <c r="P167" s="58">
        <v>72</v>
      </c>
      <c r="Q167" s="58">
        <v>21</v>
      </c>
      <c r="R167" s="58">
        <v>14</v>
      </c>
      <c r="S167" s="58">
        <v>0</v>
      </c>
      <c r="T167" s="58">
        <v>10</v>
      </c>
      <c r="U167" s="58">
        <v>46</v>
      </c>
      <c r="V167" s="58" t="s">
        <v>152</v>
      </c>
      <c r="W167" s="58">
        <v>327</v>
      </c>
      <c r="X167" s="58">
        <v>196</v>
      </c>
      <c r="Y167" s="58">
        <v>0</v>
      </c>
      <c r="Z167" s="58">
        <v>64</v>
      </c>
      <c r="AA167" s="58">
        <v>17</v>
      </c>
      <c r="AB167" s="58">
        <v>14</v>
      </c>
      <c r="AC167" s="58">
        <v>0</v>
      </c>
      <c r="AD167" s="58">
        <v>8</v>
      </c>
      <c r="AE167" s="58">
        <v>28</v>
      </c>
      <c r="AF167" s="58" t="s">
        <v>152</v>
      </c>
      <c r="AG167" s="58">
        <v>110</v>
      </c>
      <c r="AH167" s="58">
        <v>74</v>
      </c>
      <c r="AI167" s="58">
        <v>0</v>
      </c>
      <c r="AJ167" s="58">
        <v>11</v>
      </c>
      <c r="AK167" s="58" t="s">
        <v>152</v>
      </c>
      <c r="AL167" s="58">
        <v>0</v>
      </c>
      <c r="AM167" s="58">
        <v>0</v>
      </c>
      <c r="AN167" s="58" t="s">
        <v>152</v>
      </c>
      <c r="AO167" s="58">
        <v>15</v>
      </c>
      <c r="AP167" s="58" t="s">
        <v>152</v>
      </c>
      <c r="AQ167" s="58">
        <v>519</v>
      </c>
      <c r="AR167" s="58">
        <v>334</v>
      </c>
      <c r="AS167" s="58" t="s">
        <v>152</v>
      </c>
      <c r="AT167" s="58">
        <v>89</v>
      </c>
      <c r="AU167" s="58">
        <v>26</v>
      </c>
      <c r="AV167" s="58" t="s">
        <v>152</v>
      </c>
      <c r="AW167" s="58">
        <v>0</v>
      </c>
      <c r="AX167" s="58">
        <v>9</v>
      </c>
      <c r="AY167" s="58">
        <v>51</v>
      </c>
      <c r="AZ167" s="58">
        <v>145</v>
      </c>
      <c r="BA167" s="58">
        <v>145</v>
      </c>
      <c r="BB167" s="58">
        <v>66</v>
      </c>
      <c r="BC167" s="58" t="s">
        <v>152</v>
      </c>
      <c r="BD167" s="58">
        <v>36</v>
      </c>
      <c r="BE167" s="58" t="s">
        <v>152</v>
      </c>
      <c r="BF167" s="58" t="s">
        <v>152</v>
      </c>
      <c r="BG167" s="58">
        <v>0</v>
      </c>
      <c r="BH167" s="58" t="s">
        <v>152</v>
      </c>
      <c r="BI167" s="58">
        <v>8</v>
      </c>
      <c r="BJ167" s="58">
        <v>184</v>
      </c>
      <c r="BK167" s="58">
        <v>184</v>
      </c>
      <c r="BL167" s="58">
        <v>109</v>
      </c>
      <c r="BM167" s="58" t="s">
        <v>152</v>
      </c>
      <c r="BN167" s="58">
        <v>34</v>
      </c>
      <c r="BO167" s="58">
        <v>9</v>
      </c>
      <c r="BP167" s="58" t="s">
        <v>152</v>
      </c>
      <c r="BQ167" s="58">
        <v>0</v>
      </c>
      <c r="BR167" s="58" t="s">
        <v>152</v>
      </c>
      <c r="BS167" s="58">
        <v>26</v>
      </c>
    </row>
    <row r="168" spans="1:71" x14ac:dyDescent="0.25">
      <c r="A168" s="64" t="s">
        <v>330</v>
      </c>
      <c r="B168" s="58" t="s">
        <v>152</v>
      </c>
      <c r="C168" s="58">
        <v>1082</v>
      </c>
      <c r="D168" s="58">
        <v>753</v>
      </c>
      <c r="E168" s="58">
        <v>9</v>
      </c>
      <c r="F168" s="58">
        <v>135</v>
      </c>
      <c r="G168" s="58">
        <v>28</v>
      </c>
      <c r="H168" s="58">
        <v>37</v>
      </c>
      <c r="I168" s="58">
        <v>4</v>
      </c>
      <c r="J168" s="58">
        <v>24</v>
      </c>
      <c r="K168" s="58">
        <v>92</v>
      </c>
      <c r="L168" s="58" t="s">
        <v>152</v>
      </c>
      <c r="M168" s="58">
        <v>592</v>
      </c>
      <c r="N168" s="58">
        <v>402</v>
      </c>
      <c r="O168" s="58" t="s">
        <v>152</v>
      </c>
      <c r="P168" s="58">
        <v>69</v>
      </c>
      <c r="Q168" s="58">
        <v>13</v>
      </c>
      <c r="R168" s="58">
        <v>19</v>
      </c>
      <c r="S168" s="58" t="s">
        <v>152</v>
      </c>
      <c r="T168" s="58">
        <v>13</v>
      </c>
      <c r="U168" s="58">
        <v>66</v>
      </c>
      <c r="V168" s="58" t="s">
        <v>152</v>
      </c>
      <c r="W168" s="58">
        <v>490</v>
      </c>
      <c r="X168" s="58">
        <v>351</v>
      </c>
      <c r="Y168" s="58" t="s">
        <v>152</v>
      </c>
      <c r="Z168" s="58">
        <v>66</v>
      </c>
      <c r="AA168" s="58">
        <v>15</v>
      </c>
      <c r="AB168" s="58">
        <v>18</v>
      </c>
      <c r="AC168" s="58" t="s">
        <v>152</v>
      </c>
      <c r="AD168" s="58">
        <v>11</v>
      </c>
      <c r="AE168" s="58">
        <v>26</v>
      </c>
      <c r="AF168" s="58">
        <v>140</v>
      </c>
      <c r="AG168" s="58">
        <v>140</v>
      </c>
      <c r="AH168" s="58">
        <v>99</v>
      </c>
      <c r="AI168" s="58">
        <v>0</v>
      </c>
      <c r="AJ168" s="58">
        <v>7</v>
      </c>
      <c r="AK168" s="58" t="s">
        <v>152</v>
      </c>
      <c r="AL168" s="58">
        <v>0</v>
      </c>
      <c r="AM168" s="58" t="s">
        <v>152</v>
      </c>
      <c r="AN168" s="58">
        <v>7</v>
      </c>
      <c r="AO168" s="58">
        <v>20</v>
      </c>
      <c r="AP168" s="58" t="s">
        <v>152</v>
      </c>
      <c r="AQ168" s="58">
        <v>738</v>
      </c>
      <c r="AR168" s="58">
        <v>540</v>
      </c>
      <c r="AS168" s="58" t="s">
        <v>152</v>
      </c>
      <c r="AT168" s="58">
        <v>86</v>
      </c>
      <c r="AU168" s="58">
        <v>17</v>
      </c>
      <c r="AV168" s="58">
        <v>6</v>
      </c>
      <c r="AW168" s="58" t="s">
        <v>152</v>
      </c>
      <c r="AX168" s="58">
        <v>17</v>
      </c>
      <c r="AY168" s="58">
        <v>63</v>
      </c>
      <c r="AZ168" s="58">
        <v>204</v>
      </c>
      <c r="BA168" s="58">
        <v>204</v>
      </c>
      <c r="BB168" s="58">
        <v>114</v>
      </c>
      <c r="BC168" s="58" t="s">
        <v>152</v>
      </c>
      <c r="BD168" s="58">
        <v>42</v>
      </c>
      <c r="BE168" s="58" t="s">
        <v>152</v>
      </c>
      <c r="BF168" s="58">
        <v>31</v>
      </c>
      <c r="BG168" s="58">
        <v>0</v>
      </c>
      <c r="BH168" s="58">
        <v>0</v>
      </c>
      <c r="BI168" s="58">
        <v>9</v>
      </c>
      <c r="BJ168" s="58">
        <v>294</v>
      </c>
      <c r="BK168" s="58">
        <v>294</v>
      </c>
      <c r="BL168" s="58">
        <v>232</v>
      </c>
      <c r="BM168" s="58" t="s">
        <v>152</v>
      </c>
      <c r="BN168" s="58">
        <v>25</v>
      </c>
      <c r="BO168" s="58">
        <v>4</v>
      </c>
      <c r="BP168" s="58">
        <v>0</v>
      </c>
      <c r="BQ168" s="58">
        <v>0</v>
      </c>
      <c r="BR168" s="58" t="s">
        <v>152</v>
      </c>
      <c r="BS168" s="58">
        <v>30</v>
      </c>
    </row>
    <row r="169" spans="1:71" x14ac:dyDescent="0.25">
      <c r="A169" s="64" t="s">
        <v>331</v>
      </c>
      <c r="B169" s="58">
        <v>1252</v>
      </c>
      <c r="C169" s="58">
        <v>1246</v>
      </c>
      <c r="D169" s="58">
        <v>924</v>
      </c>
      <c r="E169" s="58">
        <v>14</v>
      </c>
      <c r="F169" s="58">
        <v>116</v>
      </c>
      <c r="G169" s="58">
        <v>41</v>
      </c>
      <c r="H169" s="58">
        <v>44</v>
      </c>
      <c r="I169" s="58">
        <v>4</v>
      </c>
      <c r="J169" s="58">
        <v>18</v>
      </c>
      <c r="K169" s="58">
        <v>85</v>
      </c>
      <c r="L169" s="58">
        <v>611</v>
      </c>
      <c r="M169" s="58">
        <v>608</v>
      </c>
      <c r="N169" s="58">
        <v>433</v>
      </c>
      <c r="O169" s="58" t="s">
        <v>152</v>
      </c>
      <c r="P169" s="58">
        <v>56</v>
      </c>
      <c r="Q169" s="58">
        <v>20</v>
      </c>
      <c r="R169" s="58">
        <v>23</v>
      </c>
      <c r="S169" s="58" t="s">
        <v>152</v>
      </c>
      <c r="T169" s="58">
        <v>3</v>
      </c>
      <c r="U169" s="58">
        <v>59</v>
      </c>
      <c r="V169" s="58">
        <v>641</v>
      </c>
      <c r="W169" s="58">
        <v>638</v>
      </c>
      <c r="X169" s="58">
        <v>491</v>
      </c>
      <c r="Y169" s="58" t="s">
        <v>152</v>
      </c>
      <c r="Z169" s="58">
        <v>60</v>
      </c>
      <c r="AA169" s="58">
        <v>21</v>
      </c>
      <c r="AB169" s="58">
        <v>21</v>
      </c>
      <c r="AC169" s="58" t="s">
        <v>152</v>
      </c>
      <c r="AD169" s="58">
        <v>15</v>
      </c>
      <c r="AE169" s="58">
        <v>26</v>
      </c>
      <c r="AF169" s="58">
        <v>154</v>
      </c>
      <c r="AG169" s="58">
        <v>154</v>
      </c>
      <c r="AH169" s="58">
        <v>107</v>
      </c>
      <c r="AI169" s="58">
        <v>0</v>
      </c>
      <c r="AJ169" s="58">
        <v>8</v>
      </c>
      <c r="AK169" s="58">
        <v>6</v>
      </c>
      <c r="AL169" s="58">
        <v>0</v>
      </c>
      <c r="AM169" s="58" t="s">
        <v>152</v>
      </c>
      <c r="AN169" s="58" t="s">
        <v>152</v>
      </c>
      <c r="AO169" s="58">
        <v>29</v>
      </c>
      <c r="AP169" s="58">
        <v>803</v>
      </c>
      <c r="AQ169" s="58">
        <v>797</v>
      </c>
      <c r="AR169" s="58">
        <v>615</v>
      </c>
      <c r="AS169" s="58">
        <v>10</v>
      </c>
      <c r="AT169" s="58">
        <v>80</v>
      </c>
      <c r="AU169" s="58">
        <v>21</v>
      </c>
      <c r="AV169" s="58" t="s">
        <v>152</v>
      </c>
      <c r="AW169" s="58" t="s">
        <v>152</v>
      </c>
      <c r="AX169" s="58">
        <v>10</v>
      </c>
      <c r="AY169" s="58">
        <v>50</v>
      </c>
      <c r="AZ169" s="58">
        <v>295</v>
      </c>
      <c r="BA169" s="58">
        <v>295</v>
      </c>
      <c r="BB169" s="58">
        <v>202</v>
      </c>
      <c r="BC169" s="58">
        <v>4</v>
      </c>
      <c r="BD169" s="58">
        <v>28</v>
      </c>
      <c r="BE169" s="58">
        <v>14</v>
      </c>
      <c r="BF169" s="58" t="s">
        <v>152</v>
      </c>
      <c r="BG169" s="58">
        <v>0</v>
      </c>
      <c r="BH169" s="58" t="s">
        <v>152</v>
      </c>
      <c r="BI169" s="58">
        <v>6</v>
      </c>
      <c r="BJ169" s="58" t="s">
        <v>152</v>
      </c>
      <c r="BK169" s="58">
        <v>364</v>
      </c>
      <c r="BL169" s="58">
        <v>296</v>
      </c>
      <c r="BM169" s="58" t="s">
        <v>152</v>
      </c>
      <c r="BN169" s="58">
        <v>23</v>
      </c>
      <c r="BO169" s="58">
        <v>10</v>
      </c>
      <c r="BP169" s="58" t="s">
        <v>152</v>
      </c>
      <c r="BQ169" s="58">
        <v>0</v>
      </c>
      <c r="BR169" s="58">
        <v>4</v>
      </c>
      <c r="BS169" s="58">
        <v>27</v>
      </c>
    </row>
    <row r="170" spans="1:71" x14ac:dyDescent="0.25">
      <c r="A170" s="64" t="s">
        <v>332</v>
      </c>
      <c r="B170" s="58">
        <v>748</v>
      </c>
      <c r="C170" s="58">
        <v>744</v>
      </c>
      <c r="D170" s="58">
        <v>420</v>
      </c>
      <c r="E170" s="58" t="s">
        <v>152</v>
      </c>
      <c r="F170" s="58">
        <v>133</v>
      </c>
      <c r="G170" s="58">
        <v>46</v>
      </c>
      <c r="H170" s="58">
        <v>39</v>
      </c>
      <c r="I170" s="58" t="s">
        <v>152</v>
      </c>
      <c r="J170" s="58">
        <v>14</v>
      </c>
      <c r="K170" s="58">
        <v>76</v>
      </c>
      <c r="L170" s="58" t="s">
        <v>152</v>
      </c>
      <c r="M170" s="58">
        <v>425</v>
      </c>
      <c r="N170" s="58">
        <v>240</v>
      </c>
      <c r="O170" s="58">
        <v>8</v>
      </c>
      <c r="P170" s="58">
        <v>77</v>
      </c>
      <c r="Q170" s="58">
        <v>20</v>
      </c>
      <c r="R170" s="58">
        <v>20</v>
      </c>
      <c r="S170" s="58" t="s">
        <v>152</v>
      </c>
      <c r="T170" s="58" t="s">
        <v>152</v>
      </c>
      <c r="U170" s="58">
        <v>56</v>
      </c>
      <c r="V170" s="58" t="s">
        <v>152</v>
      </c>
      <c r="W170" s="58">
        <v>319</v>
      </c>
      <c r="X170" s="58">
        <v>180</v>
      </c>
      <c r="Y170" s="58" t="s">
        <v>152</v>
      </c>
      <c r="Z170" s="58">
        <v>56</v>
      </c>
      <c r="AA170" s="58">
        <v>26</v>
      </c>
      <c r="AB170" s="58">
        <v>19</v>
      </c>
      <c r="AC170" s="58" t="s">
        <v>152</v>
      </c>
      <c r="AD170" s="58" t="s">
        <v>152</v>
      </c>
      <c r="AE170" s="58">
        <v>20</v>
      </c>
      <c r="AF170" s="58">
        <v>106</v>
      </c>
      <c r="AG170" s="58">
        <v>106</v>
      </c>
      <c r="AH170" s="58">
        <v>61</v>
      </c>
      <c r="AI170" s="58">
        <v>0</v>
      </c>
      <c r="AJ170" s="58">
        <v>12</v>
      </c>
      <c r="AK170" s="58" t="s">
        <v>152</v>
      </c>
      <c r="AL170" s="58" t="s">
        <v>152</v>
      </c>
      <c r="AM170" s="58">
        <v>0</v>
      </c>
      <c r="AN170" s="58">
        <v>3</v>
      </c>
      <c r="AO170" s="58">
        <v>26</v>
      </c>
      <c r="AP170" s="58">
        <v>481</v>
      </c>
      <c r="AQ170" s="58">
        <v>477</v>
      </c>
      <c r="AR170" s="58">
        <v>293</v>
      </c>
      <c r="AS170" s="58" t="s">
        <v>152</v>
      </c>
      <c r="AT170" s="58">
        <v>76</v>
      </c>
      <c r="AU170" s="58">
        <v>35</v>
      </c>
      <c r="AV170" s="58" t="s">
        <v>152</v>
      </c>
      <c r="AW170" s="58" t="s">
        <v>152</v>
      </c>
      <c r="AX170" s="58" t="s">
        <v>152</v>
      </c>
      <c r="AY170" s="58">
        <v>45</v>
      </c>
      <c r="AZ170" s="58">
        <v>161</v>
      </c>
      <c r="BA170" s="58">
        <v>161</v>
      </c>
      <c r="BB170" s="58">
        <v>66</v>
      </c>
      <c r="BC170" s="58" t="s">
        <v>152</v>
      </c>
      <c r="BD170" s="58">
        <v>45</v>
      </c>
      <c r="BE170" s="58" t="s">
        <v>152</v>
      </c>
      <c r="BF170" s="58">
        <v>31</v>
      </c>
      <c r="BG170" s="58">
        <v>0</v>
      </c>
      <c r="BH170" s="58" t="s">
        <v>152</v>
      </c>
      <c r="BI170" s="58">
        <v>5</v>
      </c>
      <c r="BJ170" s="58" t="s">
        <v>152</v>
      </c>
      <c r="BK170" s="58">
        <v>131</v>
      </c>
      <c r="BL170" s="58">
        <v>79</v>
      </c>
      <c r="BM170" s="58" t="s">
        <v>152</v>
      </c>
      <c r="BN170" s="58">
        <v>26</v>
      </c>
      <c r="BO170" s="58" t="s">
        <v>152</v>
      </c>
      <c r="BP170" s="58" t="s">
        <v>152</v>
      </c>
      <c r="BQ170" s="58">
        <v>0</v>
      </c>
      <c r="BR170" s="58" t="s">
        <v>152</v>
      </c>
      <c r="BS170" s="58">
        <v>19</v>
      </c>
    </row>
    <row r="171" spans="1:71" x14ac:dyDescent="0.25">
      <c r="A171" s="64" t="s">
        <v>333</v>
      </c>
      <c r="B171" s="58">
        <v>614</v>
      </c>
      <c r="C171" s="58">
        <v>604</v>
      </c>
      <c r="D171" s="58">
        <v>349</v>
      </c>
      <c r="E171" s="58" t="s">
        <v>152</v>
      </c>
      <c r="F171" s="58">
        <v>106</v>
      </c>
      <c r="G171" s="58">
        <v>30</v>
      </c>
      <c r="H171" s="58">
        <v>23</v>
      </c>
      <c r="I171" s="58" t="s">
        <v>152</v>
      </c>
      <c r="J171" s="58">
        <v>15</v>
      </c>
      <c r="K171" s="58">
        <v>68</v>
      </c>
      <c r="L171" s="58">
        <v>350</v>
      </c>
      <c r="M171" s="58">
        <v>347</v>
      </c>
      <c r="N171" s="58">
        <v>207</v>
      </c>
      <c r="O171" s="58">
        <v>8</v>
      </c>
      <c r="P171" s="58">
        <v>50</v>
      </c>
      <c r="Q171" s="58">
        <v>13</v>
      </c>
      <c r="R171" s="58">
        <v>8</v>
      </c>
      <c r="S171" s="58" t="s">
        <v>152</v>
      </c>
      <c r="T171" s="58" t="s">
        <v>152</v>
      </c>
      <c r="U171" s="58">
        <v>50</v>
      </c>
      <c r="V171" s="58">
        <v>264</v>
      </c>
      <c r="W171" s="58">
        <v>257</v>
      </c>
      <c r="X171" s="58">
        <v>142</v>
      </c>
      <c r="Y171" s="58" t="s">
        <v>152</v>
      </c>
      <c r="Z171" s="58">
        <v>56</v>
      </c>
      <c r="AA171" s="58">
        <v>17</v>
      </c>
      <c r="AB171" s="58">
        <v>15</v>
      </c>
      <c r="AC171" s="58">
        <v>0</v>
      </c>
      <c r="AD171" s="58" t="s">
        <v>152</v>
      </c>
      <c r="AE171" s="58">
        <v>18</v>
      </c>
      <c r="AF171" s="58">
        <v>88</v>
      </c>
      <c r="AG171" s="58">
        <v>88</v>
      </c>
      <c r="AH171" s="58">
        <v>48</v>
      </c>
      <c r="AI171" s="58">
        <v>0</v>
      </c>
      <c r="AJ171" s="58">
        <v>11</v>
      </c>
      <c r="AK171" s="58">
        <v>3</v>
      </c>
      <c r="AL171" s="58" t="s">
        <v>152</v>
      </c>
      <c r="AM171" s="58" t="s">
        <v>152</v>
      </c>
      <c r="AN171" s="58" t="s">
        <v>152</v>
      </c>
      <c r="AO171" s="58">
        <v>22</v>
      </c>
      <c r="AP171" s="58" t="s">
        <v>152</v>
      </c>
      <c r="AQ171" s="58">
        <v>385</v>
      </c>
      <c r="AR171" s="58">
        <v>249</v>
      </c>
      <c r="AS171" s="58" t="s">
        <v>152</v>
      </c>
      <c r="AT171" s="58">
        <v>53</v>
      </c>
      <c r="AU171" s="58">
        <v>23</v>
      </c>
      <c r="AV171" s="58" t="s">
        <v>152</v>
      </c>
      <c r="AW171" s="58">
        <v>0</v>
      </c>
      <c r="AX171" s="58">
        <v>8</v>
      </c>
      <c r="AY171" s="58">
        <v>38</v>
      </c>
      <c r="AZ171" s="58" t="s">
        <v>152</v>
      </c>
      <c r="BA171" s="58">
        <v>131</v>
      </c>
      <c r="BB171" s="58">
        <v>52</v>
      </c>
      <c r="BC171" s="58" t="s">
        <v>152</v>
      </c>
      <c r="BD171" s="58">
        <v>42</v>
      </c>
      <c r="BE171" s="58">
        <v>4</v>
      </c>
      <c r="BF171" s="58">
        <v>19</v>
      </c>
      <c r="BG171" s="58">
        <v>0</v>
      </c>
      <c r="BH171" s="58" t="s">
        <v>152</v>
      </c>
      <c r="BI171" s="58">
        <v>8</v>
      </c>
      <c r="BJ171" s="58">
        <v>112</v>
      </c>
      <c r="BK171" s="58">
        <v>109</v>
      </c>
      <c r="BL171" s="58">
        <v>66</v>
      </c>
      <c r="BM171" s="58" t="s">
        <v>152</v>
      </c>
      <c r="BN171" s="58">
        <v>24</v>
      </c>
      <c r="BO171" s="58" t="s">
        <v>152</v>
      </c>
      <c r="BP171" s="58" t="s">
        <v>152</v>
      </c>
      <c r="BQ171" s="58">
        <v>0</v>
      </c>
      <c r="BR171" s="58" t="s">
        <v>152</v>
      </c>
      <c r="BS171" s="58">
        <v>14</v>
      </c>
    </row>
    <row r="172" spans="1:71" x14ac:dyDescent="0.25">
      <c r="A172" s="64" t="s">
        <v>334</v>
      </c>
      <c r="B172" s="58">
        <v>599</v>
      </c>
      <c r="C172" s="58">
        <v>590</v>
      </c>
      <c r="D172" s="58">
        <v>331</v>
      </c>
      <c r="E172" s="58" t="s">
        <v>152</v>
      </c>
      <c r="F172" s="58">
        <v>104</v>
      </c>
      <c r="G172" s="58">
        <v>26</v>
      </c>
      <c r="H172" s="58">
        <v>22</v>
      </c>
      <c r="I172" s="58" t="s">
        <v>152</v>
      </c>
      <c r="J172" s="58" t="s">
        <v>152</v>
      </c>
      <c r="K172" s="58">
        <v>83</v>
      </c>
      <c r="L172" s="58" t="s">
        <v>152</v>
      </c>
      <c r="M172" s="58">
        <v>337</v>
      </c>
      <c r="N172" s="58">
        <v>186</v>
      </c>
      <c r="O172" s="58" t="s">
        <v>152</v>
      </c>
      <c r="P172" s="58">
        <v>60</v>
      </c>
      <c r="Q172" s="58">
        <v>10</v>
      </c>
      <c r="R172" s="58">
        <v>14</v>
      </c>
      <c r="S172" s="58" t="s">
        <v>152</v>
      </c>
      <c r="T172" s="58">
        <v>7</v>
      </c>
      <c r="U172" s="58">
        <v>54</v>
      </c>
      <c r="V172" s="58" t="s">
        <v>152</v>
      </c>
      <c r="W172" s="58">
        <v>253</v>
      </c>
      <c r="X172" s="58">
        <v>145</v>
      </c>
      <c r="Y172" s="58" t="s">
        <v>152</v>
      </c>
      <c r="Z172" s="58">
        <v>44</v>
      </c>
      <c r="AA172" s="58">
        <v>16</v>
      </c>
      <c r="AB172" s="58">
        <v>8</v>
      </c>
      <c r="AC172" s="58">
        <v>0</v>
      </c>
      <c r="AD172" s="58" t="s">
        <v>152</v>
      </c>
      <c r="AE172" s="58">
        <v>29</v>
      </c>
      <c r="AF172" s="58">
        <v>85</v>
      </c>
      <c r="AG172" s="58">
        <v>85</v>
      </c>
      <c r="AH172" s="58">
        <v>47</v>
      </c>
      <c r="AI172" s="58">
        <v>0</v>
      </c>
      <c r="AJ172" s="58">
        <v>5</v>
      </c>
      <c r="AK172" s="58" t="s">
        <v>152</v>
      </c>
      <c r="AL172" s="58">
        <v>0</v>
      </c>
      <c r="AM172" s="58">
        <v>0</v>
      </c>
      <c r="AN172" s="58" t="s">
        <v>152</v>
      </c>
      <c r="AO172" s="58" t="s">
        <v>152</v>
      </c>
      <c r="AP172" s="58" t="s">
        <v>152</v>
      </c>
      <c r="AQ172" s="58">
        <v>392</v>
      </c>
      <c r="AR172" s="58">
        <v>237</v>
      </c>
      <c r="AS172" s="58" t="s">
        <v>152</v>
      </c>
      <c r="AT172" s="58">
        <v>70</v>
      </c>
      <c r="AU172" s="58">
        <v>12</v>
      </c>
      <c r="AV172" s="58" t="s">
        <v>152</v>
      </c>
      <c r="AW172" s="58" t="s">
        <v>152</v>
      </c>
      <c r="AX172" s="58">
        <v>7</v>
      </c>
      <c r="AY172" s="58">
        <v>47</v>
      </c>
      <c r="AZ172" s="58" t="s">
        <v>152</v>
      </c>
      <c r="BA172" s="58">
        <v>113</v>
      </c>
      <c r="BB172" s="58">
        <v>47</v>
      </c>
      <c r="BC172" s="58">
        <v>0</v>
      </c>
      <c r="BD172" s="58">
        <v>29</v>
      </c>
      <c r="BE172" s="58" t="s">
        <v>152</v>
      </c>
      <c r="BF172" s="58" t="s">
        <v>152</v>
      </c>
      <c r="BG172" s="58">
        <v>0</v>
      </c>
      <c r="BH172" s="58" t="s">
        <v>152</v>
      </c>
      <c r="BI172" s="58" t="s">
        <v>152</v>
      </c>
      <c r="BJ172" s="58">
        <v>116</v>
      </c>
      <c r="BK172" s="58">
        <v>116</v>
      </c>
      <c r="BL172" s="58">
        <v>66</v>
      </c>
      <c r="BM172" s="58" t="s">
        <v>152</v>
      </c>
      <c r="BN172" s="58">
        <v>21</v>
      </c>
      <c r="BO172" s="58">
        <v>5</v>
      </c>
      <c r="BP172" s="58">
        <v>0</v>
      </c>
      <c r="BQ172" s="58">
        <v>0</v>
      </c>
      <c r="BR172" s="58" t="s">
        <v>152</v>
      </c>
      <c r="BS172" s="58">
        <v>19</v>
      </c>
    </row>
    <row r="173" spans="1:71" x14ac:dyDescent="0.25">
      <c r="A173" s="64" t="s">
        <v>335</v>
      </c>
      <c r="B173" s="58">
        <v>727</v>
      </c>
      <c r="C173" s="58">
        <v>720</v>
      </c>
      <c r="D173" s="58">
        <v>412</v>
      </c>
      <c r="E173" s="58">
        <v>12</v>
      </c>
      <c r="F173" s="58">
        <v>138</v>
      </c>
      <c r="G173" s="58">
        <v>24</v>
      </c>
      <c r="H173" s="58">
        <v>31</v>
      </c>
      <c r="I173" s="58">
        <v>0</v>
      </c>
      <c r="J173" s="58">
        <v>19</v>
      </c>
      <c r="K173" s="58">
        <v>84</v>
      </c>
      <c r="L173" s="58">
        <v>390</v>
      </c>
      <c r="M173" s="58">
        <v>387</v>
      </c>
      <c r="N173" s="58">
        <v>214</v>
      </c>
      <c r="O173" s="58">
        <v>9</v>
      </c>
      <c r="P173" s="58">
        <v>78</v>
      </c>
      <c r="Q173" s="58">
        <v>9</v>
      </c>
      <c r="R173" s="58">
        <v>18</v>
      </c>
      <c r="S173" s="58">
        <v>0</v>
      </c>
      <c r="T173" s="58">
        <v>4</v>
      </c>
      <c r="U173" s="58">
        <v>55</v>
      </c>
      <c r="V173" s="58">
        <v>337</v>
      </c>
      <c r="W173" s="58">
        <v>333</v>
      </c>
      <c r="X173" s="58">
        <v>198</v>
      </c>
      <c r="Y173" s="58">
        <v>3</v>
      </c>
      <c r="Z173" s="58">
        <v>60</v>
      </c>
      <c r="AA173" s="58">
        <v>15</v>
      </c>
      <c r="AB173" s="58">
        <v>13</v>
      </c>
      <c r="AC173" s="58">
        <v>0</v>
      </c>
      <c r="AD173" s="58">
        <v>15</v>
      </c>
      <c r="AE173" s="58">
        <v>29</v>
      </c>
      <c r="AF173" s="58" t="s">
        <v>152</v>
      </c>
      <c r="AG173" s="58">
        <v>160</v>
      </c>
      <c r="AH173" s="58">
        <v>122</v>
      </c>
      <c r="AI173" s="58" t="s">
        <v>152</v>
      </c>
      <c r="AJ173" s="58">
        <v>6</v>
      </c>
      <c r="AK173" s="58" t="s">
        <v>152</v>
      </c>
      <c r="AL173" s="58">
        <v>0</v>
      </c>
      <c r="AM173" s="58">
        <v>0</v>
      </c>
      <c r="AN173" s="58" t="s">
        <v>152</v>
      </c>
      <c r="AO173" s="58">
        <v>25</v>
      </c>
      <c r="AP173" s="58">
        <v>431</v>
      </c>
      <c r="AQ173" s="58">
        <v>428</v>
      </c>
      <c r="AR173" s="58">
        <v>246</v>
      </c>
      <c r="AS173" s="58">
        <v>8</v>
      </c>
      <c r="AT173" s="58">
        <v>94</v>
      </c>
      <c r="AU173" s="58">
        <v>16</v>
      </c>
      <c r="AV173" s="58">
        <v>5</v>
      </c>
      <c r="AW173" s="58">
        <v>0</v>
      </c>
      <c r="AX173" s="58">
        <v>12</v>
      </c>
      <c r="AY173" s="58">
        <v>47</v>
      </c>
      <c r="AZ173" s="58" t="s">
        <v>152</v>
      </c>
      <c r="BA173" s="58">
        <v>132</v>
      </c>
      <c r="BB173" s="58">
        <v>44</v>
      </c>
      <c r="BC173" s="58" t="s">
        <v>152</v>
      </c>
      <c r="BD173" s="58">
        <v>38</v>
      </c>
      <c r="BE173" s="58" t="s">
        <v>152</v>
      </c>
      <c r="BF173" s="58">
        <v>26</v>
      </c>
      <c r="BG173" s="58">
        <v>0</v>
      </c>
      <c r="BH173" s="58" t="s">
        <v>152</v>
      </c>
      <c r="BI173" s="58">
        <v>12</v>
      </c>
      <c r="BJ173" s="58" t="s">
        <v>152</v>
      </c>
      <c r="BK173" s="58">
        <v>132</v>
      </c>
      <c r="BL173" s="58">
        <v>64</v>
      </c>
      <c r="BM173" s="58" t="s">
        <v>152</v>
      </c>
      <c r="BN173" s="58">
        <v>27</v>
      </c>
      <c r="BO173" s="58">
        <v>7</v>
      </c>
      <c r="BP173" s="58" t="s">
        <v>152</v>
      </c>
      <c r="BQ173" s="58">
        <v>0</v>
      </c>
      <c r="BR173" s="58">
        <v>6</v>
      </c>
      <c r="BS173" s="58">
        <v>24</v>
      </c>
    </row>
    <row r="174" spans="1:71" x14ac:dyDescent="0.25">
      <c r="A174" s="64" t="s">
        <v>336</v>
      </c>
      <c r="B174" s="58">
        <v>942</v>
      </c>
      <c r="C174" s="58">
        <v>936</v>
      </c>
      <c r="D174" s="58">
        <v>560</v>
      </c>
      <c r="E174" s="58">
        <v>6</v>
      </c>
      <c r="F174" s="58">
        <v>121</v>
      </c>
      <c r="G174" s="58">
        <v>36</v>
      </c>
      <c r="H174" s="58">
        <v>34</v>
      </c>
      <c r="I174" s="58">
        <v>62</v>
      </c>
      <c r="J174" s="58">
        <v>14</v>
      </c>
      <c r="K174" s="58">
        <v>103</v>
      </c>
      <c r="L174" s="58">
        <v>452</v>
      </c>
      <c r="M174" s="58">
        <v>446</v>
      </c>
      <c r="N174" s="58">
        <v>248</v>
      </c>
      <c r="O174" s="58" t="s">
        <v>152</v>
      </c>
      <c r="P174" s="58">
        <v>57</v>
      </c>
      <c r="Q174" s="58">
        <v>16</v>
      </c>
      <c r="R174" s="58">
        <v>18</v>
      </c>
      <c r="S174" s="58">
        <v>36</v>
      </c>
      <c r="T174" s="58" t="s">
        <v>152</v>
      </c>
      <c r="U174" s="58">
        <v>63</v>
      </c>
      <c r="V174" s="58">
        <v>490</v>
      </c>
      <c r="W174" s="58">
        <v>490</v>
      </c>
      <c r="X174" s="58">
        <v>312</v>
      </c>
      <c r="Y174" s="58" t="s">
        <v>152</v>
      </c>
      <c r="Z174" s="58">
        <v>64</v>
      </c>
      <c r="AA174" s="58">
        <v>20</v>
      </c>
      <c r="AB174" s="58">
        <v>16</v>
      </c>
      <c r="AC174" s="58">
        <v>26</v>
      </c>
      <c r="AD174" s="58" t="s">
        <v>152</v>
      </c>
      <c r="AE174" s="58">
        <v>40</v>
      </c>
      <c r="AF174" s="58">
        <v>266</v>
      </c>
      <c r="AG174" s="58">
        <v>266</v>
      </c>
      <c r="AH174" s="58">
        <v>167</v>
      </c>
      <c r="AI174" s="58" t="s">
        <v>152</v>
      </c>
      <c r="AJ174" s="58">
        <v>11</v>
      </c>
      <c r="AK174" s="58" t="s">
        <v>152</v>
      </c>
      <c r="AL174" s="58">
        <v>0</v>
      </c>
      <c r="AM174" s="58">
        <v>52</v>
      </c>
      <c r="AN174" s="58" t="s">
        <v>152</v>
      </c>
      <c r="AO174" s="58">
        <v>30</v>
      </c>
      <c r="AP174" s="58">
        <v>540</v>
      </c>
      <c r="AQ174" s="58">
        <v>534</v>
      </c>
      <c r="AR174" s="58">
        <v>344</v>
      </c>
      <c r="AS174" s="58" t="s">
        <v>152</v>
      </c>
      <c r="AT174" s="58">
        <v>76</v>
      </c>
      <c r="AU174" s="58">
        <v>25</v>
      </c>
      <c r="AV174" s="58" t="s">
        <v>152</v>
      </c>
      <c r="AW174" s="58">
        <v>10</v>
      </c>
      <c r="AX174" s="58">
        <v>10</v>
      </c>
      <c r="AY174" s="58">
        <v>61</v>
      </c>
      <c r="AZ174" s="58">
        <v>136</v>
      </c>
      <c r="BA174" s="58">
        <v>136</v>
      </c>
      <c r="BB174" s="58">
        <v>49</v>
      </c>
      <c r="BC174" s="58" t="s">
        <v>152</v>
      </c>
      <c r="BD174" s="58">
        <v>34</v>
      </c>
      <c r="BE174" s="58" t="s">
        <v>152</v>
      </c>
      <c r="BF174" s="58" t="s">
        <v>152</v>
      </c>
      <c r="BG174" s="58">
        <v>0</v>
      </c>
      <c r="BH174" s="58" t="s">
        <v>152</v>
      </c>
      <c r="BI174" s="58">
        <v>12</v>
      </c>
      <c r="BJ174" s="58" t="s">
        <v>152</v>
      </c>
      <c r="BK174" s="58">
        <v>166</v>
      </c>
      <c r="BL174" s="58">
        <v>85</v>
      </c>
      <c r="BM174" s="58" t="s">
        <v>152</v>
      </c>
      <c r="BN174" s="58">
        <v>30</v>
      </c>
      <c r="BO174" s="58">
        <v>5</v>
      </c>
      <c r="BP174" s="58">
        <v>4</v>
      </c>
      <c r="BQ174" s="58" t="s">
        <v>152</v>
      </c>
      <c r="BR174" s="58">
        <v>4</v>
      </c>
      <c r="BS174" s="58">
        <v>35</v>
      </c>
    </row>
    <row r="175" spans="1:71" x14ac:dyDescent="0.25">
      <c r="A175" s="64" t="s">
        <v>337</v>
      </c>
      <c r="B175" s="58">
        <v>776</v>
      </c>
      <c r="C175" s="58">
        <v>771</v>
      </c>
      <c r="D175" s="58">
        <v>426</v>
      </c>
      <c r="E175" s="58">
        <v>11</v>
      </c>
      <c r="F175" s="58">
        <v>106</v>
      </c>
      <c r="G175" s="58">
        <v>30</v>
      </c>
      <c r="H175" s="58">
        <v>20</v>
      </c>
      <c r="I175" s="58">
        <v>79</v>
      </c>
      <c r="J175" s="58">
        <v>17</v>
      </c>
      <c r="K175" s="58">
        <v>82</v>
      </c>
      <c r="L175" s="58" t="s">
        <v>152</v>
      </c>
      <c r="M175" s="58">
        <v>451</v>
      </c>
      <c r="N175" s="58">
        <v>241</v>
      </c>
      <c r="O175" s="58">
        <v>8</v>
      </c>
      <c r="P175" s="58">
        <v>67</v>
      </c>
      <c r="Q175" s="58">
        <v>14</v>
      </c>
      <c r="R175" s="58">
        <v>10</v>
      </c>
      <c r="S175" s="58">
        <v>50</v>
      </c>
      <c r="T175" s="58">
        <v>5</v>
      </c>
      <c r="U175" s="58">
        <v>56</v>
      </c>
      <c r="V175" s="58" t="s">
        <v>152</v>
      </c>
      <c r="W175" s="58">
        <v>320</v>
      </c>
      <c r="X175" s="58">
        <v>185</v>
      </c>
      <c r="Y175" s="58">
        <v>3</v>
      </c>
      <c r="Z175" s="58">
        <v>39</v>
      </c>
      <c r="AA175" s="58">
        <v>16</v>
      </c>
      <c r="AB175" s="58">
        <v>10</v>
      </c>
      <c r="AC175" s="58">
        <v>29</v>
      </c>
      <c r="AD175" s="58">
        <v>12</v>
      </c>
      <c r="AE175" s="58">
        <v>26</v>
      </c>
      <c r="AF175" s="58">
        <v>209</v>
      </c>
      <c r="AG175" s="58">
        <v>209</v>
      </c>
      <c r="AH175" s="58">
        <v>93</v>
      </c>
      <c r="AI175" s="58">
        <v>0</v>
      </c>
      <c r="AJ175" s="58" t="s">
        <v>152</v>
      </c>
      <c r="AK175" s="58">
        <v>11</v>
      </c>
      <c r="AL175" s="58">
        <v>0</v>
      </c>
      <c r="AM175" s="58">
        <v>63</v>
      </c>
      <c r="AN175" s="58" t="s">
        <v>152</v>
      </c>
      <c r="AO175" s="58">
        <v>28</v>
      </c>
      <c r="AP175" s="58">
        <v>462</v>
      </c>
      <c r="AQ175" s="58">
        <v>457</v>
      </c>
      <c r="AR175" s="58">
        <v>296</v>
      </c>
      <c r="AS175" s="58" t="s">
        <v>152</v>
      </c>
      <c r="AT175" s="58">
        <v>66</v>
      </c>
      <c r="AU175" s="58">
        <v>14</v>
      </c>
      <c r="AV175" s="58" t="s">
        <v>152</v>
      </c>
      <c r="AW175" s="58">
        <v>16</v>
      </c>
      <c r="AX175" s="58">
        <v>9</v>
      </c>
      <c r="AY175" s="58">
        <v>42</v>
      </c>
      <c r="AZ175" s="58">
        <v>105</v>
      </c>
      <c r="BA175" s="58">
        <v>105</v>
      </c>
      <c r="BB175" s="58">
        <v>37</v>
      </c>
      <c r="BC175" s="58" t="s">
        <v>152</v>
      </c>
      <c r="BD175" s="58" t="s">
        <v>152</v>
      </c>
      <c r="BE175" s="58">
        <v>5</v>
      </c>
      <c r="BF175" s="58" t="s">
        <v>152</v>
      </c>
      <c r="BG175" s="58">
        <v>0</v>
      </c>
      <c r="BH175" s="58" t="s">
        <v>152</v>
      </c>
      <c r="BI175" s="58">
        <v>12</v>
      </c>
      <c r="BJ175" s="58" t="s">
        <v>152</v>
      </c>
      <c r="BK175" s="58">
        <v>135</v>
      </c>
      <c r="BL175" s="58">
        <v>83</v>
      </c>
      <c r="BM175" s="58" t="s">
        <v>152</v>
      </c>
      <c r="BN175" s="58">
        <v>19</v>
      </c>
      <c r="BO175" s="58">
        <v>5</v>
      </c>
      <c r="BP175" s="58">
        <v>0</v>
      </c>
      <c r="BQ175" s="58" t="s">
        <v>152</v>
      </c>
      <c r="BR175" s="58">
        <v>3</v>
      </c>
      <c r="BS175" s="58">
        <v>22</v>
      </c>
    </row>
    <row r="176" spans="1:71" x14ac:dyDescent="0.25">
      <c r="A176" s="64" t="s">
        <v>338</v>
      </c>
      <c r="B176" s="58" t="s">
        <v>152</v>
      </c>
      <c r="C176" s="58">
        <v>699</v>
      </c>
      <c r="D176" s="58">
        <v>364</v>
      </c>
      <c r="E176" s="58">
        <v>13</v>
      </c>
      <c r="F176" s="58">
        <v>138</v>
      </c>
      <c r="G176" s="58">
        <v>42</v>
      </c>
      <c r="H176" s="58">
        <v>41</v>
      </c>
      <c r="I176" s="58">
        <v>5</v>
      </c>
      <c r="J176" s="58">
        <v>20</v>
      </c>
      <c r="K176" s="58">
        <v>76</v>
      </c>
      <c r="L176" s="58" t="s">
        <v>152</v>
      </c>
      <c r="M176" s="58">
        <v>372</v>
      </c>
      <c r="N176" s="58">
        <v>187</v>
      </c>
      <c r="O176" s="58">
        <v>8</v>
      </c>
      <c r="P176" s="58">
        <v>72</v>
      </c>
      <c r="Q176" s="58">
        <v>18</v>
      </c>
      <c r="R176" s="58">
        <v>22</v>
      </c>
      <c r="S176" s="58">
        <v>0</v>
      </c>
      <c r="T176" s="58">
        <v>6</v>
      </c>
      <c r="U176" s="58">
        <v>59</v>
      </c>
      <c r="V176" s="58" t="s">
        <v>152</v>
      </c>
      <c r="W176" s="58">
        <v>327</v>
      </c>
      <c r="X176" s="58">
        <v>177</v>
      </c>
      <c r="Y176" s="58">
        <v>5</v>
      </c>
      <c r="Z176" s="58">
        <v>66</v>
      </c>
      <c r="AA176" s="58">
        <v>24</v>
      </c>
      <c r="AB176" s="58">
        <v>19</v>
      </c>
      <c r="AC176" s="58">
        <v>5</v>
      </c>
      <c r="AD176" s="58">
        <v>14</v>
      </c>
      <c r="AE176" s="58">
        <v>17</v>
      </c>
      <c r="AF176" s="58">
        <v>128</v>
      </c>
      <c r="AG176" s="58">
        <v>128</v>
      </c>
      <c r="AH176" s="58">
        <v>76</v>
      </c>
      <c r="AI176" s="58" t="s">
        <v>152</v>
      </c>
      <c r="AJ176" s="58">
        <v>7</v>
      </c>
      <c r="AK176" s="58">
        <v>3</v>
      </c>
      <c r="AL176" s="58">
        <v>0</v>
      </c>
      <c r="AM176" s="58" t="s">
        <v>152</v>
      </c>
      <c r="AN176" s="58" t="s">
        <v>152</v>
      </c>
      <c r="AO176" s="58" t="s">
        <v>152</v>
      </c>
      <c r="AP176" s="58" t="s">
        <v>152</v>
      </c>
      <c r="AQ176" s="58">
        <v>427</v>
      </c>
      <c r="AR176" s="58">
        <v>239</v>
      </c>
      <c r="AS176" s="58" t="s">
        <v>152</v>
      </c>
      <c r="AT176" s="58">
        <v>87</v>
      </c>
      <c r="AU176" s="58">
        <v>28</v>
      </c>
      <c r="AV176" s="58">
        <v>11</v>
      </c>
      <c r="AW176" s="58" t="s">
        <v>152</v>
      </c>
      <c r="AX176" s="58">
        <v>10</v>
      </c>
      <c r="AY176" s="58">
        <v>39</v>
      </c>
      <c r="AZ176" s="58">
        <v>144</v>
      </c>
      <c r="BA176" s="58">
        <v>144</v>
      </c>
      <c r="BB176" s="58">
        <v>49</v>
      </c>
      <c r="BC176" s="58">
        <v>0</v>
      </c>
      <c r="BD176" s="58">
        <v>44</v>
      </c>
      <c r="BE176" s="58">
        <v>11</v>
      </c>
      <c r="BF176" s="58">
        <v>30</v>
      </c>
      <c r="BG176" s="58">
        <v>0</v>
      </c>
      <c r="BH176" s="58" t="s">
        <v>152</v>
      </c>
      <c r="BI176" s="58" t="s">
        <v>152</v>
      </c>
      <c r="BJ176" s="58" t="s">
        <v>152</v>
      </c>
      <c r="BK176" s="58">
        <v>134</v>
      </c>
      <c r="BL176" s="58">
        <v>63</v>
      </c>
      <c r="BM176" s="58" t="s">
        <v>152</v>
      </c>
      <c r="BN176" s="58">
        <v>41</v>
      </c>
      <c r="BO176" s="58">
        <v>5</v>
      </c>
      <c r="BP176" s="58" t="s">
        <v>152</v>
      </c>
      <c r="BQ176" s="58">
        <v>0</v>
      </c>
      <c r="BR176" s="58" t="s">
        <v>152</v>
      </c>
      <c r="BS176" s="58">
        <v>20</v>
      </c>
    </row>
    <row r="177" spans="1:71" x14ac:dyDescent="0.25">
      <c r="A177" s="64" t="s">
        <v>339</v>
      </c>
      <c r="B177" s="58">
        <v>604</v>
      </c>
      <c r="C177" s="58">
        <v>596</v>
      </c>
      <c r="D177" s="58">
        <v>321</v>
      </c>
      <c r="E177" s="58" t="s">
        <v>152</v>
      </c>
      <c r="F177" s="58">
        <v>112</v>
      </c>
      <c r="G177" s="58">
        <v>33</v>
      </c>
      <c r="H177" s="58">
        <v>40</v>
      </c>
      <c r="I177" s="58" t="s">
        <v>152</v>
      </c>
      <c r="J177" s="58">
        <v>19</v>
      </c>
      <c r="K177" s="58">
        <v>64</v>
      </c>
      <c r="L177" s="58">
        <v>315</v>
      </c>
      <c r="M177" s="58">
        <v>312</v>
      </c>
      <c r="N177" s="58">
        <v>170</v>
      </c>
      <c r="O177" s="58" t="s">
        <v>152</v>
      </c>
      <c r="P177" s="58">
        <v>63</v>
      </c>
      <c r="Q177" s="58">
        <v>13</v>
      </c>
      <c r="R177" s="58">
        <v>15</v>
      </c>
      <c r="S177" s="58" t="s">
        <v>152</v>
      </c>
      <c r="T177" s="58">
        <v>8</v>
      </c>
      <c r="U177" s="58">
        <v>40</v>
      </c>
      <c r="V177" s="58">
        <v>289</v>
      </c>
      <c r="W177" s="58">
        <v>284</v>
      </c>
      <c r="X177" s="58">
        <v>151</v>
      </c>
      <c r="Y177" s="58" t="s">
        <v>152</v>
      </c>
      <c r="Z177" s="58">
        <v>49</v>
      </c>
      <c r="AA177" s="58">
        <v>20</v>
      </c>
      <c r="AB177" s="58">
        <v>25</v>
      </c>
      <c r="AC177" s="58" t="s">
        <v>152</v>
      </c>
      <c r="AD177" s="58">
        <v>11</v>
      </c>
      <c r="AE177" s="58">
        <v>24</v>
      </c>
      <c r="AF177" s="58" t="s">
        <v>152</v>
      </c>
      <c r="AG177" s="58">
        <v>102</v>
      </c>
      <c r="AH177" s="58">
        <v>64</v>
      </c>
      <c r="AI177" s="58" t="s">
        <v>152</v>
      </c>
      <c r="AJ177" s="58">
        <v>11</v>
      </c>
      <c r="AK177" s="58">
        <v>3</v>
      </c>
      <c r="AL177" s="58">
        <v>0</v>
      </c>
      <c r="AM177" s="58" t="s">
        <v>152</v>
      </c>
      <c r="AN177" s="58" t="s">
        <v>152</v>
      </c>
      <c r="AO177" s="58">
        <v>18</v>
      </c>
      <c r="AP177" s="58" t="s">
        <v>152</v>
      </c>
      <c r="AQ177" s="58">
        <v>363</v>
      </c>
      <c r="AR177" s="58">
        <v>220</v>
      </c>
      <c r="AS177" s="58" t="s">
        <v>152</v>
      </c>
      <c r="AT177" s="58">
        <v>67</v>
      </c>
      <c r="AU177" s="58">
        <v>16</v>
      </c>
      <c r="AV177" s="58" t="s">
        <v>152</v>
      </c>
      <c r="AW177" s="58">
        <v>0</v>
      </c>
      <c r="AX177" s="58">
        <v>13</v>
      </c>
      <c r="AY177" s="58">
        <v>39</v>
      </c>
      <c r="AZ177" s="58">
        <v>131</v>
      </c>
      <c r="BA177" s="58">
        <v>131</v>
      </c>
      <c r="BB177" s="58">
        <v>37</v>
      </c>
      <c r="BC177" s="58">
        <v>0</v>
      </c>
      <c r="BD177" s="58">
        <v>34</v>
      </c>
      <c r="BE177" s="58">
        <v>14</v>
      </c>
      <c r="BF177" s="58" t="s">
        <v>152</v>
      </c>
      <c r="BG177" s="58">
        <v>0</v>
      </c>
      <c r="BH177" s="58" t="s">
        <v>152</v>
      </c>
      <c r="BI177" s="58">
        <v>7</v>
      </c>
      <c r="BJ177" s="58" t="s">
        <v>152</v>
      </c>
      <c r="BK177" s="58">
        <v>133</v>
      </c>
      <c r="BL177" s="58">
        <v>79</v>
      </c>
      <c r="BM177" s="58">
        <v>0</v>
      </c>
      <c r="BN177" s="58">
        <v>25</v>
      </c>
      <c r="BO177" s="58">
        <v>6</v>
      </c>
      <c r="BP177" s="58" t="s">
        <v>152</v>
      </c>
      <c r="BQ177" s="58">
        <v>0</v>
      </c>
      <c r="BR177" s="58" t="s">
        <v>152</v>
      </c>
      <c r="BS177" s="58">
        <v>17</v>
      </c>
    </row>
    <row r="178" spans="1:71" x14ac:dyDescent="0.25">
      <c r="A178" s="64" t="s">
        <v>340</v>
      </c>
      <c r="B178" s="58" t="s">
        <v>152</v>
      </c>
      <c r="C178" s="58">
        <v>641</v>
      </c>
      <c r="D178" s="58">
        <v>355</v>
      </c>
      <c r="E178" s="58">
        <v>13</v>
      </c>
      <c r="F178" s="58">
        <v>148</v>
      </c>
      <c r="G178" s="58">
        <v>30</v>
      </c>
      <c r="H178" s="58">
        <v>29</v>
      </c>
      <c r="I178" s="58" t="s">
        <v>152</v>
      </c>
      <c r="J178" s="58" t="s">
        <v>152</v>
      </c>
      <c r="K178" s="58">
        <v>53</v>
      </c>
      <c r="L178" s="58">
        <v>324</v>
      </c>
      <c r="M178" s="58">
        <v>324</v>
      </c>
      <c r="N178" s="58">
        <v>178</v>
      </c>
      <c r="O178" s="58" t="s">
        <v>152</v>
      </c>
      <c r="P178" s="58">
        <v>72</v>
      </c>
      <c r="Q178" s="58" t="s">
        <v>152</v>
      </c>
      <c r="R178" s="58">
        <v>18</v>
      </c>
      <c r="S178" s="58" t="s">
        <v>152</v>
      </c>
      <c r="T178" s="58" t="s">
        <v>152</v>
      </c>
      <c r="U178" s="58">
        <v>37</v>
      </c>
      <c r="V178" s="58" t="s">
        <v>152</v>
      </c>
      <c r="W178" s="58">
        <v>317</v>
      </c>
      <c r="X178" s="58">
        <v>177</v>
      </c>
      <c r="Y178" s="58" t="s">
        <v>152</v>
      </c>
      <c r="Z178" s="58">
        <v>76</v>
      </c>
      <c r="AA178" s="58" t="s">
        <v>152</v>
      </c>
      <c r="AB178" s="58">
        <v>11</v>
      </c>
      <c r="AC178" s="58">
        <v>0</v>
      </c>
      <c r="AD178" s="58">
        <v>7</v>
      </c>
      <c r="AE178" s="58">
        <v>16</v>
      </c>
      <c r="AF178" s="58">
        <v>69</v>
      </c>
      <c r="AG178" s="58">
        <v>69</v>
      </c>
      <c r="AH178" s="58">
        <v>47</v>
      </c>
      <c r="AI178" s="58">
        <v>0</v>
      </c>
      <c r="AJ178" s="58">
        <v>9</v>
      </c>
      <c r="AK178" s="58" t="s">
        <v>152</v>
      </c>
      <c r="AL178" s="58">
        <v>0</v>
      </c>
      <c r="AM178" s="58">
        <v>0</v>
      </c>
      <c r="AN178" s="58" t="s">
        <v>152</v>
      </c>
      <c r="AO178" s="58">
        <v>10</v>
      </c>
      <c r="AP178" s="58" t="s">
        <v>152</v>
      </c>
      <c r="AQ178" s="58">
        <v>432</v>
      </c>
      <c r="AR178" s="58">
        <v>257</v>
      </c>
      <c r="AS178" s="58" t="s">
        <v>152</v>
      </c>
      <c r="AT178" s="58">
        <v>86</v>
      </c>
      <c r="AU178" s="58">
        <v>21</v>
      </c>
      <c r="AV178" s="58">
        <v>10</v>
      </c>
      <c r="AW178" s="58" t="s">
        <v>152</v>
      </c>
      <c r="AX178" s="58" t="s">
        <v>152</v>
      </c>
      <c r="AY178" s="58">
        <v>35</v>
      </c>
      <c r="AZ178" s="58">
        <v>140</v>
      </c>
      <c r="BA178" s="58">
        <v>140</v>
      </c>
      <c r="BB178" s="58">
        <v>51</v>
      </c>
      <c r="BC178" s="58" t="s">
        <v>152</v>
      </c>
      <c r="BD178" s="58">
        <v>53</v>
      </c>
      <c r="BE178" s="58" t="s">
        <v>152</v>
      </c>
      <c r="BF178" s="58">
        <v>19</v>
      </c>
      <c r="BG178" s="58">
        <v>0</v>
      </c>
      <c r="BH178" s="58">
        <v>0</v>
      </c>
      <c r="BI178" s="58">
        <v>8</v>
      </c>
      <c r="BJ178" s="58">
        <v>123</v>
      </c>
      <c r="BK178" s="58">
        <v>123</v>
      </c>
      <c r="BL178" s="58">
        <v>70</v>
      </c>
      <c r="BM178" s="58">
        <v>0</v>
      </c>
      <c r="BN178" s="58">
        <v>32</v>
      </c>
      <c r="BO178" s="58">
        <v>8</v>
      </c>
      <c r="BP178" s="58" t="s">
        <v>152</v>
      </c>
      <c r="BQ178" s="58">
        <v>0</v>
      </c>
      <c r="BR178" s="58" t="s">
        <v>152</v>
      </c>
      <c r="BS178" s="58" t="s">
        <v>152</v>
      </c>
    </row>
    <row r="179" spans="1:71" x14ac:dyDescent="0.25">
      <c r="A179" s="64" t="s">
        <v>341</v>
      </c>
      <c r="B179" s="58">
        <v>758</v>
      </c>
      <c r="C179" s="58">
        <v>746</v>
      </c>
      <c r="D179" s="58">
        <v>450</v>
      </c>
      <c r="E179" s="58" t="s">
        <v>152</v>
      </c>
      <c r="F179" s="58">
        <v>102</v>
      </c>
      <c r="G179" s="58">
        <v>42</v>
      </c>
      <c r="H179" s="58">
        <v>35</v>
      </c>
      <c r="I179" s="58" t="s">
        <v>152</v>
      </c>
      <c r="J179" s="58">
        <v>16</v>
      </c>
      <c r="K179" s="58">
        <v>88</v>
      </c>
      <c r="L179" s="58">
        <v>444</v>
      </c>
      <c r="M179" s="58">
        <v>436</v>
      </c>
      <c r="N179" s="58">
        <v>262</v>
      </c>
      <c r="O179" s="58" t="s">
        <v>152</v>
      </c>
      <c r="P179" s="58">
        <v>60</v>
      </c>
      <c r="Q179" s="58">
        <v>20</v>
      </c>
      <c r="R179" s="58">
        <v>20</v>
      </c>
      <c r="S179" s="58" t="s">
        <v>152</v>
      </c>
      <c r="T179" s="58">
        <v>8</v>
      </c>
      <c r="U179" s="58">
        <v>57</v>
      </c>
      <c r="V179" s="58">
        <v>314</v>
      </c>
      <c r="W179" s="58">
        <v>310</v>
      </c>
      <c r="X179" s="58">
        <v>188</v>
      </c>
      <c r="Y179" s="58">
        <v>4</v>
      </c>
      <c r="Z179" s="58">
        <v>42</v>
      </c>
      <c r="AA179" s="58">
        <v>22</v>
      </c>
      <c r="AB179" s="58">
        <v>15</v>
      </c>
      <c r="AC179" s="58">
        <v>0</v>
      </c>
      <c r="AD179" s="58">
        <v>8</v>
      </c>
      <c r="AE179" s="58">
        <v>31</v>
      </c>
      <c r="AF179" s="58" t="s">
        <v>152</v>
      </c>
      <c r="AG179" s="58">
        <v>109</v>
      </c>
      <c r="AH179" s="58">
        <v>66</v>
      </c>
      <c r="AI179" s="58">
        <v>0</v>
      </c>
      <c r="AJ179" s="58">
        <v>7</v>
      </c>
      <c r="AK179" s="58" t="s">
        <v>152</v>
      </c>
      <c r="AL179" s="58">
        <v>0</v>
      </c>
      <c r="AM179" s="58">
        <v>0</v>
      </c>
      <c r="AN179" s="58" t="s">
        <v>152</v>
      </c>
      <c r="AO179" s="58">
        <v>31</v>
      </c>
      <c r="AP179" s="58" t="s">
        <v>152</v>
      </c>
      <c r="AQ179" s="58">
        <v>505</v>
      </c>
      <c r="AR179" s="58">
        <v>329</v>
      </c>
      <c r="AS179" s="58" t="s">
        <v>152</v>
      </c>
      <c r="AT179" s="58">
        <v>61</v>
      </c>
      <c r="AU179" s="58">
        <v>30</v>
      </c>
      <c r="AV179" s="58" t="s">
        <v>152</v>
      </c>
      <c r="AW179" s="58" t="s">
        <v>152</v>
      </c>
      <c r="AX179" s="58">
        <v>10</v>
      </c>
      <c r="AY179" s="58">
        <v>54</v>
      </c>
      <c r="AZ179" s="58">
        <v>132</v>
      </c>
      <c r="BA179" s="58">
        <v>132</v>
      </c>
      <c r="BB179" s="58">
        <v>55</v>
      </c>
      <c r="BC179" s="58">
        <v>0</v>
      </c>
      <c r="BD179" s="58">
        <v>34</v>
      </c>
      <c r="BE179" s="58" t="s">
        <v>152</v>
      </c>
      <c r="BF179" s="58" t="s">
        <v>152</v>
      </c>
      <c r="BG179" s="58">
        <v>0</v>
      </c>
      <c r="BH179" s="58" t="s">
        <v>152</v>
      </c>
      <c r="BI179" s="58">
        <v>3</v>
      </c>
      <c r="BJ179" s="58">
        <v>164</v>
      </c>
      <c r="BK179" s="58">
        <v>161</v>
      </c>
      <c r="BL179" s="58">
        <v>85</v>
      </c>
      <c r="BM179" s="58" t="s">
        <v>152</v>
      </c>
      <c r="BN179" s="58">
        <v>27</v>
      </c>
      <c r="BO179" s="58" t="s">
        <v>152</v>
      </c>
      <c r="BP179" s="58">
        <v>5</v>
      </c>
      <c r="BQ179" s="58">
        <v>0</v>
      </c>
      <c r="BR179" s="58" t="s">
        <v>152</v>
      </c>
      <c r="BS179" s="58">
        <v>38</v>
      </c>
    </row>
    <row r="180" spans="1:71" x14ac:dyDescent="0.25">
      <c r="A180" s="64" t="s">
        <v>342</v>
      </c>
      <c r="B180" s="58">
        <v>927</v>
      </c>
      <c r="C180" s="58">
        <v>919</v>
      </c>
      <c r="D180" s="58">
        <v>539</v>
      </c>
      <c r="E180" s="58">
        <v>12</v>
      </c>
      <c r="F180" s="58">
        <v>166</v>
      </c>
      <c r="G180" s="58">
        <v>33</v>
      </c>
      <c r="H180" s="58">
        <v>29</v>
      </c>
      <c r="I180" s="58">
        <v>8</v>
      </c>
      <c r="J180" s="58">
        <v>21</v>
      </c>
      <c r="K180" s="58">
        <v>111</v>
      </c>
      <c r="L180" s="58" t="s">
        <v>152</v>
      </c>
      <c r="M180" s="58">
        <v>523</v>
      </c>
      <c r="N180" s="58">
        <v>314</v>
      </c>
      <c r="O180" s="58">
        <v>7</v>
      </c>
      <c r="P180" s="58">
        <v>86</v>
      </c>
      <c r="Q180" s="58">
        <v>16</v>
      </c>
      <c r="R180" s="58">
        <v>7</v>
      </c>
      <c r="S180" s="58">
        <v>5</v>
      </c>
      <c r="T180" s="58">
        <v>9</v>
      </c>
      <c r="U180" s="58">
        <v>79</v>
      </c>
      <c r="V180" s="58" t="s">
        <v>152</v>
      </c>
      <c r="W180" s="58">
        <v>396</v>
      </c>
      <c r="X180" s="58">
        <v>225</v>
      </c>
      <c r="Y180" s="58">
        <v>5</v>
      </c>
      <c r="Z180" s="58">
        <v>80</v>
      </c>
      <c r="AA180" s="58">
        <v>17</v>
      </c>
      <c r="AB180" s="58">
        <v>22</v>
      </c>
      <c r="AC180" s="58">
        <v>3</v>
      </c>
      <c r="AD180" s="58">
        <v>12</v>
      </c>
      <c r="AE180" s="58">
        <v>32</v>
      </c>
      <c r="AF180" s="58" t="s">
        <v>152</v>
      </c>
      <c r="AG180" s="58">
        <v>160</v>
      </c>
      <c r="AH180" s="58">
        <v>95</v>
      </c>
      <c r="AI180" s="58" t="s">
        <v>152</v>
      </c>
      <c r="AJ180" s="58">
        <v>15</v>
      </c>
      <c r="AK180" s="58">
        <v>6</v>
      </c>
      <c r="AL180" s="58" t="s">
        <v>152</v>
      </c>
      <c r="AM180" s="58" t="s">
        <v>152</v>
      </c>
      <c r="AN180" s="58" t="s">
        <v>152</v>
      </c>
      <c r="AO180" s="58">
        <v>28</v>
      </c>
      <c r="AP180" s="58" t="s">
        <v>152</v>
      </c>
      <c r="AQ180" s="58">
        <v>583</v>
      </c>
      <c r="AR180" s="58">
        <v>371</v>
      </c>
      <c r="AS180" s="58">
        <v>7</v>
      </c>
      <c r="AT180" s="58">
        <v>98</v>
      </c>
      <c r="AU180" s="58">
        <v>16</v>
      </c>
      <c r="AV180" s="58" t="s">
        <v>152</v>
      </c>
      <c r="AW180" s="58" t="s">
        <v>152</v>
      </c>
      <c r="AX180" s="58">
        <v>11</v>
      </c>
      <c r="AY180" s="58">
        <v>75</v>
      </c>
      <c r="AZ180" s="58">
        <v>176</v>
      </c>
      <c r="BA180" s="58">
        <v>176</v>
      </c>
      <c r="BB180" s="58">
        <v>73</v>
      </c>
      <c r="BC180" s="58" t="s">
        <v>152</v>
      </c>
      <c r="BD180" s="58">
        <v>53</v>
      </c>
      <c r="BE180" s="58">
        <v>11</v>
      </c>
      <c r="BF180" s="58">
        <v>25</v>
      </c>
      <c r="BG180" s="58">
        <v>0</v>
      </c>
      <c r="BH180" s="58" t="s">
        <v>152</v>
      </c>
      <c r="BI180" s="58">
        <v>8</v>
      </c>
      <c r="BJ180" s="58" t="s">
        <v>152</v>
      </c>
      <c r="BK180" s="58">
        <v>254</v>
      </c>
      <c r="BL180" s="58">
        <v>150</v>
      </c>
      <c r="BM180" s="58" t="s">
        <v>152</v>
      </c>
      <c r="BN180" s="58">
        <v>37</v>
      </c>
      <c r="BO180" s="58">
        <v>8</v>
      </c>
      <c r="BP180" s="58" t="s">
        <v>152</v>
      </c>
      <c r="BQ180" s="58">
        <v>0</v>
      </c>
      <c r="BR180" s="58">
        <v>5</v>
      </c>
      <c r="BS180" s="58">
        <v>49</v>
      </c>
    </row>
    <row r="181" spans="1:71" x14ac:dyDescent="0.25">
      <c r="A181" s="64" t="s">
        <v>343</v>
      </c>
      <c r="B181" s="58" t="s">
        <v>152</v>
      </c>
      <c r="C181" s="58">
        <v>1390</v>
      </c>
      <c r="D181" s="58">
        <v>1072</v>
      </c>
      <c r="E181" s="58" t="s">
        <v>152</v>
      </c>
      <c r="F181" s="58">
        <v>149</v>
      </c>
      <c r="G181" s="58">
        <v>22</v>
      </c>
      <c r="H181" s="58">
        <v>30</v>
      </c>
      <c r="I181" s="58" t="s">
        <v>152</v>
      </c>
      <c r="J181" s="58">
        <v>21</v>
      </c>
      <c r="K181" s="58">
        <v>82</v>
      </c>
      <c r="L181" s="58" t="s">
        <v>152</v>
      </c>
      <c r="M181" s="58">
        <v>736</v>
      </c>
      <c r="N181" s="58">
        <v>552</v>
      </c>
      <c r="O181" s="58" t="s">
        <v>152</v>
      </c>
      <c r="P181" s="58">
        <v>82</v>
      </c>
      <c r="Q181" s="58" t="s">
        <v>152</v>
      </c>
      <c r="R181" s="58">
        <v>18</v>
      </c>
      <c r="S181" s="58">
        <v>0</v>
      </c>
      <c r="T181" s="58">
        <v>8</v>
      </c>
      <c r="U181" s="58">
        <v>61</v>
      </c>
      <c r="V181" s="58">
        <v>654</v>
      </c>
      <c r="W181" s="58">
        <v>654</v>
      </c>
      <c r="X181" s="58">
        <v>520</v>
      </c>
      <c r="Y181" s="58" t="s">
        <v>152</v>
      </c>
      <c r="Z181" s="58">
        <v>67</v>
      </c>
      <c r="AA181" s="58" t="s">
        <v>152</v>
      </c>
      <c r="AB181" s="58">
        <v>12</v>
      </c>
      <c r="AC181" s="58" t="s">
        <v>152</v>
      </c>
      <c r="AD181" s="58">
        <v>13</v>
      </c>
      <c r="AE181" s="58">
        <v>21</v>
      </c>
      <c r="AF181" s="58">
        <v>162</v>
      </c>
      <c r="AG181" s="58">
        <v>162</v>
      </c>
      <c r="AH181" s="58">
        <v>126</v>
      </c>
      <c r="AI181" s="58">
        <v>0</v>
      </c>
      <c r="AJ181" s="58">
        <v>9</v>
      </c>
      <c r="AK181" s="58">
        <v>3</v>
      </c>
      <c r="AL181" s="58" t="s">
        <v>152</v>
      </c>
      <c r="AM181" s="58" t="s">
        <v>152</v>
      </c>
      <c r="AN181" s="58">
        <v>5</v>
      </c>
      <c r="AO181" s="58">
        <v>16</v>
      </c>
      <c r="AP181" s="58" t="s">
        <v>152</v>
      </c>
      <c r="AQ181" s="58">
        <v>933</v>
      </c>
      <c r="AR181" s="58">
        <v>730</v>
      </c>
      <c r="AS181" s="58" t="s">
        <v>152</v>
      </c>
      <c r="AT181" s="58">
        <v>99</v>
      </c>
      <c r="AU181" s="58">
        <v>13</v>
      </c>
      <c r="AV181" s="58" t="s">
        <v>152</v>
      </c>
      <c r="AW181" s="58" t="s">
        <v>152</v>
      </c>
      <c r="AX181" s="58">
        <v>13</v>
      </c>
      <c r="AY181" s="58">
        <v>61</v>
      </c>
      <c r="AZ181" s="58">
        <v>295</v>
      </c>
      <c r="BA181" s="58">
        <v>295</v>
      </c>
      <c r="BB181" s="58">
        <v>216</v>
      </c>
      <c r="BC181" s="58">
        <v>0</v>
      </c>
      <c r="BD181" s="58">
        <v>41</v>
      </c>
      <c r="BE181" s="58">
        <v>6</v>
      </c>
      <c r="BF181" s="58">
        <v>24</v>
      </c>
      <c r="BG181" s="58">
        <v>0</v>
      </c>
      <c r="BH181" s="58">
        <v>3</v>
      </c>
      <c r="BI181" s="58">
        <v>5</v>
      </c>
      <c r="BJ181" s="58" t="s">
        <v>152</v>
      </c>
      <c r="BK181" s="58">
        <v>480</v>
      </c>
      <c r="BL181" s="58">
        <v>405</v>
      </c>
      <c r="BM181" s="58" t="s">
        <v>152</v>
      </c>
      <c r="BN181" s="58">
        <v>38</v>
      </c>
      <c r="BO181" s="58" t="s">
        <v>152</v>
      </c>
      <c r="BP181" s="58" t="s">
        <v>152</v>
      </c>
      <c r="BQ181" s="58">
        <v>0</v>
      </c>
      <c r="BR181" s="58" t="s">
        <v>152</v>
      </c>
      <c r="BS181" s="58">
        <v>30</v>
      </c>
    </row>
    <row r="182" spans="1:71" x14ac:dyDescent="0.25">
      <c r="A182" s="64" t="s">
        <v>344</v>
      </c>
      <c r="B182" s="58">
        <v>780</v>
      </c>
      <c r="C182" s="58">
        <v>771</v>
      </c>
      <c r="D182" s="58">
        <v>454</v>
      </c>
      <c r="E182" s="58">
        <v>16</v>
      </c>
      <c r="F182" s="58">
        <v>147</v>
      </c>
      <c r="G182" s="58">
        <v>32</v>
      </c>
      <c r="H182" s="58">
        <v>31</v>
      </c>
      <c r="I182" s="58">
        <v>0</v>
      </c>
      <c r="J182" s="58">
        <v>17</v>
      </c>
      <c r="K182" s="58">
        <v>74</v>
      </c>
      <c r="L182" s="58">
        <v>431</v>
      </c>
      <c r="M182" s="58">
        <v>427</v>
      </c>
      <c r="N182" s="58">
        <v>249</v>
      </c>
      <c r="O182" s="58">
        <v>9</v>
      </c>
      <c r="P182" s="58">
        <v>80</v>
      </c>
      <c r="Q182" s="58">
        <v>9</v>
      </c>
      <c r="R182" s="58">
        <v>21</v>
      </c>
      <c r="S182" s="58">
        <v>0</v>
      </c>
      <c r="T182" s="58">
        <v>12</v>
      </c>
      <c r="U182" s="58">
        <v>47</v>
      </c>
      <c r="V182" s="58">
        <v>349</v>
      </c>
      <c r="W182" s="58">
        <v>344</v>
      </c>
      <c r="X182" s="58">
        <v>205</v>
      </c>
      <c r="Y182" s="58">
        <v>7</v>
      </c>
      <c r="Z182" s="58">
        <v>67</v>
      </c>
      <c r="AA182" s="58">
        <v>23</v>
      </c>
      <c r="AB182" s="58">
        <v>10</v>
      </c>
      <c r="AC182" s="58">
        <v>0</v>
      </c>
      <c r="AD182" s="58">
        <v>5</v>
      </c>
      <c r="AE182" s="58">
        <v>27</v>
      </c>
      <c r="AF182" s="58" t="s">
        <v>152</v>
      </c>
      <c r="AG182" s="58">
        <v>105</v>
      </c>
      <c r="AH182" s="58">
        <v>72</v>
      </c>
      <c r="AI182" s="58" t="s">
        <v>152</v>
      </c>
      <c r="AJ182" s="58">
        <v>15</v>
      </c>
      <c r="AK182" s="58" t="s">
        <v>152</v>
      </c>
      <c r="AL182" s="58">
        <v>0</v>
      </c>
      <c r="AM182" s="58">
        <v>0</v>
      </c>
      <c r="AN182" s="58" t="s">
        <v>152</v>
      </c>
      <c r="AO182" s="58">
        <v>13</v>
      </c>
      <c r="AP182" s="58" t="s">
        <v>152</v>
      </c>
      <c r="AQ182" s="58">
        <v>497</v>
      </c>
      <c r="AR182" s="58">
        <v>307</v>
      </c>
      <c r="AS182" s="58" t="s">
        <v>152</v>
      </c>
      <c r="AT182" s="58">
        <v>85</v>
      </c>
      <c r="AU182" s="58">
        <v>25</v>
      </c>
      <c r="AV182" s="58" t="s">
        <v>152</v>
      </c>
      <c r="AW182" s="58">
        <v>0</v>
      </c>
      <c r="AX182" s="58">
        <v>13</v>
      </c>
      <c r="AY182" s="58">
        <v>55</v>
      </c>
      <c r="AZ182" s="58">
        <v>169</v>
      </c>
      <c r="BA182" s="58">
        <v>169</v>
      </c>
      <c r="BB182" s="58">
        <v>75</v>
      </c>
      <c r="BC182" s="58" t="s">
        <v>152</v>
      </c>
      <c r="BD182" s="58">
        <v>47</v>
      </c>
      <c r="BE182" s="58" t="s">
        <v>152</v>
      </c>
      <c r="BF182" s="58" t="s">
        <v>152</v>
      </c>
      <c r="BG182" s="58">
        <v>0</v>
      </c>
      <c r="BH182" s="58" t="s">
        <v>152</v>
      </c>
      <c r="BI182" s="58">
        <v>6</v>
      </c>
      <c r="BJ182" s="58" t="s">
        <v>152</v>
      </c>
      <c r="BK182" s="58">
        <v>176</v>
      </c>
      <c r="BL182" s="58">
        <v>102</v>
      </c>
      <c r="BM182" s="58">
        <v>3</v>
      </c>
      <c r="BN182" s="58">
        <v>30</v>
      </c>
      <c r="BO182" s="58">
        <v>4</v>
      </c>
      <c r="BP182" s="58">
        <v>4</v>
      </c>
      <c r="BQ182" s="58">
        <v>0</v>
      </c>
      <c r="BR182" s="58">
        <v>7</v>
      </c>
      <c r="BS182" s="58">
        <v>26</v>
      </c>
    </row>
    <row r="183" spans="1:71" x14ac:dyDescent="0.25">
      <c r="A183" s="64" t="s">
        <v>345</v>
      </c>
      <c r="B183" s="58">
        <v>744</v>
      </c>
      <c r="C183" s="58">
        <v>740</v>
      </c>
      <c r="D183" s="58">
        <v>437</v>
      </c>
      <c r="E183" s="58" t="s">
        <v>152</v>
      </c>
      <c r="F183" s="58">
        <v>126</v>
      </c>
      <c r="G183" s="58">
        <v>41</v>
      </c>
      <c r="H183" s="58">
        <v>27</v>
      </c>
      <c r="I183" s="58" t="s">
        <v>152</v>
      </c>
      <c r="J183" s="58">
        <v>9</v>
      </c>
      <c r="K183" s="58">
        <v>90</v>
      </c>
      <c r="L183" s="58" t="s">
        <v>152</v>
      </c>
      <c r="M183" s="58">
        <v>400</v>
      </c>
      <c r="N183" s="58">
        <v>234</v>
      </c>
      <c r="O183" s="58">
        <v>6</v>
      </c>
      <c r="P183" s="58">
        <v>62</v>
      </c>
      <c r="Q183" s="58">
        <v>15</v>
      </c>
      <c r="R183" s="58">
        <v>17</v>
      </c>
      <c r="S183" s="58">
        <v>0</v>
      </c>
      <c r="T183" s="58">
        <v>5</v>
      </c>
      <c r="U183" s="58">
        <v>61</v>
      </c>
      <c r="V183" s="58" t="s">
        <v>152</v>
      </c>
      <c r="W183" s="58">
        <v>340</v>
      </c>
      <c r="X183" s="58">
        <v>203</v>
      </c>
      <c r="Y183" s="58" t="s">
        <v>152</v>
      </c>
      <c r="Z183" s="58">
        <v>64</v>
      </c>
      <c r="AA183" s="58">
        <v>26</v>
      </c>
      <c r="AB183" s="58">
        <v>10</v>
      </c>
      <c r="AC183" s="58" t="s">
        <v>152</v>
      </c>
      <c r="AD183" s="58">
        <v>4</v>
      </c>
      <c r="AE183" s="58">
        <v>29</v>
      </c>
      <c r="AF183" s="58" t="s">
        <v>152</v>
      </c>
      <c r="AG183" s="58">
        <v>96</v>
      </c>
      <c r="AH183" s="58">
        <v>58</v>
      </c>
      <c r="AI183" s="58" t="s">
        <v>152</v>
      </c>
      <c r="AJ183" s="58">
        <v>13</v>
      </c>
      <c r="AK183" s="58" t="s">
        <v>152</v>
      </c>
      <c r="AL183" s="58">
        <v>0</v>
      </c>
      <c r="AM183" s="58" t="s">
        <v>152</v>
      </c>
      <c r="AN183" s="58" t="s">
        <v>152</v>
      </c>
      <c r="AO183" s="58">
        <v>15</v>
      </c>
      <c r="AP183" s="58" t="s">
        <v>152</v>
      </c>
      <c r="AQ183" s="58">
        <v>490</v>
      </c>
      <c r="AR183" s="58">
        <v>310</v>
      </c>
      <c r="AS183" s="58" t="s">
        <v>152</v>
      </c>
      <c r="AT183" s="58">
        <v>80</v>
      </c>
      <c r="AU183" s="58">
        <v>25</v>
      </c>
      <c r="AV183" s="58">
        <v>4</v>
      </c>
      <c r="AW183" s="58">
        <v>0</v>
      </c>
      <c r="AX183" s="58" t="s">
        <v>152</v>
      </c>
      <c r="AY183" s="58">
        <v>62</v>
      </c>
      <c r="AZ183" s="58">
        <v>154</v>
      </c>
      <c r="BA183" s="58">
        <v>154</v>
      </c>
      <c r="BB183" s="58">
        <v>69</v>
      </c>
      <c r="BC183" s="58">
        <v>4</v>
      </c>
      <c r="BD183" s="58">
        <v>33</v>
      </c>
      <c r="BE183" s="58" t="s">
        <v>152</v>
      </c>
      <c r="BF183" s="58">
        <v>23</v>
      </c>
      <c r="BG183" s="58">
        <v>0</v>
      </c>
      <c r="BH183" s="58" t="s">
        <v>152</v>
      </c>
      <c r="BI183" s="58">
        <v>13</v>
      </c>
      <c r="BJ183" s="58" t="s">
        <v>152</v>
      </c>
      <c r="BK183" s="58">
        <v>171</v>
      </c>
      <c r="BL183" s="58">
        <v>108</v>
      </c>
      <c r="BM183" s="58" t="s">
        <v>152</v>
      </c>
      <c r="BN183" s="58">
        <v>31</v>
      </c>
      <c r="BO183" s="58">
        <v>4</v>
      </c>
      <c r="BP183" s="58">
        <v>0</v>
      </c>
      <c r="BQ183" s="58">
        <v>0</v>
      </c>
      <c r="BR183" s="58" t="s">
        <v>152</v>
      </c>
      <c r="BS183" s="58">
        <v>24</v>
      </c>
    </row>
    <row r="184" spans="1:71" x14ac:dyDescent="0.25">
      <c r="A184" s="64" t="s">
        <v>346</v>
      </c>
      <c r="B184" s="58">
        <v>682</v>
      </c>
      <c r="C184" s="58">
        <v>679</v>
      </c>
      <c r="D184" s="58">
        <v>393</v>
      </c>
      <c r="E184" s="58">
        <v>12</v>
      </c>
      <c r="F184" s="58">
        <v>135</v>
      </c>
      <c r="G184" s="58">
        <v>28</v>
      </c>
      <c r="H184" s="58">
        <v>22</v>
      </c>
      <c r="I184" s="58" t="s">
        <v>152</v>
      </c>
      <c r="J184" s="58" t="s">
        <v>152</v>
      </c>
      <c r="K184" s="58">
        <v>80</v>
      </c>
      <c r="L184" s="58" t="s">
        <v>152</v>
      </c>
      <c r="M184" s="58">
        <v>373</v>
      </c>
      <c r="N184" s="58">
        <v>204</v>
      </c>
      <c r="O184" s="58" t="s">
        <v>152</v>
      </c>
      <c r="P184" s="58">
        <v>77</v>
      </c>
      <c r="Q184" s="58">
        <v>15</v>
      </c>
      <c r="R184" s="58">
        <v>15</v>
      </c>
      <c r="S184" s="58">
        <v>0</v>
      </c>
      <c r="T184" s="58" t="s">
        <v>152</v>
      </c>
      <c r="U184" s="58">
        <v>50</v>
      </c>
      <c r="V184" s="58" t="s">
        <v>152</v>
      </c>
      <c r="W184" s="58">
        <v>305</v>
      </c>
      <c r="X184" s="58">
        <v>188</v>
      </c>
      <c r="Y184" s="58" t="s">
        <v>152</v>
      </c>
      <c r="Z184" s="58">
        <v>58</v>
      </c>
      <c r="AA184" s="58">
        <v>13</v>
      </c>
      <c r="AB184" s="58">
        <v>7</v>
      </c>
      <c r="AC184" s="58" t="s">
        <v>152</v>
      </c>
      <c r="AD184" s="58" t="s">
        <v>152</v>
      </c>
      <c r="AE184" s="58">
        <v>30</v>
      </c>
      <c r="AF184" s="58" t="s">
        <v>152</v>
      </c>
      <c r="AG184" s="58">
        <v>110</v>
      </c>
      <c r="AH184" s="58">
        <v>64</v>
      </c>
      <c r="AI184" s="58">
        <v>0</v>
      </c>
      <c r="AJ184" s="58">
        <v>16</v>
      </c>
      <c r="AK184" s="58" t="s">
        <v>152</v>
      </c>
      <c r="AL184" s="58">
        <v>0</v>
      </c>
      <c r="AM184" s="58" t="s">
        <v>152</v>
      </c>
      <c r="AN184" s="58">
        <v>0</v>
      </c>
      <c r="AO184" s="58">
        <v>24</v>
      </c>
      <c r="AP184" s="58" t="s">
        <v>152</v>
      </c>
      <c r="AQ184" s="58">
        <v>446</v>
      </c>
      <c r="AR184" s="58">
        <v>283</v>
      </c>
      <c r="AS184" s="58" t="s">
        <v>152</v>
      </c>
      <c r="AT184" s="58">
        <v>84</v>
      </c>
      <c r="AU184" s="58">
        <v>15</v>
      </c>
      <c r="AV184" s="58" t="s">
        <v>152</v>
      </c>
      <c r="AW184" s="58">
        <v>0</v>
      </c>
      <c r="AX184" s="58" t="s">
        <v>152</v>
      </c>
      <c r="AY184" s="58">
        <v>50</v>
      </c>
      <c r="AZ184" s="58">
        <v>123</v>
      </c>
      <c r="BA184" s="58">
        <v>123</v>
      </c>
      <c r="BB184" s="58">
        <v>46</v>
      </c>
      <c r="BC184" s="58" t="s">
        <v>152</v>
      </c>
      <c r="BD184" s="58">
        <v>35</v>
      </c>
      <c r="BE184" s="58" t="s">
        <v>152</v>
      </c>
      <c r="BF184" s="58" t="s">
        <v>152</v>
      </c>
      <c r="BG184" s="58">
        <v>0</v>
      </c>
      <c r="BH184" s="58" t="s">
        <v>152</v>
      </c>
      <c r="BI184" s="58">
        <v>6</v>
      </c>
      <c r="BJ184" s="58">
        <v>172</v>
      </c>
      <c r="BK184" s="58">
        <v>172</v>
      </c>
      <c r="BL184" s="58">
        <v>101</v>
      </c>
      <c r="BM184" s="58" t="s">
        <v>152</v>
      </c>
      <c r="BN184" s="58">
        <v>38</v>
      </c>
      <c r="BO184" s="58">
        <v>0</v>
      </c>
      <c r="BP184" s="58" t="s">
        <v>152</v>
      </c>
      <c r="BQ184" s="58" t="s">
        <v>152</v>
      </c>
      <c r="BR184" s="58" t="s">
        <v>152</v>
      </c>
      <c r="BS184" s="58" t="s">
        <v>152</v>
      </c>
    </row>
    <row r="185" spans="1:71" x14ac:dyDescent="0.25">
      <c r="A185" s="64" t="s">
        <v>347</v>
      </c>
      <c r="B185" s="58">
        <v>760</v>
      </c>
      <c r="C185" s="58">
        <v>753</v>
      </c>
      <c r="D185" s="58">
        <v>426</v>
      </c>
      <c r="E185" s="58">
        <v>10</v>
      </c>
      <c r="F185" s="58">
        <v>139</v>
      </c>
      <c r="G185" s="58">
        <v>27</v>
      </c>
      <c r="H185" s="58">
        <v>27</v>
      </c>
      <c r="I185" s="58">
        <v>4</v>
      </c>
      <c r="J185" s="58">
        <v>12</v>
      </c>
      <c r="K185" s="58">
        <v>108</v>
      </c>
      <c r="L185" s="58" t="s">
        <v>152</v>
      </c>
      <c r="M185" s="58">
        <v>446</v>
      </c>
      <c r="N185" s="58">
        <v>246</v>
      </c>
      <c r="O185" s="58" t="s">
        <v>152</v>
      </c>
      <c r="P185" s="58">
        <v>75</v>
      </c>
      <c r="Q185" s="58">
        <v>14</v>
      </c>
      <c r="R185" s="58">
        <v>16</v>
      </c>
      <c r="S185" s="58" t="s">
        <v>152</v>
      </c>
      <c r="T185" s="58">
        <v>7</v>
      </c>
      <c r="U185" s="58">
        <v>80</v>
      </c>
      <c r="V185" s="58" t="s">
        <v>152</v>
      </c>
      <c r="W185" s="58">
        <v>307</v>
      </c>
      <c r="X185" s="58">
        <v>180</v>
      </c>
      <c r="Y185" s="58" t="s">
        <v>152</v>
      </c>
      <c r="Z185" s="58">
        <v>64</v>
      </c>
      <c r="AA185" s="58">
        <v>13</v>
      </c>
      <c r="AB185" s="58">
        <v>11</v>
      </c>
      <c r="AC185" s="58" t="s">
        <v>152</v>
      </c>
      <c r="AD185" s="58">
        <v>5</v>
      </c>
      <c r="AE185" s="58">
        <v>28</v>
      </c>
      <c r="AF185" s="58" t="s">
        <v>152</v>
      </c>
      <c r="AG185" s="58">
        <v>162</v>
      </c>
      <c r="AH185" s="58">
        <v>100</v>
      </c>
      <c r="AI185" s="58">
        <v>0</v>
      </c>
      <c r="AJ185" s="58">
        <v>11</v>
      </c>
      <c r="AK185" s="58" t="s">
        <v>152</v>
      </c>
      <c r="AL185" s="58">
        <v>0</v>
      </c>
      <c r="AM185" s="58">
        <v>4</v>
      </c>
      <c r="AN185" s="58" t="s">
        <v>152</v>
      </c>
      <c r="AO185" s="58">
        <v>39</v>
      </c>
      <c r="AP185" s="58" t="s">
        <v>152</v>
      </c>
      <c r="AQ185" s="58">
        <v>461</v>
      </c>
      <c r="AR185" s="58">
        <v>274</v>
      </c>
      <c r="AS185" s="58" t="s">
        <v>152</v>
      </c>
      <c r="AT185" s="58">
        <v>87</v>
      </c>
      <c r="AU185" s="58">
        <v>18</v>
      </c>
      <c r="AV185" s="58" t="s">
        <v>152</v>
      </c>
      <c r="AW185" s="58">
        <v>0</v>
      </c>
      <c r="AX185" s="58">
        <v>7</v>
      </c>
      <c r="AY185" s="58">
        <v>63</v>
      </c>
      <c r="AZ185" s="58">
        <v>130</v>
      </c>
      <c r="BA185" s="58">
        <v>130</v>
      </c>
      <c r="BB185" s="58">
        <v>52</v>
      </c>
      <c r="BC185" s="58" t="s">
        <v>152</v>
      </c>
      <c r="BD185" s="58">
        <v>41</v>
      </c>
      <c r="BE185" s="58" t="s">
        <v>152</v>
      </c>
      <c r="BF185" s="58" t="s">
        <v>152</v>
      </c>
      <c r="BG185" s="58">
        <v>0</v>
      </c>
      <c r="BH185" s="58" t="s">
        <v>152</v>
      </c>
      <c r="BI185" s="58">
        <v>6</v>
      </c>
      <c r="BJ185" s="58">
        <v>167</v>
      </c>
      <c r="BK185" s="58">
        <v>164</v>
      </c>
      <c r="BL185" s="58">
        <v>82</v>
      </c>
      <c r="BM185" s="58">
        <v>0</v>
      </c>
      <c r="BN185" s="58">
        <v>32</v>
      </c>
      <c r="BO185" s="58">
        <v>5</v>
      </c>
      <c r="BP185" s="58">
        <v>6</v>
      </c>
      <c r="BQ185" s="58">
        <v>0</v>
      </c>
      <c r="BR185" s="58">
        <v>6</v>
      </c>
      <c r="BS185" s="58">
        <v>33</v>
      </c>
    </row>
    <row r="186" spans="1:71" x14ac:dyDescent="0.25">
      <c r="A186" s="64" t="s">
        <v>348</v>
      </c>
      <c r="B186" s="58">
        <v>1028</v>
      </c>
      <c r="C186" s="58">
        <v>1024</v>
      </c>
      <c r="D186" s="58">
        <v>569</v>
      </c>
      <c r="E186" s="58">
        <v>14</v>
      </c>
      <c r="F186" s="58">
        <v>153</v>
      </c>
      <c r="G186" s="58">
        <v>42</v>
      </c>
      <c r="H186" s="58">
        <v>30</v>
      </c>
      <c r="I186" s="58">
        <v>54</v>
      </c>
      <c r="J186" s="58">
        <v>19</v>
      </c>
      <c r="K186" s="58">
        <v>143</v>
      </c>
      <c r="L186" s="58" t="s">
        <v>152</v>
      </c>
      <c r="M186" s="58">
        <v>550</v>
      </c>
      <c r="N186" s="58">
        <v>289</v>
      </c>
      <c r="O186" s="58">
        <v>7</v>
      </c>
      <c r="P186" s="58">
        <v>87</v>
      </c>
      <c r="Q186" s="58">
        <v>18</v>
      </c>
      <c r="R186" s="58">
        <v>19</v>
      </c>
      <c r="S186" s="58">
        <v>34</v>
      </c>
      <c r="T186" s="58">
        <v>8</v>
      </c>
      <c r="U186" s="58">
        <v>88</v>
      </c>
      <c r="V186" s="58" t="s">
        <v>152</v>
      </c>
      <c r="W186" s="58">
        <v>474</v>
      </c>
      <c r="X186" s="58">
        <v>280</v>
      </c>
      <c r="Y186" s="58">
        <v>7</v>
      </c>
      <c r="Z186" s="58">
        <v>66</v>
      </c>
      <c r="AA186" s="58">
        <v>24</v>
      </c>
      <c r="AB186" s="58">
        <v>11</v>
      </c>
      <c r="AC186" s="58">
        <v>20</v>
      </c>
      <c r="AD186" s="58">
        <v>11</v>
      </c>
      <c r="AE186" s="58">
        <v>55</v>
      </c>
      <c r="AF186" s="58">
        <v>255</v>
      </c>
      <c r="AG186" s="58">
        <v>255</v>
      </c>
      <c r="AH186" s="58">
        <v>151</v>
      </c>
      <c r="AI186" s="58" t="s">
        <v>152</v>
      </c>
      <c r="AJ186" s="58">
        <v>12</v>
      </c>
      <c r="AK186" s="58">
        <v>3</v>
      </c>
      <c r="AL186" s="58">
        <v>0</v>
      </c>
      <c r="AM186" s="58">
        <v>37</v>
      </c>
      <c r="AN186" s="58" t="s">
        <v>152</v>
      </c>
      <c r="AO186" s="58">
        <v>44</v>
      </c>
      <c r="AP186" s="58">
        <v>625</v>
      </c>
      <c r="AQ186" s="58">
        <v>621</v>
      </c>
      <c r="AR186" s="58">
        <v>362</v>
      </c>
      <c r="AS186" s="58" t="s">
        <v>152</v>
      </c>
      <c r="AT186" s="58">
        <v>99</v>
      </c>
      <c r="AU186" s="58">
        <v>29</v>
      </c>
      <c r="AV186" s="58">
        <v>9</v>
      </c>
      <c r="AW186" s="58" t="s">
        <v>152</v>
      </c>
      <c r="AX186" s="58">
        <v>12</v>
      </c>
      <c r="AY186" s="58">
        <v>85</v>
      </c>
      <c r="AZ186" s="58">
        <v>148</v>
      </c>
      <c r="BA186" s="58">
        <v>148</v>
      </c>
      <c r="BB186" s="58">
        <v>56</v>
      </c>
      <c r="BC186" s="58" t="s">
        <v>152</v>
      </c>
      <c r="BD186" s="58">
        <v>42</v>
      </c>
      <c r="BE186" s="58">
        <v>10</v>
      </c>
      <c r="BF186" s="58">
        <v>21</v>
      </c>
      <c r="BG186" s="58" t="s">
        <v>152</v>
      </c>
      <c r="BH186" s="58" t="s">
        <v>152</v>
      </c>
      <c r="BI186" s="58">
        <v>14</v>
      </c>
      <c r="BJ186" s="58" t="s">
        <v>152</v>
      </c>
      <c r="BK186" s="58">
        <v>189</v>
      </c>
      <c r="BL186" s="58">
        <v>101</v>
      </c>
      <c r="BM186" s="58" t="s">
        <v>152</v>
      </c>
      <c r="BN186" s="58">
        <v>20</v>
      </c>
      <c r="BO186" s="58">
        <v>4</v>
      </c>
      <c r="BP186" s="58">
        <v>3</v>
      </c>
      <c r="BQ186" s="58" t="s">
        <v>152</v>
      </c>
      <c r="BR186" s="58">
        <v>4</v>
      </c>
      <c r="BS186" s="58">
        <v>53</v>
      </c>
    </row>
    <row r="187" spans="1:71" x14ac:dyDescent="0.25">
      <c r="A187" s="64" t="s">
        <v>349</v>
      </c>
      <c r="B187" s="58">
        <v>989</v>
      </c>
      <c r="C187" s="58">
        <v>986</v>
      </c>
      <c r="D187" s="58">
        <v>539</v>
      </c>
      <c r="E187" s="58">
        <v>8</v>
      </c>
      <c r="F187" s="58">
        <v>149</v>
      </c>
      <c r="G187" s="58">
        <v>39</v>
      </c>
      <c r="H187" s="58">
        <v>28</v>
      </c>
      <c r="I187" s="58">
        <v>102</v>
      </c>
      <c r="J187" s="58">
        <v>22</v>
      </c>
      <c r="K187" s="58">
        <v>99</v>
      </c>
      <c r="L187" s="58" t="s">
        <v>152</v>
      </c>
      <c r="M187" s="58">
        <v>528</v>
      </c>
      <c r="N187" s="58">
        <v>273</v>
      </c>
      <c r="O187" s="58">
        <v>5</v>
      </c>
      <c r="P187" s="58">
        <v>82</v>
      </c>
      <c r="Q187" s="58">
        <v>16</v>
      </c>
      <c r="R187" s="58">
        <v>16</v>
      </c>
      <c r="S187" s="58">
        <v>66</v>
      </c>
      <c r="T187" s="58">
        <v>9</v>
      </c>
      <c r="U187" s="58">
        <v>61</v>
      </c>
      <c r="V187" s="58" t="s">
        <v>152</v>
      </c>
      <c r="W187" s="58">
        <v>458</v>
      </c>
      <c r="X187" s="58">
        <v>266</v>
      </c>
      <c r="Y187" s="58">
        <v>3</v>
      </c>
      <c r="Z187" s="58">
        <v>67</v>
      </c>
      <c r="AA187" s="58">
        <v>23</v>
      </c>
      <c r="AB187" s="58">
        <v>12</v>
      </c>
      <c r="AC187" s="58">
        <v>36</v>
      </c>
      <c r="AD187" s="58">
        <v>13</v>
      </c>
      <c r="AE187" s="58">
        <v>38</v>
      </c>
      <c r="AF187" s="58">
        <v>252</v>
      </c>
      <c r="AG187" s="58">
        <v>252</v>
      </c>
      <c r="AH187" s="58">
        <v>131</v>
      </c>
      <c r="AI187" s="58">
        <v>0</v>
      </c>
      <c r="AJ187" s="58">
        <v>10</v>
      </c>
      <c r="AK187" s="58" t="s">
        <v>152</v>
      </c>
      <c r="AL187" s="58">
        <v>0</v>
      </c>
      <c r="AM187" s="58">
        <v>77</v>
      </c>
      <c r="AN187" s="58" t="s">
        <v>152</v>
      </c>
      <c r="AO187" s="58">
        <v>23</v>
      </c>
      <c r="AP187" s="58">
        <v>587</v>
      </c>
      <c r="AQ187" s="58">
        <v>584</v>
      </c>
      <c r="AR187" s="58">
        <v>340</v>
      </c>
      <c r="AS187" s="58" t="s">
        <v>152</v>
      </c>
      <c r="AT187" s="58">
        <v>99</v>
      </c>
      <c r="AU187" s="58">
        <v>29</v>
      </c>
      <c r="AV187" s="58" t="s">
        <v>152</v>
      </c>
      <c r="AW187" s="58">
        <v>25</v>
      </c>
      <c r="AX187" s="58">
        <v>17</v>
      </c>
      <c r="AY187" s="58">
        <v>65</v>
      </c>
      <c r="AZ187" s="58">
        <v>150</v>
      </c>
      <c r="BA187" s="58">
        <v>150</v>
      </c>
      <c r="BB187" s="58">
        <v>68</v>
      </c>
      <c r="BC187" s="58" t="s">
        <v>152</v>
      </c>
      <c r="BD187" s="58">
        <v>40</v>
      </c>
      <c r="BE187" s="58" t="s">
        <v>152</v>
      </c>
      <c r="BF187" s="58" t="s">
        <v>152</v>
      </c>
      <c r="BG187" s="58">
        <v>0</v>
      </c>
      <c r="BH187" s="58" t="s">
        <v>152</v>
      </c>
      <c r="BI187" s="58">
        <v>11</v>
      </c>
      <c r="BJ187" s="58">
        <v>193</v>
      </c>
      <c r="BK187" s="58">
        <v>193</v>
      </c>
      <c r="BL187" s="58">
        <v>111</v>
      </c>
      <c r="BM187" s="58" t="s">
        <v>152</v>
      </c>
      <c r="BN187" s="58">
        <v>38</v>
      </c>
      <c r="BO187" s="58">
        <v>4</v>
      </c>
      <c r="BP187" s="58" t="s">
        <v>152</v>
      </c>
      <c r="BQ187" s="58">
        <v>3</v>
      </c>
      <c r="BR187" s="58">
        <v>7</v>
      </c>
      <c r="BS187" s="58">
        <v>27</v>
      </c>
    </row>
    <row r="188" spans="1:71" x14ac:dyDescent="0.25">
      <c r="A188" s="64" t="s">
        <v>350</v>
      </c>
      <c r="B188" s="58" t="s">
        <v>152</v>
      </c>
      <c r="C188" s="58">
        <v>704</v>
      </c>
      <c r="D188" s="58">
        <v>389</v>
      </c>
      <c r="E188" s="58" t="s">
        <v>152</v>
      </c>
      <c r="F188" s="58">
        <v>164</v>
      </c>
      <c r="G188" s="58">
        <v>32</v>
      </c>
      <c r="H188" s="58">
        <v>28</v>
      </c>
      <c r="I188" s="58" t="s">
        <v>152</v>
      </c>
      <c r="J188" s="58">
        <v>12</v>
      </c>
      <c r="K188" s="58">
        <v>72</v>
      </c>
      <c r="L188" s="58" t="s">
        <v>152</v>
      </c>
      <c r="M188" s="58">
        <v>398</v>
      </c>
      <c r="N188" s="58">
        <v>217</v>
      </c>
      <c r="O188" s="58" t="s">
        <v>152</v>
      </c>
      <c r="P188" s="58">
        <v>89</v>
      </c>
      <c r="Q188" s="58">
        <v>10</v>
      </c>
      <c r="R188" s="58">
        <v>13</v>
      </c>
      <c r="S188" s="58">
        <v>0</v>
      </c>
      <c r="T188" s="58" t="s">
        <v>152</v>
      </c>
      <c r="U188" s="58">
        <v>58</v>
      </c>
      <c r="V188" s="58" t="s">
        <v>152</v>
      </c>
      <c r="W188" s="58">
        <v>306</v>
      </c>
      <c r="X188" s="58">
        <v>172</v>
      </c>
      <c r="Y188" s="58" t="s">
        <v>152</v>
      </c>
      <c r="Z188" s="58">
        <v>75</v>
      </c>
      <c r="AA188" s="58">
        <v>22</v>
      </c>
      <c r="AB188" s="58">
        <v>15</v>
      </c>
      <c r="AC188" s="58" t="s">
        <v>152</v>
      </c>
      <c r="AD188" s="58" t="s">
        <v>152</v>
      </c>
      <c r="AE188" s="58">
        <v>14</v>
      </c>
      <c r="AF188" s="58">
        <v>127</v>
      </c>
      <c r="AG188" s="58">
        <v>127</v>
      </c>
      <c r="AH188" s="58">
        <v>88</v>
      </c>
      <c r="AI188" s="58">
        <v>0</v>
      </c>
      <c r="AJ188" s="58">
        <v>12</v>
      </c>
      <c r="AK188" s="58" t="s">
        <v>152</v>
      </c>
      <c r="AL188" s="58">
        <v>0</v>
      </c>
      <c r="AM188" s="58" t="s">
        <v>152</v>
      </c>
      <c r="AN188" s="58" t="s">
        <v>152</v>
      </c>
      <c r="AO188" s="58">
        <v>22</v>
      </c>
      <c r="AP188" s="58" t="s">
        <v>152</v>
      </c>
      <c r="AQ188" s="58">
        <v>450</v>
      </c>
      <c r="AR188" s="58">
        <v>254</v>
      </c>
      <c r="AS188" s="58" t="s">
        <v>152</v>
      </c>
      <c r="AT188" s="58">
        <v>113</v>
      </c>
      <c r="AU188" s="58">
        <v>22</v>
      </c>
      <c r="AV188" s="58" t="s">
        <v>152</v>
      </c>
      <c r="AW188" s="58">
        <v>0</v>
      </c>
      <c r="AX188" s="58" t="s">
        <v>152</v>
      </c>
      <c r="AY188" s="58">
        <v>44</v>
      </c>
      <c r="AZ188" s="58">
        <v>127</v>
      </c>
      <c r="BA188" s="58">
        <v>127</v>
      </c>
      <c r="BB188" s="58">
        <v>47</v>
      </c>
      <c r="BC188" s="58" t="s">
        <v>152</v>
      </c>
      <c r="BD188" s="58">
        <v>39</v>
      </c>
      <c r="BE188" s="58" t="s">
        <v>152</v>
      </c>
      <c r="BF188" s="58" t="s">
        <v>152</v>
      </c>
      <c r="BG188" s="58">
        <v>0</v>
      </c>
      <c r="BH188" s="58">
        <v>0</v>
      </c>
      <c r="BI188" s="58">
        <v>6</v>
      </c>
      <c r="BJ188" s="58">
        <v>176</v>
      </c>
      <c r="BK188" s="58">
        <v>176</v>
      </c>
      <c r="BL188" s="58">
        <v>90</v>
      </c>
      <c r="BM188" s="58" t="s">
        <v>152</v>
      </c>
      <c r="BN188" s="58">
        <v>45</v>
      </c>
      <c r="BO188" s="58">
        <v>4</v>
      </c>
      <c r="BP188" s="58" t="s">
        <v>152</v>
      </c>
      <c r="BQ188" s="58">
        <v>0</v>
      </c>
      <c r="BR188" s="58">
        <v>3</v>
      </c>
      <c r="BS188" s="58">
        <v>30</v>
      </c>
    </row>
    <row r="189" spans="1:71" x14ac:dyDescent="0.25">
      <c r="A189" s="64" t="s">
        <v>351</v>
      </c>
      <c r="B189" s="58">
        <v>667</v>
      </c>
      <c r="C189" s="58">
        <v>664</v>
      </c>
      <c r="D189" s="58">
        <v>349</v>
      </c>
      <c r="E189" s="58">
        <v>8</v>
      </c>
      <c r="F189" s="58">
        <v>133</v>
      </c>
      <c r="G189" s="58">
        <v>31</v>
      </c>
      <c r="H189" s="58">
        <v>41</v>
      </c>
      <c r="I189" s="58">
        <v>3</v>
      </c>
      <c r="J189" s="58">
        <v>19</v>
      </c>
      <c r="K189" s="58">
        <v>80</v>
      </c>
      <c r="L189" s="58" t="s">
        <v>152</v>
      </c>
      <c r="M189" s="58">
        <v>368</v>
      </c>
      <c r="N189" s="58">
        <v>182</v>
      </c>
      <c r="O189" s="58">
        <v>4</v>
      </c>
      <c r="P189" s="58">
        <v>72</v>
      </c>
      <c r="Q189" s="58">
        <v>14</v>
      </c>
      <c r="R189" s="58">
        <v>18</v>
      </c>
      <c r="S189" s="58" t="s">
        <v>152</v>
      </c>
      <c r="T189" s="58" t="s">
        <v>152</v>
      </c>
      <c r="U189" s="58">
        <v>60</v>
      </c>
      <c r="V189" s="58" t="s">
        <v>152</v>
      </c>
      <c r="W189" s="58">
        <v>296</v>
      </c>
      <c r="X189" s="58">
        <v>167</v>
      </c>
      <c r="Y189" s="58">
        <v>4</v>
      </c>
      <c r="Z189" s="58">
        <v>61</v>
      </c>
      <c r="AA189" s="58">
        <v>17</v>
      </c>
      <c r="AB189" s="58">
        <v>23</v>
      </c>
      <c r="AC189" s="58" t="s">
        <v>152</v>
      </c>
      <c r="AD189" s="58" t="s">
        <v>152</v>
      </c>
      <c r="AE189" s="58">
        <v>20</v>
      </c>
      <c r="AF189" s="58">
        <v>121</v>
      </c>
      <c r="AG189" s="58">
        <v>121</v>
      </c>
      <c r="AH189" s="58">
        <v>73</v>
      </c>
      <c r="AI189" s="58" t="s">
        <v>152</v>
      </c>
      <c r="AJ189" s="58">
        <v>13</v>
      </c>
      <c r="AK189" s="58">
        <v>5</v>
      </c>
      <c r="AL189" s="58" t="s">
        <v>152</v>
      </c>
      <c r="AM189" s="58" t="s">
        <v>152</v>
      </c>
      <c r="AN189" s="58" t="s">
        <v>152</v>
      </c>
      <c r="AO189" s="58">
        <v>25</v>
      </c>
      <c r="AP189" s="58">
        <v>420</v>
      </c>
      <c r="AQ189" s="58">
        <v>417</v>
      </c>
      <c r="AR189" s="58">
        <v>236</v>
      </c>
      <c r="AS189" s="58" t="s">
        <v>152</v>
      </c>
      <c r="AT189" s="58">
        <v>93</v>
      </c>
      <c r="AU189" s="58">
        <v>21</v>
      </c>
      <c r="AV189" s="58" t="s">
        <v>152</v>
      </c>
      <c r="AW189" s="58" t="s">
        <v>152</v>
      </c>
      <c r="AX189" s="58">
        <v>10</v>
      </c>
      <c r="AY189" s="58">
        <v>44</v>
      </c>
      <c r="AZ189" s="58">
        <v>126</v>
      </c>
      <c r="BA189" s="58">
        <v>126</v>
      </c>
      <c r="BB189" s="58">
        <v>40</v>
      </c>
      <c r="BC189" s="58" t="s">
        <v>152</v>
      </c>
      <c r="BD189" s="58">
        <v>27</v>
      </c>
      <c r="BE189" s="58">
        <v>5</v>
      </c>
      <c r="BF189" s="58">
        <v>35</v>
      </c>
      <c r="BG189" s="58">
        <v>0</v>
      </c>
      <c r="BH189" s="58" t="s">
        <v>152</v>
      </c>
      <c r="BI189" s="58">
        <v>11</v>
      </c>
      <c r="BJ189" s="58" t="s">
        <v>152</v>
      </c>
      <c r="BK189" s="58">
        <v>147</v>
      </c>
      <c r="BL189" s="58">
        <v>81</v>
      </c>
      <c r="BM189" s="58" t="s">
        <v>152</v>
      </c>
      <c r="BN189" s="58">
        <v>36</v>
      </c>
      <c r="BO189" s="58">
        <v>4</v>
      </c>
      <c r="BP189" s="58" t="s">
        <v>152</v>
      </c>
      <c r="BQ189" s="58">
        <v>0</v>
      </c>
      <c r="BR189" s="58">
        <v>3</v>
      </c>
      <c r="BS189" s="58">
        <v>20</v>
      </c>
    </row>
    <row r="190" spans="1:71" x14ac:dyDescent="0.25">
      <c r="A190" s="64" t="s">
        <v>352</v>
      </c>
      <c r="B190" s="58" t="s">
        <v>152</v>
      </c>
      <c r="C190" s="58">
        <v>776</v>
      </c>
      <c r="D190" s="58">
        <v>383</v>
      </c>
      <c r="E190" s="58" t="s">
        <v>152</v>
      </c>
      <c r="F190" s="58">
        <v>190</v>
      </c>
      <c r="G190" s="58">
        <v>48</v>
      </c>
      <c r="H190" s="58">
        <v>32</v>
      </c>
      <c r="I190" s="58" t="s">
        <v>152</v>
      </c>
      <c r="J190" s="58">
        <v>15</v>
      </c>
      <c r="K190" s="58">
        <v>98</v>
      </c>
      <c r="L190" s="58">
        <v>441</v>
      </c>
      <c r="M190" s="58">
        <v>441</v>
      </c>
      <c r="N190" s="58">
        <v>202</v>
      </c>
      <c r="O190" s="58" t="s">
        <v>152</v>
      </c>
      <c r="P190" s="58">
        <v>107</v>
      </c>
      <c r="Q190" s="58">
        <v>21</v>
      </c>
      <c r="R190" s="58">
        <v>17</v>
      </c>
      <c r="S190" s="58" t="s">
        <v>152</v>
      </c>
      <c r="T190" s="58" t="s">
        <v>152</v>
      </c>
      <c r="U190" s="58">
        <v>78</v>
      </c>
      <c r="V190" s="58" t="s">
        <v>152</v>
      </c>
      <c r="W190" s="58">
        <v>335</v>
      </c>
      <c r="X190" s="58">
        <v>181</v>
      </c>
      <c r="Y190" s="58" t="s">
        <v>152</v>
      </c>
      <c r="Z190" s="58">
        <v>83</v>
      </c>
      <c r="AA190" s="58">
        <v>27</v>
      </c>
      <c r="AB190" s="58">
        <v>15</v>
      </c>
      <c r="AC190" s="58">
        <v>0</v>
      </c>
      <c r="AD190" s="58" t="s">
        <v>152</v>
      </c>
      <c r="AE190" s="58">
        <v>20</v>
      </c>
      <c r="AF190" s="58">
        <v>108</v>
      </c>
      <c r="AG190" s="58">
        <v>108</v>
      </c>
      <c r="AH190" s="58">
        <v>58</v>
      </c>
      <c r="AI190" s="58">
        <v>0</v>
      </c>
      <c r="AJ190" s="58">
        <v>12</v>
      </c>
      <c r="AK190" s="58" t="s">
        <v>152</v>
      </c>
      <c r="AL190" s="58">
        <v>0</v>
      </c>
      <c r="AM190" s="58" t="s">
        <v>152</v>
      </c>
      <c r="AN190" s="58" t="s">
        <v>152</v>
      </c>
      <c r="AO190" s="58" t="s">
        <v>152</v>
      </c>
      <c r="AP190" s="58" t="s">
        <v>152</v>
      </c>
      <c r="AQ190" s="58">
        <v>508</v>
      </c>
      <c r="AR190" s="58">
        <v>271</v>
      </c>
      <c r="AS190" s="58" t="s">
        <v>152</v>
      </c>
      <c r="AT190" s="58">
        <v>122</v>
      </c>
      <c r="AU190" s="58">
        <v>32</v>
      </c>
      <c r="AV190" s="58" t="s">
        <v>152</v>
      </c>
      <c r="AW190" s="58" t="s">
        <v>152</v>
      </c>
      <c r="AX190" s="58">
        <v>10</v>
      </c>
      <c r="AY190" s="58">
        <v>58</v>
      </c>
      <c r="AZ190" s="58">
        <v>160</v>
      </c>
      <c r="BA190" s="58">
        <v>160</v>
      </c>
      <c r="BB190" s="58">
        <v>54</v>
      </c>
      <c r="BC190" s="58">
        <v>0</v>
      </c>
      <c r="BD190" s="58">
        <v>56</v>
      </c>
      <c r="BE190" s="58" t="s">
        <v>152</v>
      </c>
      <c r="BF190" s="58" t="s">
        <v>152</v>
      </c>
      <c r="BG190" s="58">
        <v>0</v>
      </c>
      <c r="BH190" s="58" t="s">
        <v>152</v>
      </c>
      <c r="BI190" s="58" t="s">
        <v>152</v>
      </c>
      <c r="BJ190" s="58">
        <v>170</v>
      </c>
      <c r="BK190" s="58">
        <v>170</v>
      </c>
      <c r="BL190" s="58">
        <v>69</v>
      </c>
      <c r="BM190" s="58" t="s">
        <v>152</v>
      </c>
      <c r="BN190" s="58">
        <v>47</v>
      </c>
      <c r="BO190" s="58">
        <v>9</v>
      </c>
      <c r="BP190" s="58" t="s">
        <v>152</v>
      </c>
      <c r="BQ190" s="58">
        <v>0</v>
      </c>
      <c r="BR190" s="58" t="s">
        <v>152</v>
      </c>
      <c r="BS190" s="58">
        <v>37</v>
      </c>
    </row>
    <row r="191" spans="1:71" x14ac:dyDescent="0.25">
      <c r="A191" s="64" t="s">
        <v>353</v>
      </c>
      <c r="B191" s="58">
        <v>854</v>
      </c>
      <c r="C191" s="58">
        <v>849</v>
      </c>
      <c r="D191" s="58">
        <v>493</v>
      </c>
      <c r="E191" s="58">
        <v>7</v>
      </c>
      <c r="F191" s="58">
        <v>163</v>
      </c>
      <c r="G191" s="58">
        <v>49</v>
      </c>
      <c r="H191" s="58">
        <v>31</v>
      </c>
      <c r="I191" s="58">
        <v>3</v>
      </c>
      <c r="J191" s="58">
        <v>8</v>
      </c>
      <c r="K191" s="58">
        <v>95</v>
      </c>
      <c r="L191" s="58" t="s">
        <v>152</v>
      </c>
      <c r="M191" s="58">
        <v>482</v>
      </c>
      <c r="N191" s="58">
        <v>270</v>
      </c>
      <c r="O191" s="58" t="s">
        <v>152</v>
      </c>
      <c r="P191" s="58">
        <v>92</v>
      </c>
      <c r="Q191" s="58">
        <v>23</v>
      </c>
      <c r="R191" s="58">
        <v>17</v>
      </c>
      <c r="S191" s="58" t="s">
        <v>152</v>
      </c>
      <c r="T191" s="58">
        <v>4</v>
      </c>
      <c r="U191" s="58">
        <v>69</v>
      </c>
      <c r="V191" s="58" t="s">
        <v>152</v>
      </c>
      <c r="W191" s="58">
        <v>367</v>
      </c>
      <c r="X191" s="58">
        <v>223</v>
      </c>
      <c r="Y191" s="58" t="s">
        <v>152</v>
      </c>
      <c r="Z191" s="58">
        <v>71</v>
      </c>
      <c r="AA191" s="58">
        <v>26</v>
      </c>
      <c r="AB191" s="58">
        <v>14</v>
      </c>
      <c r="AC191" s="58" t="s">
        <v>152</v>
      </c>
      <c r="AD191" s="58">
        <v>4</v>
      </c>
      <c r="AE191" s="58">
        <v>26</v>
      </c>
      <c r="AF191" s="58">
        <v>147</v>
      </c>
      <c r="AG191" s="58">
        <v>147</v>
      </c>
      <c r="AH191" s="58">
        <v>86</v>
      </c>
      <c r="AI191" s="58" t="s">
        <v>152</v>
      </c>
      <c r="AJ191" s="58">
        <v>13</v>
      </c>
      <c r="AK191" s="58">
        <v>3</v>
      </c>
      <c r="AL191" s="58">
        <v>0</v>
      </c>
      <c r="AM191" s="58" t="s">
        <v>152</v>
      </c>
      <c r="AN191" s="58">
        <v>3</v>
      </c>
      <c r="AO191" s="58" t="s">
        <v>152</v>
      </c>
      <c r="AP191" s="58">
        <v>563</v>
      </c>
      <c r="AQ191" s="58">
        <v>558</v>
      </c>
      <c r="AR191" s="58">
        <v>360</v>
      </c>
      <c r="AS191" s="58" t="s">
        <v>152</v>
      </c>
      <c r="AT191" s="58">
        <v>109</v>
      </c>
      <c r="AU191" s="58">
        <v>25</v>
      </c>
      <c r="AV191" s="58">
        <v>8</v>
      </c>
      <c r="AW191" s="58" t="s">
        <v>152</v>
      </c>
      <c r="AX191" s="58">
        <v>5</v>
      </c>
      <c r="AY191" s="58">
        <v>45</v>
      </c>
      <c r="AZ191" s="58">
        <v>144</v>
      </c>
      <c r="BA191" s="58">
        <v>144</v>
      </c>
      <c r="BB191" s="58">
        <v>47</v>
      </c>
      <c r="BC191" s="58" t="s">
        <v>152</v>
      </c>
      <c r="BD191" s="58">
        <v>41</v>
      </c>
      <c r="BE191" s="58">
        <v>21</v>
      </c>
      <c r="BF191" s="58">
        <v>23</v>
      </c>
      <c r="BG191" s="58">
        <v>0</v>
      </c>
      <c r="BH191" s="58">
        <v>0</v>
      </c>
      <c r="BI191" s="58" t="s">
        <v>152</v>
      </c>
      <c r="BJ191" s="58">
        <v>218</v>
      </c>
      <c r="BK191" s="58">
        <v>218</v>
      </c>
      <c r="BL191" s="58">
        <v>126</v>
      </c>
      <c r="BM191" s="58" t="s">
        <v>152</v>
      </c>
      <c r="BN191" s="58">
        <v>46</v>
      </c>
      <c r="BO191" s="58">
        <v>5</v>
      </c>
      <c r="BP191" s="58" t="s">
        <v>152</v>
      </c>
      <c r="BQ191" s="58">
        <v>0</v>
      </c>
      <c r="BR191" s="58" t="s">
        <v>152</v>
      </c>
      <c r="BS191" s="58">
        <v>37</v>
      </c>
    </row>
    <row r="192" spans="1:71" x14ac:dyDescent="0.25">
      <c r="A192" s="64" t="s">
        <v>354</v>
      </c>
      <c r="B192" s="58" t="s">
        <v>152</v>
      </c>
      <c r="C192" s="58">
        <v>981</v>
      </c>
      <c r="D192" s="58">
        <v>595</v>
      </c>
      <c r="E192" s="58">
        <v>12</v>
      </c>
      <c r="F192" s="58">
        <v>197</v>
      </c>
      <c r="G192" s="58">
        <v>40</v>
      </c>
      <c r="H192" s="58">
        <v>34</v>
      </c>
      <c r="I192" s="58">
        <v>14</v>
      </c>
      <c r="J192" s="58">
        <v>9</v>
      </c>
      <c r="K192" s="58">
        <v>80</v>
      </c>
      <c r="L192" s="58" t="s">
        <v>152</v>
      </c>
      <c r="M192" s="58">
        <v>597</v>
      </c>
      <c r="N192" s="58">
        <v>363</v>
      </c>
      <c r="O192" s="58" t="s">
        <v>152</v>
      </c>
      <c r="P192" s="58">
        <v>122</v>
      </c>
      <c r="Q192" s="58">
        <v>18</v>
      </c>
      <c r="R192" s="58">
        <v>20</v>
      </c>
      <c r="S192" s="58" t="s">
        <v>152</v>
      </c>
      <c r="T192" s="58" t="s">
        <v>152</v>
      </c>
      <c r="U192" s="58">
        <v>62</v>
      </c>
      <c r="V192" s="58" t="s">
        <v>152</v>
      </c>
      <c r="W192" s="58">
        <v>384</v>
      </c>
      <c r="X192" s="58">
        <v>232</v>
      </c>
      <c r="Y192" s="58" t="s">
        <v>152</v>
      </c>
      <c r="Z192" s="58">
        <v>75</v>
      </c>
      <c r="AA192" s="58">
        <v>22</v>
      </c>
      <c r="AB192" s="58">
        <v>14</v>
      </c>
      <c r="AC192" s="58" t="s">
        <v>152</v>
      </c>
      <c r="AD192" s="58" t="s">
        <v>152</v>
      </c>
      <c r="AE192" s="58">
        <v>18</v>
      </c>
      <c r="AF192" s="58" t="s">
        <v>152</v>
      </c>
      <c r="AG192" s="58">
        <v>152</v>
      </c>
      <c r="AH192" s="58">
        <v>95</v>
      </c>
      <c r="AI192" s="58" t="s">
        <v>152</v>
      </c>
      <c r="AJ192" s="58">
        <v>21</v>
      </c>
      <c r="AK192" s="58" t="s">
        <v>152</v>
      </c>
      <c r="AL192" s="58">
        <v>0</v>
      </c>
      <c r="AM192" s="58" t="s">
        <v>152</v>
      </c>
      <c r="AN192" s="58">
        <v>4</v>
      </c>
      <c r="AO192" s="58">
        <v>18</v>
      </c>
      <c r="AP192" s="58" t="s">
        <v>152</v>
      </c>
      <c r="AQ192" s="58">
        <v>635</v>
      </c>
      <c r="AR192" s="58">
        <v>417</v>
      </c>
      <c r="AS192" s="58">
        <v>8</v>
      </c>
      <c r="AT192" s="58">
        <v>129</v>
      </c>
      <c r="AU192" s="58" t="s">
        <v>152</v>
      </c>
      <c r="AV192" s="58" t="s">
        <v>152</v>
      </c>
      <c r="AW192" s="58" t="s">
        <v>152</v>
      </c>
      <c r="AX192" s="58" t="s">
        <v>152</v>
      </c>
      <c r="AY192" s="58">
        <v>55</v>
      </c>
      <c r="AZ192" s="58">
        <v>194</v>
      </c>
      <c r="BA192" s="58">
        <v>194</v>
      </c>
      <c r="BB192" s="58">
        <v>83</v>
      </c>
      <c r="BC192" s="58" t="s">
        <v>152</v>
      </c>
      <c r="BD192" s="58">
        <v>47</v>
      </c>
      <c r="BE192" s="58">
        <v>20</v>
      </c>
      <c r="BF192" s="58" t="s">
        <v>152</v>
      </c>
      <c r="BG192" s="58">
        <v>0</v>
      </c>
      <c r="BH192" s="58" t="s">
        <v>152</v>
      </c>
      <c r="BI192" s="58">
        <v>7</v>
      </c>
      <c r="BJ192" s="58">
        <v>261</v>
      </c>
      <c r="BK192" s="58">
        <v>261</v>
      </c>
      <c r="BL192" s="58">
        <v>170</v>
      </c>
      <c r="BM192" s="58" t="s">
        <v>152</v>
      </c>
      <c r="BN192" s="58">
        <v>50</v>
      </c>
      <c r="BO192" s="58">
        <v>7</v>
      </c>
      <c r="BP192" s="58" t="s">
        <v>152</v>
      </c>
      <c r="BQ192" s="58">
        <v>0</v>
      </c>
      <c r="BR192" s="58">
        <v>0</v>
      </c>
      <c r="BS192" s="58">
        <v>29</v>
      </c>
    </row>
    <row r="193" spans="1:71" x14ac:dyDescent="0.25">
      <c r="A193" s="64" t="s">
        <v>355</v>
      </c>
      <c r="B193" s="58">
        <v>634</v>
      </c>
      <c r="C193" s="58">
        <v>629</v>
      </c>
      <c r="D193" s="58">
        <v>342</v>
      </c>
      <c r="E193" s="58" t="s">
        <v>152</v>
      </c>
      <c r="F193" s="58">
        <v>183</v>
      </c>
      <c r="G193" s="58">
        <v>16</v>
      </c>
      <c r="H193" s="58">
        <v>43</v>
      </c>
      <c r="I193" s="58">
        <v>7</v>
      </c>
      <c r="J193" s="58" t="s">
        <v>152</v>
      </c>
      <c r="K193" s="58">
        <v>29</v>
      </c>
      <c r="L193" s="58" t="s">
        <v>152</v>
      </c>
      <c r="M193" s="58">
        <v>369</v>
      </c>
      <c r="N193" s="58">
        <v>210</v>
      </c>
      <c r="O193" s="58" t="s">
        <v>152</v>
      </c>
      <c r="P193" s="58">
        <v>100</v>
      </c>
      <c r="Q193" s="58">
        <v>3</v>
      </c>
      <c r="R193" s="58">
        <v>20</v>
      </c>
      <c r="S193" s="58" t="s">
        <v>152</v>
      </c>
      <c r="T193" s="58" t="s">
        <v>152</v>
      </c>
      <c r="U193" s="58">
        <v>24</v>
      </c>
      <c r="V193" s="58" t="s">
        <v>152</v>
      </c>
      <c r="W193" s="58">
        <v>260</v>
      </c>
      <c r="X193" s="58">
        <v>132</v>
      </c>
      <c r="Y193" s="58" t="s">
        <v>152</v>
      </c>
      <c r="Z193" s="58">
        <v>83</v>
      </c>
      <c r="AA193" s="58">
        <v>13</v>
      </c>
      <c r="AB193" s="58">
        <v>23</v>
      </c>
      <c r="AC193" s="58" t="s">
        <v>152</v>
      </c>
      <c r="AD193" s="58">
        <v>0</v>
      </c>
      <c r="AE193" s="58">
        <v>5</v>
      </c>
      <c r="AF193" s="58">
        <v>95</v>
      </c>
      <c r="AG193" s="58">
        <v>95</v>
      </c>
      <c r="AH193" s="58">
        <v>61</v>
      </c>
      <c r="AI193" s="58">
        <v>0</v>
      </c>
      <c r="AJ193" s="58">
        <v>16</v>
      </c>
      <c r="AK193" s="58">
        <v>3</v>
      </c>
      <c r="AL193" s="58">
        <v>0</v>
      </c>
      <c r="AM193" s="58" t="s">
        <v>152</v>
      </c>
      <c r="AN193" s="58" t="s">
        <v>152</v>
      </c>
      <c r="AO193" s="58" t="s">
        <v>152</v>
      </c>
      <c r="AP193" s="58" t="s">
        <v>152</v>
      </c>
      <c r="AQ193" s="58">
        <v>401</v>
      </c>
      <c r="AR193" s="58">
        <v>231</v>
      </c>
      <c r="AS193" s="58" t="s">
        <v>152</v>
      </c>
      <c r="AT193" s="58">
        <v>125</v>
      </c>
      <c r="AU193" s="58" t="s">
        <v>152</v>
      </c>
      <c r="AV193" s="58">
        <v>7</v>
      </c>
      <c r="AW193" s="58" t="s">
        <v>152</v>
      </c>
      <c r="AX193" s="58" t="s">
        <v>152</v>
      </c>
      <c r="AY193" s="58">
        <v>18</v>
      </c>
      <c r="AZ193" s="58" t="s">
        <v>152</v>
      </c>
      <c r="BA193" s="58">
        <v>133</v>
      </c>
      <c r="BB193" s="58">
        <v>50</v>
      </c>
      <c r="BC193" s="58">
        <v>0</v>
      </c>
      <c r="BD193" s="58">
        <v>42</v>
      </c>
      <c r="BE193" s="58" t="s">
        <v>152</v>
      </c>
      <c r="BF193" s="58">
        <v>36</v>
      </c>
      <c r="BG193" s="58">
        <v>0</v>
      </c>
      <c r="BH193" s="58" t="s">
        <v>152</v>
      </c>
      <c r="BI193" s="58" t="s">
        <v>152</v>
      </c>
      <c r="BJ193" s="58" t="s">
        <v>152</v>
      </c>
      <c r="BK193" s="58">
        <v>154</v>
      </c>
      <c r="BL193" s="58">
        <v>84</v>
      </c>
      <c r="BM193" s="58">
        <v>0</v>
      </c>
      <c r="BN193" s="58">
        <v>48</v>
      </c>
      <c r="BO193" s="58">
        <v>3</v>
      </c>
      <c r="BP193" s="58" t="s">
        <v>152</v>
      </c>
      <c r="BQ193" s="58" t="s">
        <v>152</v>
      </c>
      <c r="BR193" s="58" t="s">
        <v>152</v>
      </c>
      <c r="BS193" s="58">
        <v>15</v>
      </c>
    </row>
    <row r="194" spans="1:71" x14ac:dyDescent="0.25">
      <c r="A194" s="64" t="s">
        <v>356</v>
      </c>
      <c r="B194" s="58" t="s">
        <v>152</v>
      </c>
      <c r="C194" s="58">
        <v>553</v>
      </c>
      <c r="D194" s="58">
        <v>308</v>
      </c>
      <c r="E194" s="58">
        <v>5</v>
      </c>
      <c r="F194" s="58">
        <v>127</v>
      </c>
      <c r="G194" s="58">
        <v>26</v>
      </c>
      <c r="H194" s="58">
        <v>38</v>
      </c>
      <c r="I194" s="58">
        <v>13</v>
      </c>
      <c r="J194" s="58">
        <v>11</v>
      </c>
      <c r="K194" s="58">
        <v>25</v>
      </c>
      <c r="L194" s="58" t="s">
        <v>152</v>
      </c>
      <c r="M194" s="58">
        <v>336</v>
      </c>
      <c r="N194" s="58">
        <v>196</v>
      </c>
      <c r="O194" s="58" t="s">
        <v>152</v>
      </c>
      <c r="P194" s="58">
        <v>71</v>
      </c>
      <c r="Q194" s="58">
        <v>11</v>
      </c>
      <c r="R194" s="58">
        <v>25</v>
      </c>
      <c r="S194" s="58" t="s">
        <v>152</v>
      </c>
      <c r="T194" s="58" t="s">
        <v>152</v>
      </c>
      <c r="U194" s="58">
        <v>14</v>
      </c>
      <c r="V194" s="58" t="s">
        <v>152</v>
      </c>
      <c r="W194" s="58">
        <v>217</v>
      </c>
      <c r="X194" s="58">
        <v>112</v>
      </c>
      <c r="Y194" s="58" t="s">
        <v>152</v>
      </c>
      <c r="Z194" s="58">
        <v>56</v>
      </c>
      <c r="AA194" s="58">
        <v>15</v>
      </c>
      <c r="AB194" s="58">
        <v>13</v>
      </c>
      <c r="AC194" s="58" t="s">
        <v>152</v>
      </c>
      <c r="AD194" s="58" t="s">
        <v>152</v>
      </c>
      <c r="AE194" s="58">
        <v>11</v>
      </c>
      <c r="AF194" s="58">
        <v>77</v>
      </c>
      <c r="AG194" s="58">
        <v>77</v>
      </c>
      <c r="AH194" s="58">
        <v>50</v>
      </c>
      <c r="AI194" s="58" t="s">
        <v>152</v>
      </c>
      <c r="AJ194" s="58">
        <v>11</v>
      </c>
      <c r="AK194" s="58" t="s">
        <v>152</v>
      </c>
      <c r="AL194" s="58">
        <v>0</v>
      </c>
      <c r="AM194" s="58">
        <v>7</v>
      </c>
      <c r="AN194" s="58" t="s">
        <v>152</v>
      </c>
      <c r="AO194" s="58">
        <v>4</v>
      </c>
      <c r="AP194" s="58" t="s">
        <v>152</v>
      </c>
      <c r="AQ194" s="58">
        <v>368</v>
      </c>
      <c r="AR194" s="58">
        <v>223</v>
      </c>
      <c r="AS194" s="58" t="s">
        <v>152</v>
      </c>
      <c r="AT194" s="58">
        <v>91</v>
      </c>
      <c r="AU194" s="58">
        <v>16</v>
      </c>
      <c r="AV194" s="58">
        <v>10</v>
      </c>
      <c r="AW194" s="58">
        <v>6</v>
      </c>
      <c r="AX194" s="58" t="s">
        <v>152</v>
      </c>
      <c r="AY194" s="58">
        <v>13</v>
      </c>
      <c r="AZ194" s="58">
        <v>108</v>
      </c>
      <c r="BA194" s="58">
        <v>108</v>
      </c>
      <c r="BB194" s="58">
        <v>35</v>
      </c>
      <c r="BC194" s="58">
        <v>0</v>
      </c>
      <c r="BD194" s="58">
        <v>25</v>
      </c>
      <c r="BE194" s="58" t="s">
        <v>152</v>
      </c>
      <c r="BF194" s="58">
        <v>28</v>
      </c>
      <c r="BG194" s="58">
        <v>0</v>
      </c>
      <c r="BH194" s="58" t="s">
        <v>152</v>
      </c>
      <c r="BI194" s="58">
        <v>8</v>
      </c>
      <c r="BJ194" s="58" t="s">
        <v>152</v>
      </c>
      <c r="BK194" s="58">
        <v>142</v>
      </c>
      <c r="BL194" s="58">
        <v>92</v>
      </c>
      <c r="BM194" s="58" t="s">
        <v>152</v>
      </c>
      <c r="BN194" s="58">
        <v>33</v>
      </c>
      <c r="BO194" s="58" t="s">
        <v>152</v>
      </c>
      <c r="BP194" s="58">
        <v>5</v>
      </c>
      <c r="BQ194" s="58">
        <v>0</v>
      </c>
      <c r="BR194" s="58" t="s">
        <v>152</v>
      </c>
      <c r="BS194" s="58">
        <v>6</v>
      </c>
    </row>
    <row r="195" spans="1:71" x14ac:dyDescent="0.25">
      <c r="A195" s="64" t="s">
        <v>357</v>
      </c>
      <c r="B195" s="58">
        <v>904</v>
      </c>
      <c r="C195" s="58">
        <v>899</v>
      </c>
      <c r="D195" s="58">
        <v>759</v>
      </c>
      <c r="E195" s="58">
        <v>16</v>
      </c>
      <c r="F195" s="58">
        <v>22</v>
      </c>
      <c r="G195" s="58">
        <v>29</v>
      </c>
      <c r="H195" s="58">
        <v>41</v>
      </c>
      <c r="I195" s="58" t="s">
        <v>152</v>
      </c>
      <c r="J195" s="58" t="s">
        <v>152</v>
      </c>
      <c r="K195" s="58">
        <v>25</v>
      </c>
      <c r="L195" s="58" t="s">
        <v>152</v>
      </c>
      <c r="M195" s="58">
        <v>468</v>
      </c>
      <c r="N195" s="58">
        <v>391</v>
      </c>
      <c r="O195" s="58" t="s">
        <v>152</v>
      </c>
      <c r="P195" s="58">
        <v>13</v>
      </c>
      <c r="Q195" s="58">
        <v>11</v>
      </c>
      <c r="R195" s="58">
        <v>19</v>
      </c>
      <c r="S195" s="58" t="s">
        <v>152</v>
      </c>
      <c r="T195" s="58" t="s">
        <v>152</v>
      </c>
      <c r="U195" s="58">
        <v>15</v>
      </c>
      <c r="V195" s="58" t="s">
        <v>152</v>
      </c>
      <c r="W195" s="58">
        <v>431</v>
      </c>
      <c r="X195" s="58">
        <v>368</v>
      </c>
      <c r="Y195" s="58" t="s">
        <v>152</v>
      </c>
      <c r="Z195" s="58">
        <v>9</v>
      </c>
      <c r="AA195" s="58">
        <v>18</v>
      </c>
      <c r="AB195" s="58">
        <v>22</v>
      </c>
      <c r="AC195" s="58">
        <v>0</v>
      </c>
      <c r="AD195" s="58" t="s">
        <v>152</v>
      </c>
      <c r="AE195" s="58">
        <v>10</v>
      </c>
      <c r="AF195" s="58">
        <v>113</v>
      </c>
      <c r="AG195" s="58">
        <v>113</v>
      </c>
      <c r="AH195" s="58">
        <v>102</v>
      </c>
      <c r="AI195" s="58" t="s">
        <v>152</v>
      </c>
      <c r="AJ195" s="58" t="s">
        <v>152</v>
      </c>
      <c r="AK195" s="58">
        <v>3</v>
      </c>
      <c r="AL195" s="58">
        <v>0</v>
      </c>
      <c r="AM195" s="58">
        <v>0</v>
      </c>
      <c r="AN195" s="58">
        <v>0</v>
      </c>
      <c r="AO195" s="58">
        <v>5</v>
      </c>
      <c r="AP195" s="58">
        <v>583</v>
      </c>
      <c r="AQ195" s="58">
        <v>578</v>
      </c>
      <c r="AR195" s="58">
        <v>502</v>
      </c>
      <c r="AS195" s="58" t="s">
        <v>152</v>
      </c>
      <c r="AT195" s="58">
        <v>13</v>
      </c>
      <c r="AU195" s="58">
        <v>19</v>
      </c>
      <c r="AV195" s="58">
        <v>12</v>
      </c>
      <c r="AW195" s="58" t="s">
        <v>152</v>
      </c>
      <c r="AX195" s="58" t="s">
        <v>152</v>
      </c>
      <c r="AY195" s="58">
        <v>11</v>
      </c>
      <c r="AZ195" s="58">
        <v>208</v>
      </c>
      <c r="BA195" s="58">
        <v>208</v>
      </c>
      <c r="BB195" s="58">
        <v>155</v>
      </c>
      <c r="BC195" s="58" t="s">
        <v>152</v>
      </c>
      <c r="BD195" s="58" t="s">
        <v>152</v>
      </c>
      <c r="BE195" s="58">
        <v>7</v>
      </c>
      <c r="BF195" s="58">
        <v>29</v>
      </c>
      <c r="BG195" s="58">
        <v>0</v>
      </c>
      <c r="BH195" s="58">
        <v>0</v>
      </c>
      <c r="BI195" s="58">
        <v>9</v>
      </c>
      <c r="BJ195" s="58">
        <v>304</v>
      </c>
      <c r="BK195" s="58">
        <v>304</v>
      </c>
      <c r="BL195" s="58">
        <v>279</v>
      </c>
      <c r="BM195" s="58" t="s">
        <v>152</v>
      </c>
      <c r="BN195" s="58">
        <v>6</v>
      </c>
      <c r="BO195" s="58">
        <v>4</v>
      </c>
      <c r="BP195" s="58">
        <v>4</v>
      </c>
      <c r="BQ195" s="58">
        <v>0</v>
      </c>
      <c r="BR195" s="58" t="s">
        <v>152</v>
      </c>
      <c r="BS195" s="58">
        <v>8</v>
      </c>
    </row>
    <row r="196" spans="1:71" x14ac:dyDescent="0.25">
      <c r="A196" s="64" t="s">
        <v>358</v>
      </c>
      <c r="B196" s="58">
        <v>617</v>
      </c>
      <c r="C196" s="58">
        <v>613</v>
      </c>
      <c r="D196" s="58">
        <v>460</v>
      </c>
      <c r="E196" s="58">
        <v>9</v>
      </c>
      <c r="F196" s="58">
        <v>23</v>
      </c>
      <c r="G196" s="58">
        <v>32</v>
      </c>
      <c r="H196" s="58">
        <v>42</v>
      </c>
      <c r="I196" s="58" t="s">
        <v>152</v>
      </c>
      <c r="J196" s="58" t="s">
        <v>152</v>
      </c>
      <c r="K196" s="58">
        <v>38</v>
      </c>
      <c r="L196" s="58">
        <v>335</v>
      </c>
      <c r="M196" s="58">
        <v>335</v>
      </c>
      <c r="N196" s="58">
        <v>259</v>
      </c>
      <c r="O196" s="58">
        <v>6</v>
      </c>
      <c r="P196" s="58">
        <v>14</v>
      </c>
      <c r="Q196" s="58">
        <v>14</v>
      </c>
      <c r="R196" s="58">
        <v>14</v>
      </c>
      <c r="S196" s="58" t="s">
        <v>152</v>
      </c>
      <c r="T196" s="58" t="s">
        <v>152</v>
      </c>
      <c r="U196" s="58">
        <v>22</v>
      </c>
      <c r="V196" s="58">
        <v>282</v>
      </c>
      <c r="W196" s="58">
        <v>278</v>
      </c>
      <c r="X196" s="58">
        <v>201</v>
      </c>
      <c r="Y196" s="58">
        <v>3</v>
      </c>
      <c r="Z196" s="58">
        <v>9</v>
      </c>
      <c r="AA196" s="58">
        <v>18</v>
      </c>
      <c r="AB196" s="58">
        <v>28</v>
      </c>
      <c r="AC196" s="58">
        <v>0</v>
      </c>
      <c r="AD196" s="58">
        <v>3</v>
      </c>
      <c r="AE196" s="58">
        <v>16</v>
      </c>
      <c r="AF196" s="58">
        <v>87</v>
      </c>
      <c r="AG196" s="58">
        <v>87</v>
      </c>
      <c r="AH196" s="58">
        <v>76</v>
      </c>
      <c r="AI196" s="58" t="s">
        <v>152</v>
      </c>
      <c r="AJ196" s="58" t="s">
        <v>152</v>
      </c>
      <c r="AK196" s="58" t="s">
        <v>152</v>
      </c>
      <c r="AL196" s="58">
        <v>0</v>
      </c>
      <c r="AM196" s="58">
        <v>0</v>
      </c>
      <c r="AN196" s="58">
        <v>0</v>
      </c>
      <c r="AO196" s="58">
        <v>5</v>
      </c>
      <c r="AP196" s="58" t="s">
        <v>152</v>
      </c>
      <c r="AQ196" s="58">
        <v>404</v>
      </c>
      <c r="AR196" s="58">
        <v>326</v>
      </c>
      <c r="AS196" s="58" t="s">
        <v>152</v>
      </c>
      <c r="AT196" s="58">
        <v>14</v>
      </c>
      <c r="AU196" s="58">
        <v>18</v>
      </c>
      <c r="AV196" s="58">
        <v>5</v>
      </c>
      <c r="AW196" s="58" t="s">
        <v>152</v>
      </c>
      <c r="AX196" s="58" t="s">
        <v>152</v>
      </c>
      <c r="AY196" s="58">
        <v>26</v>
      </c>
      <c r="AZ196" s="58" t="s">
        <v>152</v>
      </c>
      <c r="BA196" s="58">
        <v>122</v>
      </c>
      <c r="BB196" s="58">
        <v>58</v>
      </c>
      <c r="BC196" s="58" t="s">
        <v>152</v>
      </c>
      <c r="BD196" s="58" t="s">
        <v>152</v>
      </c>
      <c r="BE196" s="58" t="s">
        <v>152</v>
      </c>
      <c r="BF196" s="58">
        <v>37</v>
      </c>
      <c r="BG196" s="58">
        <v>0</v>
      </c>
      <c r="BH196" s="58" t="s">
        <v>152</v>
      </c>
      <c r="BI196" s="58">
        <v>7</v>
      </c>
      <c r="BJ196" s="58" t="s">
        <v>152</v>
      </c>
      <c r="BK196" s="58">
        <v>181</v>
      </c>
      <c r="BL196" s="58">
        <v>143</v>
      </c>
      <c r="BM196" s="58">
        <v>0</v>
      </c>
      <c r="BN196" s="58">
        <v>8</v>
      </c>
      <c r="BO196" s="58" t="s">
        <v>152</v>
      </c>
      <c r="BP196" s="58">
        <v>5</v>
      </c>
      <c r="BQ196" s="58">
        <v>0</v>
      </c>
      <c r="BR196" s="58" t="s">
        <v>152</v>
      </c>
      <c r="BS196" s="58">
        <v>19</v>
      </c>
    </row>
    <row r="197" spans="1:71" x14ac:dyDescent="0.25">
      <c r="A197" s="64" t="s">
        <v>359</v>
      </c>
      <c r="B197" s="58">
        <v>801</v>
      </c>
      <c r="C197" s="58">
        <v>789</v>
      </c>
      <c r="D197" s="58">
        <v>555</v>
      </c>
      <c r="E197" s="58">
        <v>17</v>
      </c>
      <c r="F197" s="58">
        <v>81</v>
      </c>
      <c r="G197" s="58">
        <v>57</v>
      </c>
      <c r="H197" s="58">
        <v>34</v>
      </c>
      <c r="I197" s="58" t="s">
        <v>152</v>
      </c>
      <c r="J197" s="58" t="s">
        <v>152</v>
      </c>
      <c r="K197" s="58">
        <v>34</v>
      </c>
      <c r="L197" s="58">
        <v>424</v>
      </c>
      <c r="M197" s="58">
        <v>419</v>
      </c>
      <c r="N197" s="58">
        <v>299</v>
      </c>
      <c r="O197" s="58" t="s">
        <v>152</v>
      </c>
      <c r="P197" s="58">
        <v>40</v>
      </c>
      <c r="Q197" s="58">
        <v>27</v>
      </c>
      <c r="R197" s="58">
        <v>14</v>
      </c>
      <c r="S197" s="58" t="s">
        <v>152</v>
      </c>
      <c r="T197" s="58" t="s">
        <v>152</v>
      </c>
      <c r="U197" s="58">
        <v>18</v>
      </c>
      <c r="V197" s="58">
        <v>377</v>
      </c>
      <c r="W197" s="58">
        <v>370</v>
      </c>
      <c r="X197" s="58">
        <v>256</v>
      </c>
      <c r="Y197" s="58" t="s">
        <v>152</v>
      </c>
      <c r="Z197" s="58">
        <v>41</v>
      </c>
      <c r="AA197" s="58">
        <v>30</v>
      </c>
      <c r="AB197" s="58">
        <v>20</v>
      </c>
      <c r="AC197" s="58">
        <v>0</v>
      </c>
      <c r="AD197" s="58" t="s">
        <v>152</v>
      </c>
      <c r="AE197" s="58">
        <v>16</v>
      </c>
      <c r="AF197" s="58">
        <v>115</v>
      </c>
      <c r="AG197" s="58">
        <v>115</v>
      </c>
      <c r="AH197" s="58">
        <v>97</v>
      </c>
      <c r="AI197" s="58" t="s">
        <v>152</v>
      </c>
      <c r="AJ197" s="58">
        <v>5</v>
      </c>
      <c r="AK197" s="58">
        <v>3</v>
      </c>
      <c r="AL197" s="58" t="s">
        <v>152</v>
      </c>
      <c r="AM197" s="58" t="s">
        <v>152</v>
      </c>
      <c r="AN197" s="58" t="s">
        <v>152</v>
      </c>
      <c r="AO197" s="58">
        <v>4</v>
      </c>
      <c r="AP197" s="58" t="s">
        <v>152</v>
      </c>
      <c r="AQ197" s="58">
        <v>529</v>
      </c>
      <c r="AR197" s="58">
        <v>396</v>
      </c>
      <c r="AS197" s="58">
        <v>11</v>
      </c>
      <c r="AT197" s="58">
        <v>48</v>
      </c>
      <c r="AU197" s="58">
        <v>38</v>
      </c>
      <c r="AV197" s="58" t="s">
        <v>152</v>
      </c>
      <c r="AW197" s="58">
        <v>0</v>
      </c>
      <c r="AX197" s="58" t="s">
        <v>152</v>
      </c>
      <c r="AY197" s="58">
        <v>25</v>
      </c>
      <c r="AZ197" s="58" t="s">
        <v>152</v>
      </c>
      <c r="BA197" s="58">
        <v>145</v>
      </c>
      <c r="BB197" s="58">
        <v>62</v>
      </c>
      <c r="BC197" s="58" t="s">
        <v>152</v>
      </c>
      <c r="BD197" s="58">
        <v>28</v>
      </c>
      <c r="BE197" s="58">
        <v>16</v>
      </c>
      <c r="BF197" s="58">
        <v>28</v>
      </c>
      <c r="BG197" s="58">
        <v>0</v>
      </c>
      <c r="BH197" s="58" t="s">
        <v>152</v>
      </c>
      <c r="BI197" s="58">
        <v>5</v>
      </c>
      <c r="BJ197" s="58" t="s">
        <v>152</v>
      </c>
      <c r="BK197" s="58">
        <v>206</v>
      </c>
      <c r="BL197" s="58">
        <v>155</v>
      </c>
      <c r="BM197" s="58">
        <v>3</v>
      </c>
      <c r="BN197" s="58">
        <v>15</v>
      </c>
      <c r="BO197" s="58">
        <v>9</v>
      </c>
      <c r="BP197" s="58" t="s">
        <v>152</v>
      </c>
      <c r="BQ197" s="58">
        <v>0</v>
      </c>
      <c r="BR197" s="58" t="s">
        <v>152</v>
      </c>
      <c r="BS197" s="58">
        <v>21</v>
      </c>
    </row>
    <row r="198" spans="1:71" x14ac:dyDescent="0.25">
      <c r="A198" s="64" t="s">
        <v>360</v>
      </c>
      <c r="B198" s="58">
        <v>1073</v>
      </c>
      <c r="C198" s="58">
        <v>1066</v>
      </c>
      <c r="D198" s="58">
        <v>737</v>
      </c>
      <c r="E198" s="58">
        <v>11</v>
      </c>
      <c r="F198" s="58">
        <v>123</v>
      </c>
      <c r="G198" s="58">
        <v>57</v>
      </c>
      <c r="H198" s="58">
        <v>49</v>
      </c>
      <c r="I198" s="58">
        <v>24</v>
      </c>
      <c r="J198" s="58">
        <v>13</v>
      </c>
      <c r="K198" s="58">
        <v>52</v>
      </c>
      <c r="L198" s="58" t="s">
        <v>152</v>
      </c>
      <c r="M198" s="58">
        <v>597</v>
      </c>
      <c r="N198" s="58">
        <v>412</v>
      </c>
      <c r="O198" s="58">
        <v>8</v>
      </c>
      <c r="P198" s="58">
        <v>77</v>
      </c>
      <c r="Q198" s="58">
        <v>21</v>
      </c>
      <c r="R198" s="58">
        <v>24</v>
      </c>
      <c r="S198" s="58">
        <v>17</v>
      </c>
      <c r="T198" s="58">
        <v>8</v>
      </c>
      <c r="U198" s="58">
        <v>30</v>
      </c>
      <c r="V198" s="58" t="s">
        <v>152</v>
      </c>
      <c r="W198" s="58">
        <v>469</v>
      </c>
      <c r="X198" s="58">
        <v>325</v>
      </c>
      <c r="Y198" s="58">
        <v>3</v>
      </c>
      <c r="Z198" s="58">
        <v>46</v>
      </c>
      <c r="AA198" s="58">
        <v>36</v>
      </c>
      <c r="AB198" s="58">
        <v>25</v>
      </c>
      <c r="AC198" s="58">
        <v>7</v>
      </c>
      <c r="AD198" s="58">
        <v>5</v>
      </c>
      <c r="AE198" s="58">
        <v>22</v>
      </c>
      <c r="AF198" s="58">
        <v>250</v>
      </c>
      <c r="AG198" s="58">
        <v>250</v>
      </c>
      <c r="AH198" s="58">
        <v>208</v>
      </c>
      <c r="AI198" s="58">
        <v>0</v>
      </c>
      <c r="AJ198" s="58">
        <v>12</v>
      </c>
      <c r="AK198" s="58" t="s">
        <v>152</v>
      </c>
      <c r="AL198" s="58">
        <v>0</v>
      </c>
      <c r="AM198" s="58">
        <v>15</v>
      </c>
      <c r="AN198" s="58" t="s">
        <v>152</v>
      </c>
      <c r="AO198" s="58" t="s">
        <v>152</v>
      </c>
      <c r="AP198" s="58">
        <v>653</v>
      </c>
      <c r="AQ198" s="58">
        <v>646</v>
      </c>
      <c r="AR198" s="58">
        <v>460</v>
      </c>
      <c r="AS198" s="58">
        <v>11</v>
      </c>
      <c r="AT198" s="58">
        <v>81</v>
      </c>
      <c r="AU198" s="58">
        <v>37</v>
      </c>
      <c r="AV198" s="58">
        <v>6</v>
      </c>
      <c r="AW198" s="58">
        <v>9</v>
      </c>
      <c r="AX198" s="58">
        <v>7</v>
      </c>
      <c r="AY198" s="58">
        <v>35</v>
      </c>
      <c r="AZ198" s="58">
        <v>170</v>
      </c>
      <c r="BA198" s="58">
        <v>170</v>
      </c>
      <c r="BB198" s="58">
        <v>69</v>
      </c>
      <c r="BC198" s="58">
        <v>0</v>
      </c>
      <c r="BD198" s="58">
        <v>30</v>
      </c>
      <c r="BE198" s="58" t="s">
        <v>152</v>
      </c>
      <c r="BF198" s="58">
        <v>43</v>
      </c>
      <c r="BG198" s="58">
        <v>0</v>
      </c>
      <c r="BH198" s="58" t="s">
        <v>152</v>
      </c>
      <c r="BI198" s="58" t="s">
        <v>152</v>
      </c>
      <c r="BJ198" s="58" t="s">
        <v>152</v>
      </c>
      <c r="BK198" s="58">
        <v>247</v>
      </c>
      <c r="BL198" s="58">
        <v>171</v>
      </c>
      <c r="BM198" s="58" t="s">
        <v>152</v>
      </c>
      <c r="BN198" s="58">
        <v>34</v>
      </c>
      <c r="BO198" s="58">
        <v>11</v>
      </c>
      <c r="BP198" s="58" t="s">
        <v>152</v>
      </c>
      <c r="BQ198" s="58" t="s">
        <v>152</v>
      </c>
      <c r="BR198" s="58">
        <v>3</v>
      </c>
      <c r="BS198" s="58">
        <v>20</v>
      </c>
    </row>
    <row r="199" spans="1:71" x14ac:dyDescent="0.25">
      <c r="A199" s="64" t="s">
        <v>361</v>
      </c>
      <c r="B199" s="58">
        <v>1122</v>
      </c>
      <c r="C199" s="58">
        <v>1118</v>
      </c>
      <c r="D199" s="58">
        <v>671</v>
      </c>
      <c r="E199" s="58">
        <v>13</v>
      </c>
      <c r="F199" s="58">
        <v>162</v>
      </c>
      <c r="G199" s="58">
        <v>41</v>
      </c>
      <c r="H199" s="58">
        <v>25</v>
      </c>
      <c r="I199" s="58">
        <v>144</v>
      </c>
      <c r="J199" s="58">
        <v>13</v>
      </c>
      <c r="K199" s="58">
        <v>49</v>
      </c>
      <c r="L199" s="58" t="s">
        <v>152</v>
      </c>
      <c r="M199" s="58">
        <v>625</v>
      </c>
      <c r="N199" s="58">
        <v>359</v>
      </c>
      <c r="O199" s="58">
        <v>9</v>
      </c>
      <c r="P199" s="58">
        <v>103</v>
      </c>
      <c r="Q199" s="58">
        <v>13</v>
      </c>
      <c r="R199" s="58">
        <v>12</v>
      </c>
      <c r="S199" s="58">
        <v>96</v>
      </c>
      <c r="T199" s="58">
        <v>8</v>
      </c>
      <c r="U199" s="58">
        <v>25</v>
      </c>
      <c r="V199" s="58" t="s">
        <v>152</v>
      </c>
      <c r="W199" s="58">
        <v>493</v>
      </c>
      <c r="X199" s="58">
        <v>312</v>
      </c>
      <c r="Y199" s="58">
        <v>4</v>
      </c>
      <c r="Z199" s="58">
        <v>59</v>
      </c>
      <c r="AA199" s="58">
        <v>28</v>
      </c>
      <c r="AB199" s="58">
        <v>13</v>
      </c>
      <c r="AC199" s="58">
        <v>48</v>
      </c>
      <c r="AD199" s="58">
        <v>5</v>
      </c>
      <c r="AE199" s="58">
        <v>24</v>
      </c>
      <c r="AF199" s="58">
        <v>295</v>
      </c>
      <c r="AG199" s="58">
        <v>295</v>
      </c>
      <c r="AH199" s="58">
        <v>153</v>
      </c>
      <c r="AI199" s="58">
        <v>3</v>
      </c>
      <c r="AJ199" s="58">
        <v>16</v>
      </c>
      <c r="AK199" s="58">
        <v>5</v>
      </c>
      <c r="AL199" s="58">
        <v>0</v>
      </c>
      <c r="AM199" s="58">
        <v>108</v>
      </c>
      <c r="AN199" s="58" t="s">
        <v>152</v>
      </c>
      <c r="AO199" s="58" t="s">
        <v>152</v>
      </c>
      <c r="AP199" s="58">
        <v>683</v>
      </c>
      <c r="AQ199" s="58">
        <v>679</v>
      </c>
      <c r="AR199" s="58">
        <v>448</v>
      </c>
      <c r="AS199" s="58">
        <v>7</v>
      </c>
      <c r="AT199" s="58">
        <v>113</v>
      </c>
      <c r="AU199" s="58">
        <v>23</v>
      </c>
      <c r="AV199" s="58">
        <v>5</v>
      </c>
      <c r="AW199" s="58">
        <v>36</v>
      </c>
      <c r="AX199" s="58">
        <v>8</v>
      </c>
      <c r="AY199" s="58">
        <v>39</v>
      </c>
      <c r="AZ199" s="58">
        <v>144</v>
      </c>
      <c r="BA199" s="58">
        <v>144</v>
      </c>
      <c r="BB199" s="58">
        <v>70</v>
      </c>
      <c r="BC199" s="58">
        <v>3</v>
      </c>
      <c r="BD199" s="58">
        <v>33</v>
      </c>
      <c r="BE199" s="58">
        <v>13</v>
      </c>
      <c r="BF199" s="58">
        <v>20</v>
      </c>
      <c r="BG199" s="58">
        <v>0</v>
      </c>
      <c r="BH199" s="58" t="s">
        <v>152</v>
      </c>
      <c r="BI199" s="58" t="s">
        <v>152</v>
      </c>
      <c r="BJ199" s="58" t="s">
        <v>152</v>
      </c>
      <c r="BK199" s="58">
        <v>260</v>
      </c>
      <c r="BL199" s="58">
        <v>173</v>
      </c>
      <c r="BM199" s="58" t="s">
        <v>152</v>
      </c>
      <c r="BN199" s="58">
        <v>46</v>
      </c>
      <c r="BO199" s="58">
        <v>9</v>
      </c>
      <c r="BP199" s="58" t="s">
        <v>152</v>
      </c>
      <c r="BQ199" s="58">
        <v>5</v>
      </c>
      <c r="BR199" s="58">
        <v>3</v>
      </c>
      <c r="BS199" s="58">
        <v>20</v>
      </c>
    </row>
    <row r="200" spans="1:71" x14ac:dyDescent="0.25">
      <c r="A200" s="64" t="s">
        <v>362</v>
      </c>
      <c r="B200" s="58">
        <v>935</v>
      </c>
      <c r="C200" s="58">
        <v>919</v>
      </c>
      <c r="D200" s="58">
        <v>484</v>
      </c>
      <c r="E200" s="58">
        <v>7</v>
      </c>
      <c r="F200" s="58">
        <v>151</v>
      </c>
      <c r="G200" s="58">
        <v>56</v>
      </c>
      <c r="H200" s="58">
        <v>27</v>
      </c>
      <c r="I200" s="58">
        <v>21</v>
      </c>
      <c r="J200" s="58">
        <v>16</v>
      </c>
      <c r="K200" s="58">
        <v>157</v>
      </c>
      <c r="L200" s="58">
        <v>495</v>
      </c>
      <c r="M200" s="58">
        <v>490</v>
      </c>
      <c r="N200" s="58">
        <v>282</v>
      </c>
      <c r="O200" s="58" t="s">
        <v>152</v>
      </c>
      <c r="P200" s="58">
        <v>86</v>
      </c>
      <c r="Q200" s="58">
        <v>18</v>
      </c>
      <c r="R200" s="58">
        <v>12</v>
      </c>
      <c r="S200" s="58">
        <v>13</v>
      </c>
      <c r="T200" s="58" t="s">
        <v>152</v>
      </c>
      <c r="U200" s="58">
        <v>65</v>
      </c>
      <c r="V200" s="58">
        <v>440</v>
      </c>
      <c r="W200" s="58">
        <v>429</v>
      </c>
      <c r="X200" s="58">
        <v>202</v>
      </c>
      <c r="Y200" s="58" t="s">
        <v>152</v>
      </c>
      <c r="Z200" s="58">
        <v>65</v>
      </c>
      <c r="AA200" s="58">
        <v>38</v>
      </c>
      <c r="AB200" s="58">
        <v>15</v>
      </c>
      <c r="AC200" s="58">
        <v>8</v>
      </c>
      <c r="AD200" s="58" t="s">
        <v>152</v>
      </c>
      <c r="AE200" s="58">
        <v>92</v>
      </c>
      <c r="AF200" s="58" t="s">
        <v>152</v>
      </c>
      <c r="AG200" s="58">
        <v>144</v>
      </c>
      <c r="AH200" s="58">
        <v>94</v>
      </c>
      <c r="AI200" s="58" t="s">
        <v>152</v>
      </c>
      <c r="AJ200" s="58">
        <v>13</v>
      </c>
      <c r="AK200" s="58" t="s">
        <v>152</v>
      </c>
      <c r="AL200" s="58">
        <v>0</v>
      </c>
      <c r="AM200" s="58">
        <v>17</v>
      </c>
      <c r="AN200" s="58" t="s">
        <v>152</v>
      </c>
      <c r="AO200" s="58">
        <v>16</v>
      </c>
      <c r="AP200" s="58" t="s">
        <v>152</v>
      </c>
      <c r="AQ200" s="58">
        <v>608</v>
      </c>
      <c r="AR200" s="58">
        <v>335</v>
      </c>
      <c r="AS200" s="58" t="s">
        <v>152</v>
      </c>
      <c r="AT200" s="58">
        <v>98</v>
      </c>
      <c r="AU200" s="58">
        <v>36</v>
      </c>
      <c r="AV200" s="58" t="s">
        <v>152</v>
      </c>
      <c r="AW200" s="58">
        <v>4</v>
      </c>
      <c r="AX200" s="58">
        <v>11</v>
      </c>
      <c r="AY200" s="58">
        <v>115</v>
      </c>
      <c r="AZ200" s="58" t="s">
        <v>152</v>
      </c>
      <c r="BA200" s="58">
        <v>167</v>
      </c>
      <c r="BB200" s="58">
        <v>55</v>
      </c>
      <c r="BC200" s="58">
        <v>0</v>
      </c>
      <c r="BD200" s="58">
        <v>40</v>
      </c>
      <c r="BE200" s="58" t="s">
        <v>152</v>
      </c>
      <c r="BF200" s="58" t="s">
        <v>152</v>
      </c>
      <c r="BG200" s="58">
        <v>0</v>
      </c>
      <c r="BH200" s="58" t="s">
        <v>152</v>
      </c>
      <c r="BI200" s="58">
        <v>26</v>
      </c>
      <c r="BJ200" s="58" t="s">
        <v>152</v>
      </c>
      <c r="BK200" s="58">
        <v>238</v>
      </c>
      <c r="BL200" s="58">
        <v>139</v>
      </c>
      <c r="BM200" s="58" t="s">
        <v>152</v>
      </c>
      <c r="BN200" s="58">
        <v>37</v>
      </c>
      <c r="BO200" s="58">
        <v>9</v>
      </c>
      <c r="BP200" s="58" t="s">
        <v>152</v>
      </c>
      <c r="BQ200" s="58">
        <v>0</v>
      </c>
      <c r="BR200" s="58">
        <v>4</v>
      </c>
      <c r="BS200" s="58">
        <v>46</v>
      </c>
    </row>
    <row r="201" spans="1:71" x14ac:dyDescent="0.25">
      <c r="A201" s="64" t="s">
        <v>363</v>
      </c>
      <c r="B201" s="58">
        <v>721</v>
      </c>
      <c r="C201" s="58">
        <v>716</v>
      </c>
      <c r="D201" s="58">
        <v>384</v>
      </c>
      <c r="E201" s="58" t="s">
        <v>152</v>
      </c>
      <c r="F201" s="58">
        <v>184</v>
      </c>
      <c r="G201" s="58">
        <v>42</v>
      </c>
      <c r="H201" s="58">
        <v>47</v>
      </c>
      <c r="I201" s="58" t="s">
        <v>152</v>
      </c>
      <c r="J201" s="58">
        <v>13</v>
      </c>
      <c r="K201" s="58">
        <v>37</v>
      </c>
      <c r="L201" s="58" t="s">
        <v>152</v>
      </c>
      <c r="M201" s="58">
        <v>411</v>
      </c>
      <c r="N201" s="58">
        <v>218</v>
      </c>
      <c r="O201" s="58" t="s">
        <v>152</v>
      </c>
      <c r="P201" s="58">
        <v>116</v>
      </c>
      <c r="Q201" s="58">
        <v>14</v>
      </c>
      <c r="R201" s="58">
        <v>24</v>
      </c>
      <c r="S201" s="58" t="s">
        <v>152</v>
      </c>
      <c r="T201" s="58" t="s">
        <v>152</v>
      </c>
      <c r="U201" s="58">
        <v>24</v>
      </c>
      <c r="V201" s="58" t="s">
        <v>152</v>
      </c>
      <c r="W201" s="58">
        <v>305</v>
      </c>
      <c r="X201" s="58">
        <v>166</v>
      </c>
      <c r="Y201" s="58">
        <v>0</v>
      </c>
      <c r="Z201" s="58">
        <v>68</v>
      </c>
      <c r="AA201" s="58">
        <v>28</v>
      </c>
      <c r="AB201" s="58">
        <v>23</v>
      </c>
      <c r="AC201" s="58" t="s">
        <v>152</v>
      </c>
      <c r="AD201" s="58" t="s">
        <v>152</v>
      </c>
      <c r="AE201" s="58">
        <v>13</v>
      </c>
      <c r="AF201" s="58">
        <v>99</v>
      </c>
      <c r="AG201" s="58">
        <v>99</v>
      </c>
      <c r="AH201" s="58">
        <v>70</v>
      </c>
      <c r="AI201" s="58">
        <v>0</v>
      </c>
      <c r="AJ201" s="58">
        <v>11</v>
      </c>
      <c r="AK201" s="58">
        <v>6</v>
      </c>
      <c r="AL201" s="58">
        <v>0</v>
      </c>
      <c r="AM201" s="58" t="s">
        <v>152</v>
      </c>
      <c r="AN201" s="58" t="s">
        <v>152</v>
      </c>
      <c r="AO201" s="58">
        <v>8</v>
      </c>
      <c r="AP201" s="58">
        <v>469</v>
      </c>
      <c r="AQ201" s="58">
        <v>464</v>
      </c>
      <c r="AR201" s="58">
        <v>278</v>
      </c>
      <c r="AS201" s="58" t="s">
        <v>152</v>
      </c>
      <c r="AT201" s="58">
        <v>127</v>
      </c>
      <c r="AU201" s="58">
        <v>19</v>
      </c>
      <c r="AV201" s="58">
        <v>6</v>
      </c>
      <c r="AW201" s="58" t="s">
        <v>152</v>
      </c>
      <c r="AX201" s="58">
        <v>8</v>
      </c>
      <c r="AY201" s="58">
        <v>21</v>
      </c>
      <c r="AZ201" s="58">
        <v>153</v>
      </c>
      <c r="BA201" s="58">
        <v>153</v>
      </c>
      <c r="BB201" s="58">
        <v>36</v>
      </c>
      <c r="BC201" s="58" t="s">
        <v>152</v>
      </c>
      <c r="BD201" s="58">
        <v>46</v>
      </c>
      <c r="BE201" s="58">
        <v>17</v>
      </c>
      <c r="BF201" s="58">
        <v>41</v>
      </c>
      <c r="BG201" s="58">
        <v>0</v>
      </c>
      <c r="BH201" s="58" t="s">
        <v>152</v>
      </c>
      <c r="BI201" s="58">
        <v>8</v>
      </c>
      <c r="BJ201" s="58" t="s">
        <v>152</v>
      </c>
      <c r="BK201" s="58">
        <v>177</v>
      </c>
      <c r="BL201" s="58">
        <v>93</v>
      </c>
      <c r="BM201" s="58" t="s">
        <v>152</v>
      </c>
      <c r="BN201" s="58">
        <v>55</v>
      </c>
      <c r="BO201" s="58">
        <v>9</v>
      </c>
      <c r="BP201" s="58" t="s">
        <v>152</v>
      </c>
      <c r="BQ201" s="58" t="s">
        <v>152</v>
      </c>
      <c r="BR201" s="58">
        <v>0</v>
      </c>
      <c r="BS201" s="58">
        <v>15</v>
      </c>
    </row>
    <row r="202" spans="1:71" x14ac:dyDescent="0.25">
      <c r="A202" s="64" t="s">
        <v>364</v>
      </c>
      <c r="B202" s="58" t="s">
        <v>152</v>
      </c>
      <c r="C202" s="58">
        <v>751</v>
      </c>
      <c r="D202" s="58">
        <v>358</v>
      </c>
      <c r="E202" s="58">
        <v>14</v>
      </c>
      <c r="F202" s="58">
        <v>266</v>
      </c>
      <c r="G202" s="58">
        <v>31</v>
      </c>
      <c r="H202" s="58">
        <v>34</v>
      </c>
      <c r="I202" s="58" t="s">
        <v>152</v>
      </c>
      <c r="J202" s="58" t="s">
        <v>152</v>
      </c>
      <c r="K202" s="58">
        <v>35</v>
      </c>
      <c r="L202" s="58" t="s">
        <v>152</v>
      </c>
      <c r="M202" s="58">
        <v>450</v>
      </c>
      <c r="N202" s="58">
        <v>209</v>
      </c>
      <c r="O202" s="58" t="s">
        <v>152</v>
      </c>
      <c r="P202" s="58">
        <v>165</v>
      </c>
      <c r="Q202" s="58">
        <v>13</v>
      </c>
      <c r="R202" s="58">
        <v>21</v>
      </c>
      <c r="S202" s="58">
        <v>0</v>
      </c>
      <c r="T202" s="58" t="s">
        <v>152</v>
      </c>
      <c r="U202" s="58">
        <v>25</v>
      </c>
      <c r="V202" s="58" t="s">
        <v>152</v>
      </c>
      <c r="W202" s="58">
        <v>301</v>
      </c>
      <c r="X202" s="58">
        <v>149</v>
      </c>
      <c r="Y202" s="58" t="s">
        <v>152</v>
      </c>
      <c r="Z202" s="58">
        <v>101</v>
      </c>
      <c r="AA202" s="58">
        <v>18</v>
      </c>
      <c r="AB202" s="58">
        <v>13</v>
      </c>
      <c r="AC202" s="58" t="s">
        <v>152</v>
      </c>
      <c r="AD202" s="58" t="s">
        <v>152</v>
      </c>
      <c r="AE202" s="58">
        <v>10</v>
      </c>
      <c r="AF202" s="58">
        <v>88</v>
      </c>
      <c r="AG202" s="58">
        <v>88</v>
      </c>
      <c r="AH202" s="58">
        <v>44</v>
      </c>
      <c r="AI202" s="58" t="s">
        <v>152</v>
      </c>
      <c r="AJ202" s="58">
        <v>29</v>
      </c>
      <c r="AK202" s="58" t="s">
        <v>152</v>
      </c>
      <c r="AL202" s="58">
        <v>0</v>
      </c>
      <c r="AM202" s="58" t="s">
        <v>152</v>
      </c>
      <c r="AN202" s="58">
        <v>0</v>
      </c>
      <c r="AO202" s="58">
        <v>9</v>
      </c>
      <c r="AP202" s="58" t="s">
        <v>152</v>
      </c>
      <c r="AQ202" s="58">
        <v>504</v>
      </c>
      <c r="AR202" s="58">
        <v>267</v>
      </c>
      <c r="AS202" s="58" t="s">
        <v>152</v>
      </c>
      <c r="AT202" s="58">
        <v>168</v>
      </c>
      <c r="AU202" s="58">
        <v>20</v>
      </c>
      <c r="AV202" s="58">
        <v>8</v>
      </c>
      <c r="AW202" s="58" t="s">
        <v>152</v>
      </c>
      <c r="AX202" s="58">
        <v>6</v>
      </c>
      <c r="AY202" s="58">
        <v>21</v>
      </c>
      <c r="AZ202" s="58" t="s">
        <v>152</v>
      </c>
      <c r="BA202" s="58">
        <v>159</v>
      </c>
      <c r="BB202" s="58">
        <v>47</v>
      </c>
      <c r="BC202" s="58" t="s">
        <v>152</v>
      </c>
      <c r="BD202" s="58">
        <v>69</v>
      </c>
      <c r="BE202" s="58" t="s">
        <v>152</v>
      </c>
      <c r="BF202" s="58">
        <v>26</v>
      </c>
      <c r="BG202" s="58">
        <v>0</v>
      </c>
      <c r="BH202" s="58" t="s">
        <v>152</v>
      </c>
      <c r="BI202" s="58">
        <v>5</v>
      </c>
      <c r="BJ202" s="58" t="s">
        <v>152</v>
      </c>
      <c r="BK202" s="58">
        <v>203</v>
      </c>
      <c r="BL202" s="58">
        <v>80</v>
      </c>
      <c r="BM202" s="58">
        <v>5</v>
      </c>
      <c r="BN202" s="58">
        <v>84</v>
      </c>
      <c r="BO202" s="58">
        <v>7</v>
      </c>
      <c r="BP202" s="58">
        <v>6</v>
      </c>
      <c r="BQ202" s="58" t="s">
        <v>152</v>
      </c>
      <c r="BR202" s="58" t="s">
        <v>152</v>
      </c>
      <c r="BS202" s="58">
        <v>18</v>
      </c>
    </row>
    <row r="203" spans="1:71" x14ac:dyDescent="0.25">
      <c r="A203" s="64" t="s">
        <v>365</v>
      </c>
      <c r="B203" s="58">
        <v>1064</v>
      </c>
      <c r="C203" s="58">
        <v>1053</v>
      </c>
      <c r="D203" s="58">
        <v>511</v>
      </c>
      <c r="E203" s="58">
        <v>8</v>
      </c>
      <c r="F203" s="58">
        <v>390</v>
      </c>
      <c r="G203" s="58">
        <v>45</v>
      </c>
      <c r="H203" s="58">
        <v>40</v>
      </c>
      <c r="I203" s="58">
        <v>6</v>
      </c>
      <c r="J203" s="58">
        <v>20</v>
      </c>
      <c r="K203" s="58">
        <v>33</v>
      </c>
      <c r="L203" s="58" t="s">
        <v>152</v>
      </c>
      <c r="M203" s="58">
        <v>626</v>
      </c>
      <c r="N203" s="58">
        <v>315</v>
      </c>
      <c r="O203" s="58" t="s">
        <v>152</v>
      </c>
      <c r="P203" s="58">
        <v>224</v>
      </c>
      <c r="Q203" s="58">
        <v>19</v>
      </c>
      <c r="R203" s="58">
        <v>23</v>
      </c>
      <c r="S203" s="58" t="s">
        <v>152</v>
      </c>
      <c r="T203" s="58">
        <v>13</v>
      </c>
      <c r="U203" s="58">
        <v>23</v>
      </c>
      <c r="V203" s="58" t="s">
        <v>152</v>
      </c>
      <c r="W203" s="58">
        <v>427</v>
      </c>
      <c r="X203" s="58">
        <v>196</v>
      </c>
      <c r="Y203" s="58" t="s">
        <v>152</v>
      </c>
      <c r="Z203" s="58">
        <v>166</v>
      </c>
      <c r="AA203" s="58">
        <v>26</v>
      </c>
      <c r="AB203" s="58">
        <v>17</v>
      </c>
      <c r="AC203" s="58" t="s">
        <v>152</v>
      </c>
      <c r="AD203" s="58">
        <v>7</v>
      </c>
      <c r="AE203" s="58">
        <v>10</v>
      </c>
      <c r="AF203" s="58" t="s">
        <v>152</v>
      </c>
      <c r="AG203" s="58">
        <v>137</v>
      </c>
      <c r="AH203" s="58">
        <v>99</v>
      </c>
      <c r="AI203" s="58" t="s">
        <v>152</v>
      </c>
      <c r="AJ203" s="58">
        <v>26</v>
      </c>
      <c r="AK203" s="58">
        <v>5</v>
      </c>
      <c r="AL203" s="58">
        <v>0</v>
      </c>
      <c r="AM203" s="58" t="s">
        <v>152</v>
      </c>
      <c r="AN203" s="58" t="s">
        <v>152</v>
      </c>
      <c r="AO203" s="58" t="s">
        <v>152</v>
      </c>
      <c r="AP203" s="58" t="s">
        <v>152</v>
      </c>
      <c r="AQ203" s="58">
        <v>701</v>
      </c>
      <c r="AR203" s="58">
        <v>341</v>
      </c>
      <c r="AS203" s="58" t="s">
        <v>152</v>
      </c>
      <c r="AT203" s="58">
        <v>276</v>
      </c>
      <c r="AU203" s="58">
        <v>29</v>
      </c>
      <c r="AV203" s="58">
        <v>6</v>
      </c>
      <c r="AW203" s="58" t="s">
        <v>152</v>
      </c>
      <c r="AX203" s="58">
        <v>13</v>
      </c>
      <c r="AY203" s="58">
        <v>26</v>
      </c>
      <c r="AZ203" s="58">
        <v>215</v>
      </c>
      <c r="BA203" s="58">
        <v>215</v>
      </c>
      <c r="BB203" s="58">
        <v>71</v>
      </c>
      <c r="BC203" s="58">
        <v>0</v>
      </c>
      <c r="BD203" s="58">
        <v>88</v>
      </c>
      <c r="BE203" s="58">
        <v>11</v>
      </c>
      <c r="BF203" s="58">
        <v>34</v>
      </c>
      <c r="BG203" s="58">
        <v>0</v>
      </c>
      <c r="BH203" s="58" t="s">
        <v>152</v>
      </c>
      <c r="BI203" s="58" t="s">
        <v>152</v>
      </c>
      <c r="BJ203" s="58">
        <v>283</v>
      </c>
      <c r="BK203" s="58">
        <v>280</v>
      </c>
      <c r="BL203" s="58">
        <v>136</v>
      </c>
      <c r="BM203" s="58" t="s">
        <v>152</v>
      </c>
      <c r="BN203" s="58">
        <v>113</v>
      </c>
      <c r="BO203" s="58">
        <v>9</v>
      </c>
      <c r="BP203" s="58" t="s">
        <v>152</v>
      </c>
      <c r="BQ203" s="58">
        <v>0</v>
      </c>
      <c r="BR203" s="58">
        <v>5</v>
      </c>
      <c r="BS203" s="58">
        <v>14</v>
      </c>
    </row>
    <row r="204" spans="1:71" x14ac:dyDescent="0.25">
      <c r="A204" s="64" t="s">
        <v>366</v>
      </c>
      <c r="B204" s="58" t="s">
        <v>152</v>
      </c>
      <c r="C204" s="58">
        <v>1163</v>
      </c>
      <c r="D204" s="58">
        <v>584</v>
      </c>
      <c r="E204" s="58">
        <v>27</v>
      </c>
      <c r="F204" s="58">
        <v>432</v>
      </c>
      <c r="G204" s="58">
        <v>34</v>
      </c>
      <c r="H204" s="58">
        <v>32</v>
      </c>
      <c r="I204" s="58">
        <v>9</v>
      </c>
      <c r="J204" s="58">
        <v>11</v>
      </c>
      <c r="K204" s="58">
        <v>34</v>
      </c>
      <c r="L204" s="58" t="s">
        <v>152</v>
      </c>
      <c r="M204" s="58">
        <v>703</v>
      </c>
      <c r="N204" s="58">
        <v>373</v>
      </c>
      <c r="O204" s="58">
        <v>11</v>
      </c>
      <c r="P204" s="58">
        <v>257</v>
      </c>
      <c r="Q204" s="58">
        <v>12</v>
      </c>
      <c r="R204" s="58" t="s">
        <v>152</v>
      </c>
      <c r="S204" s="58" t="s">
        <v>152</v>
      </c>
      <c r="T204" s="58">
        <v>7</v>
      </c>
      <c r="U204" s="58">
        <v>25</v>
      </c>
      <c r="V204" s="58" t="s">
        <v>152</v>
      </c>
      <c r="W204" s="58">
        <v>459</v>
      </c>
      <c r="X204" s="58">
        <v>210</v>
      </c>
      <c r="Y204" s="58">
        <v>16</v>
      </c>
      <c r="Z204" s="58">
        <v>175</v>
      </c>
      <c r="AA204" s="58">
        <v>22</v>
      </c>
      <c r="AB204" s="58" t="s">
        <v>152</v>
      </c>
      <c r="AC204" s="58" t="s">
        <v>152</v>
      </c>
      <c r="AD204" s="58">
        <v>4</v>
      </c>
      <c r="AE204" s="58">
        <v>9</v>
      </c>
      <c r="AF204" s="58">
        <v>157</v>
      </c>
      <c r="AG204" s="58">
        <v>157</v>
      </c>
      <c r="AH204" s="58">
        <v>99</v>
      </c>
      <c r="AI204" s="58" t="s">
        <v>152</v>
      </c>
      <c r="AJ204" s="58">
        <v>36</v>
      </c>
      <c r="AK204" s="58">
        <v>3</v>
      </c>
      <c r="AL204" s="58">
        <v>0</v>
      </c>
      <c r="AM204" s="58" t="s">
        <v>152</v>
      </c>
      <c r="AN204" s="58" t="s">
        <v>152</v>
      </c>
      <c r="AO204" s="58" t="s">
        <v>152</v>
      </c>
      <c r="AP204" s="58" t="s">
        <v>152</v>
      </c>
      <c r="AQ204" s="58">
        <v>787</v>
      </c>
      <c r="AR204" s="58">
        <v>401</v>
      </c>
      <c r="AS204" s="58">
        <v>19</v>
      </c>
      <c r="AT204" s="58">
        <v>311</v>
      </c>
      <c r="AU204" s="58">
        <v>20</v>
      </c>
      <c r="AV204" s="58">
        <v>7</v>
      </c>
      <c r="AW204" s="58" t="s">
        <v>152</v>
      </c>
      <c r="AX204" s="58" t="s">
        <v>152</v>
      </c>
      <c r="AY204" s="58">
        <v>22</v>
      </c>
      <c r="AZ204" s="58">
        <v>219</v>
      </c>
      <c r="BA204" s="58">
        <v>219</v>
      </c>
      <c r="BB204" s="58">
        <v>84</v>
      </c>
      <c r="BC204" s="58" t="s">
        <v>152</v>
      </c>
      <c r="BD204" s="58">
        <v>85</v>
      </c>
      <c r="BE204" s="58">
        <v>11</v>
      </c>
      <c r="BF204" s="58">
        <v>25</v>
      </c>
      <c r="BG204" s="58">
        <v>0</v>
      </c>
      <c r="BH204" s="58">
        <v>5</v>
      </c>
      <c r="BI204" s="58" t="s">
        <v>152</v>
      </c>
      <c r="BJ204" s="58">
        <v>292</v>
      </c>
      <c r="BK204" s="58">
        <v>292</v>
      </c>
      <c r="BL204" s="58">
        <v>146</v>
      </c>
      <c r="BM204" s="58">
        <v>7</v>
      </c>
      <c r="BN204" s="58">
        <v>109</v>
      </c>
      <c r="BO204" s="58" t="s">
        <v>152</v>
      </c>
      <c r="BP204" s="58">
        <v>5</v>
      </c>
      <c r="BQ204" s="58" t="s">
        <v>152</v>
      </c>
      <c r="BR204" s="58" t="s">
        <v>152</v>
      </c>
      <c r="BS204" s="58">
        <v>18</v>
      </c>
    </row>
    <row r="205" spans="1:71" x14ac:dyDescent="0.25">
      <c r="A205" s="64" t="s">
        <v>367</v>
      </c>
      <c r="B205" s="58" t="s">
        <v>152</v>
      </c>
      <c r="C205" s="58">
        <v>1162</v>
      </c>
      <c r="D205" s="58">
        <v>608</v>
      </c>
      <c r="E205" s="58">
        <v>11</v>
      </c>
      <c r="F205" s="58">
        <v>418</v>
      </c>
      <c r="G205" s="58">
        <v>33</v>
      </c>
      <c r="H205" s="58">
        <v>33</v>
      </c>
      <c r="I205" s="58">
        <v>6</v>
      </c>
      <c r="J205" s="58">
        <v>21</v>
      </c>
      <c r="K205" s="58">
        <v>32</v>
      </c>
      <c r="L205" s="58">
        <v>680</v>
      </c>
      <c r="M205" s="58">
        <v>680</v>
      </c>
      <c r="N205" s="58">
        <v>367</v>
      </c>
      <c r="O205" s="58" t="s">
        <v>152</v>
      </c>
      <c r="P205" s="58">
        <v>239</v>
      </c>
      <c r="Q205" s="58">
        <v>11</v>
      </c>
      <c r="R205" s="58">
        <v>15</v>
      </c>
      <c r="S205" s="58" t="s">
        <v>152</v>
      </c>
      <c r="T205" s="58">
        <v>13</v>
      </c>
      <c r="U205" s="58">
        <v>23</v>
      </c>
      <c r="V205" s="58" t="s">
        <v>152</v>
      </c>
      <c r="W205" s="58">
        <v>481</v>
      </c>
      <c r="X205" s="58">
        <v>240</v>
      </c>
      <c r="Y205" s="58" t="s">
        <v>152</v>
      </c>
      <c r="Z205" s="58">
        <v>179</v>
      </c>
      <c r="AA205" s="58">
        <v>22</v>
      </c>
      <c r="AB205" s="58">
        <v>18</v>
      </c>
      <c r="AC205" s="58" t="s">
        <v>152</v>
      </c>
      <c r="AD205" s="58">
        <v>8</v>
      </c>
      <c r="AE205" s="58">
        <v>9</v>
      </c>
      <c r="AF205" s="58">
        <v>156</v>
      </c>
      <c r="AG205" s="58">
        <v>156</v>
      </c>
      <c r="AH205" s="58">
        <v>100</v>
      </c>
      <c r="AI205" s="58">
        <v>0</v>
      </c>
      <c r="AJ205" s="58">
        <v>38</v>
      </c>
      <c r="AK205" s="58">
        <v>6</v>
      </c>
      <c r="AL205" s="58">
        <v>0</v>
      </c>
      <c r="AM205" s="58" t="s">
        <v>152</v>
      </c>
      <c r="AN205" s="58" t="s">
        <v>152</v>
      </c>
      <c r="AO205" s="58" t="s">
        <v>152</v>
      </c>
      <c r="AP205" s="58" t="s">
        <v>152</v>
      </c>
      <c r="AQ205" s="58">
        <v>801</v>
      </c>
      <c r="AR205" s="58">
        <v>437</v>
      </c>
      <c r="AS205" s="58">
        <v>11</v>
      </c>
      <c r="AT205" s="58">
        <v>297</v>
      </c>
      <c r="AU205" s="58">
        <v>18</v>
      </c>
      <c r="AV205" s="58" t="s">
        <v>152</v>
      </c>
      <c r="AW205" s="58" t="s">
        <v>152</v>
      </c>
      <c r="AX205" s="58">
        <v>12</v>
      </c>
      <c r="AY205" s="58">
        <v>17</v>
      </c>
      <c r="AZ205" s="58">
        <v>205</v>
      </c>
      <c r="BA205" s="58">
        <v>205</v>
      </c>
      <c r="BB205" s="58">
        <v>71</v>
      </c>
      <c r="BC205" s="58">
        <v>0</v>
      </c>
      <c r="BD205" s="58">
        <v>83</v>
      </c>
      <c r="BE205" s="58">
        <v>9</v>
      </c>
      <c r="BF205" s="58" t="s">
        <v>152</v>
      </c>
      <c r="BG205" s="58">
        <v>0</v>
      </c>
      <c r="BH205" s="58" t="s">
        <v>152</v>
      </c>
      <c r="BI205" s="58" t="s">
        <v>152</v>
      </c>
      <c r="BJ205" s="58">
        <v>313</v>
      </c>
      <c r="BK205" s="58">
        <v>313</v>
      </c>
      <c r="BL205" s="58">
        <v>169</v>
      </c>
      <c r="BM205" s="58" t="s">
        <v>152</v>
      </c>
      <c r="BN205" s="58">
        <v>119</v>
      </c>
      <c r="BO205" s="58">
        <v>5</v>
      </c>
      <c r="BP205" s="58" t="s">
        <v>152</v>
      </c>
      <c r="BQ205" s="58">
        <v>0</v>
      </c>
      <c r="BR205" s="58" t="s">
        <v>152</v>
      </c>
      <c r="BS205" s="58">
        <v>15</v>
      </c>
    </row>
    <row r="206" spans="1:71" x14ac:dyDescent="0.25">
      <c r="A206" s="64" t="s">
        <v>368</v>
      </c>
      <c r="B206" s="58">
        <v>924</v>
      </c>
      <c r="C206" s="58">
        <v>919</v>
      </c>
      <c r="D206" s="58">
        <v>528</v>
      </c>
      <c r="E206" s="58">
        <v>14</v>
      </c>
      <c r="F206" s="58">
        <v>227</v>
      </c>
      <c r="G206" s="58">
        <v>45</v>
      </c>
      <c r="H206" s="58">
        <v>48</v>
      </c>
      <c r="I206" s="58">
        <v>3</v>
      </c>
      <c r="J206" s="58">
        <v>18</v>
      </c>
      <c r="K206" s="58">
        <v>36</v>
      </c>
      <c r="L206" s="58" t="s">
        <v>152</v>
      </c>
      <c r="M206" s="58">
        <v>516</v>
      </c>
      <c r="N206" s="58">
        <v>305</v>
      </c>
      <c r="O206" s="58" t="s">
        <v>152</v>
      </c>
      <c r="P206" s="58">
        <v>122</v>
      </c>
      <c r="Q206" s="58">
        <v>15</v>
      </c>
      <c r="R206" s="58">
        <v>22</v>
      </c>
      <c r="S206" s="58" t="s">
        <v>152</v>
      </c>
      <c r="T206" s="58" t="s">
        <v>152</v>
      </c>
      <c r="U206" s="58">
        <v>25</v>
      </c>
      <c r="V206" s="58" t="s">
        <v>152</v>
      </c>
      <c r="W206" s="58">
        <v>403</v>
      </c>
      <c r="X206" s="58">
        <v>223</v>
      </c>
      <c r="Y206" s="58" t="s">
        <v>152</v>
      </c>
      <c r="Z206" s="58">
        <v>105</v>
      </c>
      <c r="AA206" s="58">
        <v>30</v>
      </c>
      <c r="AB206" s="58">
        <v>26</v>
      </c>
      <c r="AC206" s="58" t="s">
        <v>152</v>
      </c>
      <c r="AD206" s="58" t="s">
        <v>152</v>
      </c>
      <c r="AE206" s="58">
        <v>11</v>
      </c>
      <c r="AF206" s="58">
        <v>126</v>
      </c>
      <c r="AG206" s="58">
        <v>126</v>
      </c>
      <c r="AH206" s="58">
        <v>86</v>
      </c>
      <c r="AI206" s="58" t="s">
        <v>152</v>
      </c>
      <c r="AJ206" s="58">
        <v>24</v>
      </c>
      <c r="AK206" s="58" t="s">
        <v>152</v>
      </c>
      <c r="AL206" s="58">
        <v>0</v>
      </c>
      <c r="AM206" s="58" t="s">
        <v>152</v>
      </c>
      <c r="AN206" s="58" t="s">
        <v>152</v>
      </c>
      <c r="AO206" s="58">
        <v>11</v>
      </c>
      <c r="AP206" s="58">
        <v>599</v>
      </c>
      <c r="AQ206" s="58">
        <v>594</v>
      </c>
      <c r="AR206" s="58">
        <v>363</v>
      </c>
      <c r="AS206" s="58" t="s">
        <v>152</v>
      </c>
      <c r="AT206" s="58">
        <v>154</v>
      </c>
      <c r="AU206" s="58">
        <v>31</v>
      </c>
      <c r="AV206" s="58">
        <v>8</v>
      </c>
      <c r="AW206" s="58" t="s">
        <v>152</v>
      </c>
      <c r="AX206" s="58" t="s">
        <v>152</v>
      </c>
      <c r="AY206" s="58">
        <v>19</v>
      </c>
      <c r="AZ206" s="58">
        <v>199</v>
      </c>
      <c r="BA206" s="58">
        <v>199</v>
      </c>
      <c r="BB206" s="58">
        <v>79</v>
      </c>
      <c r="BC206" s="58" t="s">
        <v>152</v>
      </c>
      <c r="BD206" s="58">
        <v>49</v>
      </c>
      <c r="BE206" s="58" t="s">
        <v>152</v>
      </c>
      <c r="BF206" s="58">
        <v>40</v>
      </c>
      <c r="BG206" s="58">
        <v>0</v>
      </c>
      <c r="BH206" s="58">
        <v>12</v>
      </c>
      <c r="BI206" s="58">
        <v>6</v>
      </c>
      <c r="BJ206" s="58" t="s">
        <v>152</v>
      </c>
      <c r="BK206" s="58">
        <v>263</v>
      </c>
      <c r="BL206" s="58">
        <v>173</v>
      </c>
      <c r="BM206" s="58">
        <v>0</v>
      </c>
      <c r="BN206" s="58">
        <v>62</v>
      </c>
      <c r="BO206" s="58">
        <v>4</v>
      </c>
      <c r="BP206" s="58">
        <v>5</v>
      </c>
      <c r="BQ206" s="58">
        <v>0</v>
      </c>
      <c r="BR206" s="58">
        <v>4</v>
      </c>
      <c r="BS206" s="58">
        <v>15</v>
      </c>
    </row>
    <row r="207" spans="1:71" x14ac:dyDescent="0.25">
      <c r="A207" s="64" t="s">
        <v>369</v>
      </c>
      <c r="B207" s="58">
        <v>1285</v>
      </c>
      <c r="C207" s="58">
        <v>1274</v>
      </c>
      <c r="D207" s="58">
        <v>904</v>
      </c>
      <c r="E207" s="58" t="s">
        <v>152</v>
      </c>
      <c r="F207" s="58">
        <v>230</v>
      </c>
      <c r="G207" s="58">
        <v>34</v>
      </c>
      <c r="H207" s="58">
        <v>29</v>
      </c>
      <c r="I207" s="58" t="s">
        <v>152</v>
      </c>
      <c r="J207" s="58">
        <v>22</v>
      </c>
      <c r="K207" s="58">
        <v>32</v>
      </c>
      <c r="L207" s="58">
        <v>676</v>
      </c>
      <c r="M207" s="58">
        <v>670</v>
      </c>
      <c r="N207" s="58">
        <v>461</v>
      </c>
      <c r="O207" s="58">
        <v>12</v>
      </c>
      <c r="P207" s="58">
        <v>133</v>
      </c>
      <c r="Q207" s="58">
        <v>15</v>
      </c>
      <c r="R207" s="58" t="s">
        <v>152</v>
      </c>
      <c r="S207" s="58" t="s">
        <v>152</v>
      </c>
      <c r="T207" s="58">
        <v>18</v>
      </c>
      <c r="U207" s="58">
        <v>19</v>
      </c>
      <c r="V207" s="58">
        <v>609</v>
      </c>
      <c r="W207" s="58">
        <v>604</v>
      </c>
      <c r="X207" s="58">
        <v>443</v>
      </c>
      <c r="Y207" s="58" t="s">
        <v>152</v>
      </c>
      <c r="Z207" s="58">
        <v>97</v>
      </c>
      <c r="AA207" s="58">
        <v>19</v>
      </c>
      <c r="AB207" s="58" t="s">
        <v>152</v>
      </c>
      <c r="AC207" s="58">
        <v>0</v>
      </c>
      <c r="AD207" s="58">
        <v>4</v>
      </c>
      <c r="AE207" s="58">
        <v>13</v>
      </c>
      <c r="AF207" s="58">
        <v>160</v>
      </c>
      <c r="AG207" s="58">
        <v>160</v>
      </c>
      <c r="AH207" s="58">
        <v>114</v>
      </c>
      <c r="AI207" s="58" t="s">
        <v>152</v>
      </c>
      <c r="AJ207" s="58">
        <v>26</v>
      </c>
      <c r="AK207" s="58">
        <v>3</v>
      </c>
      <c r="AL207" s="58">
        <v>0</v>
      </c>
      <c r="AM207" s="58">
        <v>0</v>
      </c>
      <c r="AN207" s="58" t="s">
        <v>152</v>
      </c>
      <c r="AO207" s="58" t="s">
        <v>152</v>
      </c>
      <c r="AP207" s="58" t="s">
        <v>152</v>
      </c>
      <c r="AQ207" s="58">
        <v>828</v>
      </c>
      <c r="AR207" s="58">
        <v>609</v>
      </c>
      <c r="AS207" s="58">
        <v>19</v>
      </c>
      <c r="AT207" s="58">
        <v>156</v>
      </c>
      <c r="AU207" s="58">
        <v>17</v>
      </c>
      <c r="AV207" s="58" t="s">
        <v>152</v>
      </c>
      <c r="AW207" s="58" t="s">
        <v>152</v>
      </c>
      <c r="AX207" s="58" t="s">
        <v>152</v>
      </c>
      <c r="AY207" s="58">
        <v>14</v>
      </c>
      <c r="AZ207" s="58" t="s">
        <v>152</v>
      </c>
      <c r="BA207" s="58">
        <v>286</v>
      </c>
      <c r="BB207" s="58">
        <v>181</v>
      </c>
      <c r="BC207" s="58" t="s">
        <v>152</v>
      </c>
      <c r="BD207" s="58">
        <v>48</v>
      </c>
      <c r="BE207" s="58">
        <v>14</v>
      </c>
      <c r="BF207" s="58" t="s">
        <v>152</v>
      </c>
      <c r="BG207" s="58">
        <v>0</v>
      </c>
      <c r="BH207" s="58">
        <v>14</v>
      </c>
      <c r="BI207" s="58" t="s">
        <v>152</v>
      </c>
      <c r="BJ207" s="58">
        <v>426</v>
      </c>
      <c r="BK207" s="58">
        <v>426</v>
      </c>
      <c r="BL207" s="58">
        <v>351</v>
      </c>
      <c r="BM207" s="58">
        <v>0</v>
      </c>
      <c r="BN207" s="58">
        <v>59</v>
      </c>
      <c r="BO207" s="58">
        <v>5</v>
      </c>
      <c r="BP207" s="58">
        <v>0</v>
      </c>
      <c r="BQ207" s="58">
        <v>0</v>
      </c>
      <c r="BR207" s="58">
        <v>3</v>
      </c>
      <c r="BS207" s="58">
        <v>8</v>
      </c>
    </row>
    <row r="208" spans="1:71" x14ac:dyDescent="0.25">
      <c r="A208" s="64" t="s">
        <v>370</v>
      </c>
      <c r="B208" s="58">
        <v>829</v>
      </c>
      <c r="C208" s="58">
        <v>820</v>
      </c>
      <c r="D208" s="58">
        <v>463</v>
      </c>
      <c r="E208" s="58">
        <v>13</v>
      </c>
      <c r="F208" s="58">
        <v>209</v>
      </c>
      <c r="G208" s="58">
        <v>41</v>
      </c>
      <c r="H208" s="58">
        <v>37</v>
      </c>
      <c r="I208" s="58">
        <v>0</v>
      </c>
      <c r="J208" s="58">
        <v>16</v>
      </c>
      <c r="K208" s="58">
        <v>41</v>
      </c>
      <c r="L208" s="58">
        <v>473</v>
      </c>
      <c r="M208" s="58">
        <v>469</v>
      </c>
      <c r="N208" s="58">
        <v>266</v>
      </c>
      <c r="O208" s="58">
        <v>7</v>
      </c>
      <c r="P208" s="58">
        <v>121</v>
      </c>
      <c r="Q208" s="58">
        <v>16</v>
      </c>
      <c r="R208" s="58">
        <v>14</v>
      </c>
      <c r="S208" s="58">
        <v>0</v>
      </c>
      <c r="T208" s="58">
        <v>13</v>
      </c>
      <c r="U208" s="58">
        <v>32</v>
      </c>
      <c r="V208" s="58">
        <v>356</v>
      </c>
      <c r="W208" s="58">
        <v>351</v>
      </c>
      <c r="X208" s="58">
        <v>197</v>
      </c>
      <c r="Y208" s="58">
        <v>6</v>
      </c>
      <c r="Z208" s="58">
        <v>88</v>
      </c>
      <c r="AA208" s="58">
        <v>25</v>
      </c>
      <c r="AB208" s="58">
        <v>23</v>
      </c>
      <c r="AC208" s="58">
        <v>0</v>
      </c>
      <c r="AD208" s="58">
        <v>3</v>
      </c>
      <c r="AE208" s="58">
        <v>9</v>
      </c>
      <c r="AF208" s="58">
        <v>90</v>
      </c>
      <c r="AG208" s="58">
        <v>90</v>
      </c>
      <c r="AH208" s="58">
        <v>55</v>
      </c>
      <c r="AI208" s="58" t="s">
        <v>152</v>
      </c>
      <c r="AJ208" s="58">
        <v>19</v>
      </c>
      <c r="AK208" s="58">
        <v>3</v>
      </c>
      <c r="AL208" s="58">
        <v>0</v>
      </c>
      <c r="AM208" s="58">
        <v>0</v>
      </c>
      <c r="AN208" s="58" t="s">
        <v>152</v>
      </c>
      <c r="AO208" s="58">
        <v>10</v>
      </c>
      <c r="AP208" s="58" t="s">
        <v>152</v>
      </c>
      <c r="AQ208" s="58">
        <v>516</v>
      </c>
      <c r="AR208" s="58">
        <v>315</v>
      </c>
      <c r="AS208" s="58" t="s">
        <v>152</v>
      </c>
      <c r="AT208" s="58">
        <v>128</v>
      </c>
      <c r="AU208" s="58">
        <v>24</v>
      </c>
      <c r="AV208" s="58">
        <v>10</v>
      </c>
      <c r="AW208" s="58">
        <v>0</v>
      </c>
      <c r="AX208" s="58" t="s">
        <v>152</v>
      </c>
      <c r="AY208" s="58">
        <v>24</v>
      </c>
      <c r="AZ208" s="58" t="s">
        <v>152</v>
      </c>
      <c r="BA208" s="58">
        <v>214</v>
      </c>
      <c r="BB208" s="58">
        <v>93</v>
      </c>
      <c r="BC208" s="58">
        <v>0</v>
      </c>
      <c r="BD208" s="58">
        <v>62</v>
      </c>
      <c r="BE208" s="58">
        <v>14</v>
      </c>
      <c r="BF208" s="58">
        <v>27</v>
      </c>
      <c r="BG208" s="58">
        <v>0</v>
      </c>
      <c r="BH208" s="58">
        <v>11</v>
      </c>
      <c r="BI208" s="58">
        <v>7</v>
      </c>
      <c r="BJ208" s="58" t="s">
        <v>152</v>
      </c>
      <c r="BK208" s="58">
        <v>206</v>
      </c>
      <c r="BL208" s="58">
        <v>124</v>
      </c>
      <c r="BM208" s="58" t="s">
        <v>152</v>
      </c>
      <c r="BN208" s="58">
        <v>57</v>
      </c>
      <c r="BO208" s="58">
        <v>9</v>
      </c>
      <c r="BP208" s="58" t="s">
        <v>152</v>
      </c>
      <c r="BQ208" s="58">
        <v>0</v>
      </c>
      <c r="BR208" s="58">
        <v>0</v>
      </c>
      <c r="BS208" s="58">
        <v>10</v>
      </c>
    </row>
    <row r="209" spans="1:71" x14ac:dyDescent="0.25">
      <c r="A209" s="64" t="s">
        <v>371</v>
      </c>
      <c r="B209" s="58">
        <v>778</v>
      </c>
      <c r="C209" s="58">
        <v>762</v>
      </c>
      <c r="D209" s="58">
        <v>432</v>
      </c>
      <c r="E209" s="58" t="s">
        <v>152</v>
      </c>
      <c r="F209" s="58">
        <v>195</v>
      </c>
      <c r="G209" s="58">
        <v>29</v>
      </c>
      <c r="H209" s="58">
        <v>30</v>
      </c>
      <c r="I209" s="58" t="s">
        <v>152</v>
      </c>
      <c r="J209" s="58">
        <v>19</v>
      </c>
      <c r="K209" s="58">
        <v>46</v>
      </c>
      <c r="L209" s="58">
        <v>452</v>
      </c>
      <c r="M209" s="58">
        <v>443</v>
      </c>
      <c r="N209" s="58">
        <v>251</v>
      </c>
      <c r="O209" s="58" t="s">
        <v>152</v>
      </c>
      <c r="P209" s="58">
        <v>115</v>
      </c>
      <c r="Q209" s="58">
        <v>13</v>
      </c>
      <c r="R209" s="58">
        <v>16</v>
      </c>
      <c r="S209" s="58" t="s">
        <v>152</v>
      </c>
      <c r="T209" s="58">
        <v>10</v>
      </c>
      <c r="U209" s="58">
        <v>31</v>
      </c>
      <c r="V209" s="58">
        <v>326</v>
      </c>
      <c r="W209" s="58">
        <v>319</v>
      </c>
      <c r="X209" s="58">
        <v>181</v>
      </c>
      <c r="Y209" s="58" t="s">
        <v>152</v>
      </c>
      <c r="Z209" s="58">
        <v>80</v>
      </c>
      <c r="AA209" s="58">
        <v>16</v>
      </c>
      <c r="AB209" s="58">
        <v>14</v>
      </c>
      <c r="AC209" s="58" t="s">
        <v>152</v>
      </c>
      <c r="AD209" s="58">
        <v>9</v>
      </c>
      <c r="AE209" s="58">
        <v>15</v>
      </c>
      <c r="AF209" s="58" t="s">
        <v>152</v>
      </c>
      <c r="AG209" s="58">
        <v>137</v>
      </c>
      <c r="AH209" s="58">
        <v>99</v>
      </c>
      <c r="AI209" s="58">
        <v>0</v>
      </c>
      <c r="AJ209" s="58">
        <v>16</v>
      </c>
      <c r="AK209" s="58" t="s">
        <v>152</v>
      </c>
      <c r="AL209" s="58">
        <v>0</v>
      </c>
      <c r="AM209" s="58" t="s">
        <v>152</v>
      </c>
      <c r="AN209" s="58" t="s">
        <v>152</v>
      </c>
      <c r="AO209" s="58" t="s">
        <v>152</v>
      </c>
      <c r="AP209" s="58">
        <v>481</v>
      </c>
      <c r="AQ209" s="58">
        <v>468</v>
      </c>
      <c r="AR209" s="58">
        <v>276</v>
      </c>
      <c r="AS209" s="58" t="s">
        <v>152</v>
      </c>
      <c r="AT209" s="58">
        <v>132</v>
      </c>
      <c r="AU209" s="58" t="s">
        <v>152</v>
      </c>
      <c r="AV209" s="58">
        <v>4</v>
      </c>
      <c r="AW209" s="58" t="s">
        <v>152</v>
      </c>
      <c r="AX209" s="58" t="s">
        <v>152</v>
      </c>
      <c r="AY209" s="58">
        <v>28</v>
      </c>
      <c r="AZ209" s="58" t="s">
        <v>152</v>
      </c>
      <c r="BA209" s="58">
        <v>157</v>
      </c>
      <c r="BB209" s="58">
        <v>57</v>
      </c>
      <c r="BC209" s="58" t="s">
        <v>152</v>
      </c>
      <c r="BD209" s="58">
        <v>47</v>
      </c>
      <c r="BE209" s="58">
        <v>10</v>
      </c>
      <c r="BF209" s="58">
        <v>26</v>
      </c>
      <c r="BG209" s="58">
        <v>0</v>
      </c>
      <c r="BH209" s="58">
        <v>10</v>
      </c>
      <c r="BI209" s="58" t="s">
        <v>152</v>
      </c>
      <c r="BJ209" s="58">
        <v>196</v>
      </c>
      <c r="BK209" s="58">
        <v>193</v>
      </c>
      <c r="BL209" s="58">
        <v>111</v>
      </c>
      <c r="BM209" s="58" t="s">
        <v>152</v>
      </c>
      <c r="BN209" s="58">
        <v>45</v>
      </c>
      <c r="BO209" s="58">
        <v>8</v>
      </c>
      <c r="BP209" s="58" t="s">
        <v>152</v>
      </c>
      <c r="BQ209" s="58" t="s">
        <v>152</v>
      </c>
      <c r="BR209" s="58">
        <v>5</v>
      </c>
      <c r="BS209" s="58">
        <v>20</v>
      </c>
    </row>
    <row r="210" spans="1:71" x14ac:dyDescent="0.25">
      <c r="A210" s="64" t="s">
        <v>372</v>
      </c>
      <c r="B210" s="58">
        <v>1068</v>
      </c>
      <c r="C210" s="58">
        <v>1062</v>
      </c>
      <c r="D210" s="58">
        <v>597</v>
      </c>
      <c r="E210" s="58">
        <v>10</v>
      </c>
      <c r="F210" s="58">
        <v>229</v>
      </c>
      <c r="G210" s="58">
        <v>36</v>
      </c>
      <c r="H210" s="58">
        <v>37</v>
      </c>
      <c r="I210" s="58">
        <v>65</v>
      </c>
      <c r="J210" s="58">
        <v>20</v>
      </c>
      <c r="K210" s="58">
        <v>68</v>
      </c>
      <c r="L210" s="58" t="s">
        <v>152</v>
      </c>
      <c r="M210" s="58">
        <v>587</v>
      </c>
      <c r="N210" s="58">
        <v>333</v>
      </c>
      <c r="O210" s="58">
        <v>7</v>
      </c>
      <c r="P210" s="58">
        <v>116</v>
      </c>
      <c r="Q210" s="58">
        <v>16</v>
      </c>
      <c r="R210" s="58">
        <v>24</v>
      </c>
      <c r="S210" s="58">
        <v>44</v>
      </c>
      <c r="T210" s="58">
        <v>10</v>
      </c>
      <c r="U210" s="58">
        <v>37</v>
      </c>
      <c r="V210" s="58" t="s">
        <v>152</v>
      </c>
      <c r="W210" s="58">
        <v>475</v>
      </c>
      <c r="X210" s="58">
        <v>264</v>
      </c>
      <c r="Y210" s="58">
        <v>3</v>
      </c>
      <c r="Z210" s="58">
        <v>113</v>
      </c>
      <c r="AA210" s="58">
        <v>20</v>
      </c>
      <c r="AB210" s="58">
        <v>13</v>
      </c>
      <c r="AC210" s="58">
        <v>21</v>
      </c>
      <c r="AD210" s="58">
        <v>10</v>
      </c>
      <c r="AE210" s="58">
        <v>31</v>
      </c>
      <c r="AF210" s="58" t="s">
        <v>152</v>
      </c>
      <c r="AG210" s="58">
        <v>272</v>
      </c>
      <c r="AH210" s="58">
        <v>182</v>
      </c>
      <c r="AI210" s="58">
        <v>0</v>
      </c>
      <c r="AJ210" s="58">
        <v>20</v>
      </c>
      <c r="AK210" s="58" t="s">
        <v>152</v>
      </c>
      <c r="AL210" s="58" t="s">
        <v>152</v>
      </c>
      <c r="AM210" s="58">
        <v>46</v>
      </c>
      <c r="AN210" s="58" t="s">
        <v>152</v>
      </c>
      <c r="AO210" s="58">
        <v>20</v>
      </c>
      <c r="AP210" s="58" t="s">
        <v>152</v>
      </c>
      <c r="AQ210" s="58">
        <v>617</v>
      </c>
      <c r="AR210" s="58">
        <v>350</v>
      </c>
      <c r="AS210" s="58" t="s">
        <v>152</v>
      </c>
      <c r="AT210" s="58">
        <v>170</v>
      </c>
      <c r="AU210" s="58">
        <v>20</v>
      </c>
      <c r="AV210" s="58" t="s">
        <v>152</v>
      </c>
      <c r="AW210" s="58">
        <v>19</v>
      </c>
      <c r="AX210" s="58" t="s">
        <v>152</v>
      </c>
      <c r="AY210" s="58">
        <v>36</v>
      </c>
      <c r="AZ210" s="58">
        <v>173</v>
      </c>
      <c r="BA210" s="58">
        <v>173</v>
      </c>
      <c r="BB210" s="58">
        <v>65</v>
      </c>
      <c r="BC210" s="58" t="s">
        <v>152</v>
      </c>
      <c r="BD210" s="58">
        <v>39</v>
      </c>
      <c r="BE210" s="58" t="s">
        <v>152</v>
      </c>
      <c r="BF210" s="58">
        <v>30</v>
      </c>
      <c r="BG210" s="58">
        <v>0</v>
      </c>
      <c r="BH210" s="58">
        <v>11</v>
      </c>
      <c r="BI210" s="58">
        <v>12</v>
      </c>
      <c r="BJ210" s="58" t="s">
        <v>152</v>
      </c>
      <c r="BK210" s="58">
        <v>228</v>
      </c>
      <c r="BL210" s="58">
        <v>115</v>
      </c>
      <c r="BM210" s="58" t="s">
        <v>152</v>
      </c>
      <c r="BN210" s="58">
        <v>67</v>
      </c>
      <c r="BO210" s="58">
        <v>8</v>
      </c>
      <c r="BP210" s="58" t="s">
        <v>152</v>
      </c>
      <c r="BQ210" s="58" t="s">
        <v>152</v>
      </c>
      <c r="BR210" s="58">
        <v>5</v>
      </c>
      <c r="BS210" s="58">
        <v>28</v>
      </c>
    </row>
    <row r="211" spans="1:71" x14ac:dyDescent="0.25">
      <c r="A211" s="64" t="s">
        <v>373</v>
      </c>
      <c r="B211" s="58" t="s">
        <v>152</v>
      </c>
      <c r="C211" s="58">
        <v>849</v>
      </c>
      <c r="D211" s="58">
        <v>428</v>
      </c>
      <c r="E211" s="58" t="s">
        <v>152</v>
      </c>
      <c r="F211" s="58">
        <v>207</v>
      </c>
      <c r="G211" s="58">
        <v>31</v>
      </c>
      <c r="H211" s="58">
        <v>27</v>
      </c>
      <c r="I211" s="58">
        <v>81</v>
      </c>
      <c r="J211" s="58" t="s">
        <v>152</v>
      </c>
      <c r="K211" s="58">
        <v>53</v>
      </c>
      <c r="L211" s="58">
        <v>440</v>
      </c>
      <c r="M211" s="58">
        <v>440</v>
      </c>
      <c r="N211" s="58">
        <v>214</v>
      </c>
      <c r="O211" s="58">
        <v>9</v>
      </c>
      <c r="P211" s="58">
        <v>108</v>
      </c>
      <c r="Q211" s="58">
        <v>14</v>
      </c>
      <c r="R211" s="58">
        <v>19</v>
      </c>
      <c r="S211" s="58">
        <v>39</v>
      </c>
      <c r="T211" s="58">
        <v>6</v>
      </c>
      <c r="U211" s="58">
        <v>31</v>
      </c>
      <c r="V211" s="58" t="s">
        <v>152</v>
      </c>
      <c r="W211" s="58">
        <v>409</v>
      </c>
      <c r="X211" s="58">
        <v>214</v>
      </c>
      <c r="Y211" s="58" t="s">
        <v>152</v>
      </c>
      <c r="Z211" s="58">
        <v>99</v>
      </c>
      <c r="AA211" s="58">
        <v>17</v>
      </c>
      <c r="AB211" s="58">
        <v>8</v>
      </c>
      <c r="AC211" s="58">
        <v>42</v>
      </c>
      <c r="AD211" s="58" t="s">
        <v>152</v>
      </c>
      <c r="AE211" s="58">
        <v>22</v>
      </c>
      <c r="AF211" s="58">
        <v>164</v>
      </c>
      <c r="AG211" s="58">
        <v>164</v>
      </c>
      <c r="AH211" s="58">
        <v>75</v>
      </c>
      <c r="AI211" s="58" t="s">
        <v>152</v>
      </c>
      <c r="AJ211" s="58">
        <v>8</v>
      </c>
      <c r="AK211" s="58" t="s">
        <v>152</v>
      </c>
      <c r="AL211" s="58">
        <v>0</v>
      </c>
      <c r="AM211" s="58">
        <v>65</v>
      </c>
      <c r="AN211" s="58">
        <v>0</v>
      </c>
      <c r="AO211" s="58">
        <v>11</v>
      </c>
      <c r="AP211" s="58">
        <v>512</v>
      </c>
      <c r="AQ211" s="58">
        <v>512</v>
      </c>
      <c r="AR211" s="58">
        <v>290</v>
      </c>
      <c r="AS211" s="58" t="s">
        <v>152</v>
      </c>
      <c r="AT211" s="58">
        <v>150</v>
      </c>
      <c r="AU211" s="58" t="s">
        <v>152</v>
      </c>
      <c r="AV211" s="58" t="s">
        <v>152</v>
      </c>
      <c r="AW211" s="58">
        <v>16</v>
      </c>
      <c r="AX211" s="58" t="s">
        <v>152</v>
      </c>
      <c r="AY211" s="58">
        <v>26</v>
      </c>
      <c r="AZ211" s="58" t="s">
        <v>152</v>
      </c>
      <c r="BA211" s="58">
        <v>173</v>
      </c>
      <c r="BB211" s="58">
        <v>63</v>
      </c>
      <c r="BC211" s="58">
        <v>0</v>
      </c>
      <c r="BD211" s="58">
        <v>49</v>
      </c>
      <c r="BE211" s="58">
        <v>14</v>
      </c>
      <c r="BF211" s="58" t="s">
        <v>152</v>
      </c>
      <c r="BG211" s="58">
        <v>0</v>
      </c>
      <c r="BH211" s="58" t="s">
        <v>152</v>
      </c>
      <c r="BI211" s="58">
        <v>16</v>
      </c>
      <c r="BJ211" s="58">
        <v>181</v>
      </c>
      <c r="BK211" s="58">
        <v>181</v>
      </c>
      <c r="BL211" s="58">
        <v>99</v>
      </c>
      <c r="BM211" s="58">
        <v>0</v>
      </c>
      <c r="BN211" s="58">
        <v>57</v>
      </c>
      <c r="BO211" s="58" t="s">
        <v>152</v>
      </c>
      <c r="BP211" s="58">
        <v>4</v>
      </c>
      <c r="BQ211" s="58">
        <v>4</v>
      </c>
      <c r="BR211" s="58" t="s">
        <v>152</v>
      </c>
      <c r="BS211" s="58">
        <v>14</v>
      </c>
    </row>
    <row r="212" spans="1:71" x14ac:dyDescent="0.25">
      <c r="A212" s="64" t="s">
        <v>374</v>
      </c>
      <c r="B212" s="58">
        <v>673</v>
      </c>
      <c r="C212" s="58">
        <v>669</v>
      </c>
      <c r="D212" s="58">
        <v>351</v>
      </c>
      <c r="E212" s="58">
        <v>11</v>
      </c>
      <c r="F212" s="58">
        <v>160</v>
      </c>
      <c r="G212" s="58">
        <v>37</v>
      </c>
      <c r="H212" s="58">
        <v>31</v>
      </c>
      <c r="I212" s="58">
        <v>7</v>
      </c>
      <c r="J212" s="58">
        <v>20</v>
      </c>
      <c r="K212" s="58">
        <v>52</v>
      </c>
      <c r="L212" s="58" t="s">
        <v>152</v>
      </c>
      <c r="M212" s="58">
        <v>379</v>
      </c>
      <c r="N212" s="58">
        <v>202</v>
      </c>
      <c r="O212" s="58">
        <v>5</v>
      </c>
      <c r="P212" s="58">
        <v>92</v>
      </c>
      <c r="Q212" s="58">
        <v>21</v>
      </c>
      <c r="R212" s="58">
        <v>13</v>
      </c>
      <c r="S212" s="58">
        <v>3</v>
      </c>
      <c r="T212" s="58">
        <v>12</v>
      </c>
      <c r="U212" s="58">
        <v>31</v>
      </c>
      <c r="V212" s="58" t="s">
        <v>152</v>
      </c>
      <c r="W212" s="58">
        <v>290</v>
      </c>
      <c r="X212" s="58">
        <v>149</v>
      </c>
      <c r="Y212" s="58">
        <v>6</v>
      </c>
      <c r="Z212" s="58">
        <v>68</v>
      </c>
      <c r="AA212" s="58">
        <v>16</v>
      </c>
      <c r="AB212" s="58">
        <v>18</v>
      </c>
      <c r="AC212" s="58">
        <v>4</v>
      </c>
      <c r="AD212" s="58">
        <v>8</v>
      </c>
      <c r="AE212" s="58">
        <v>21</v>
      </c>
      <c r="AF212" s="58">
        <v>87</v>
      </c>
      <c r="AG212" s="58">
        <v>87</v>
      </c>
      <c r="AH212" s="58">
        <v>60</v>
      </c>
      <c r="AI212" s="58">
        <v>0</v>
      </c>
      <c r="AJ212" s="58">
        <v>7</v>
      </c>
      <c r="AK212" s="58" t="s">
        <v>152</v>
      </c>
      <c r="AL212" s="58">
        <v>0</v>
      </c>
      <c r="AM212" s="58">
        <v>4</v>
      </c>
      <c r="AN212" s="58" t="s">
        <v>152</v>
      </c>
      <c r="AO212" s="58" t="s">
        <v>152</v>
      </c>
      <c r="AP212" s="58">
        <v>428</v>
      </c>
      <c r="AQ212" s="58">
        <v>424</v>
      </c>
      <c r="AR212" s="58">
        <v>245</v>
      </c>
      <c r="AS212" s="58" t="s">
        <v>152</v>
      </c>
      <c r="AT212" s="58">
        <v>105</v>
      </c>
      <c r="AU212" s="58">
        <v>20</v>
      </c>
      <c r="AV212" s="58">
        <v>4</v>
      </c>
      <c r="AW212" s="58">
        <v>3</v>
      </c>
      <c r="AX212" s="58" t="s">
        <v>152</v>
      </c>
      <c r="AY212" s="58">
        <v>33</v>
      </c>
      <c r="AZ212" s="58">
        <v>158</v>
      </c>
      <c r="BA212" s="58">
        <v>158</v>
      </c>
      <c r="BB212" s="58">
        <v>46</v>
      </c>
      <c r="BC212" s="58" t="s">
        <v>152</v>
      </c>
      <c r="BD212" s="58">
        <v>48</v>
      </c>
      <c r="BE212" s="58" t="s">
        <v>152</v>
      </c>
      <c r="BF212" s="58">
        <v>27</v>
      </c>
      <c r="BG212" s="58">
        <v>0</v>
      </c>
      <c r="BH212" s="58">
        <v>13</v>
      </c>
      <c r="BI212" s="58" t="s">
        <v>152</v>
      </c>
      <c r="BJ212" s="58" t="s">
        <v>152</v>
      </c>
      <c r="BK212" s="58">
        <v>138</v>
      </c>
      <c r="BL212" s="58">
        <v>82</v>
      </c>
      <c r="BM212" s="58">
        <v>0</v>
      </c>
      <c r="BN212" s="58">
        <v>33</v>
      </c>
      <c r="BO212" s="58">
        <v>5</v>
      </c>
      <c r="BP212" s="58" t="s">
        <v>152</v>
      </c>
      <c r="BQ212" s="58" t="s">
        <v>152</v>
      </c>
      <c r="BR212" s="58" t="s">
        <v>152</v>
      </c>
      <c r="BS212" s="58">
        <v>13</v>
      </c>
    </row>
    <row r="213" spans="1:71" x14ac:dyDescent="0.25">
      <c r="A213" s="64" t="s">
        <v>375</v>
      </c>
      <c r="B213" s="58">
        <v>654</v>
      </c>
      <c r="C213" s="58">
        <v>648</v>
      </c>
      <c r="D213" s="58">
        <v>320</v>
      </c>
      <c r="E213" s="58">
        <v>7</v>
      </c>
      <c r="F213" s="58">
        <v>176</v>
      </c>
      <c r="G213" s="58">
        <v>40</v>
      </c>
      <c r="H213" s="58">
        <v>39</v>
      </c>
      <c r="I213" s="58">
        <v>0</v>
      </c>
      <c r="J213" s="58">
        <v>13</v>
      </c>
      <c r="K213" s="58">
        <v>53</v>
      </c>
      <c r="L213" s="58" t="s">
        <v>152</v>
      </c>
      <c r="M213" s="58">
        <v>344</v>
      </c>
      <c r="N213" s="58">
        <v>167</v>
      </c>
      <c r="O213" s="58" t="s">
        <v>152</v>
      </c>
      <c r="P213" s="58">
        <v>95</v>
      </c>
      <c r="Q213" s="58">
        <v>12</v>
      </c>
      <c r="R213" s="58">
        <v>25</v>
      </c>
      <c r="S213" s="58">
        <v>0</v>
      </c>
      <c r="T213" s="58" t="s">
        <v>152</v>
      </c>
      <c r="U213" s="58">
        <v>31</v>
      </c>
      <c r="V213" s="58" t="s">
        <v>152</v>
      </c>
      <c r="W213" s="58">
        <v>304</v>
      </c>
      <c r="X213" s="58">
        <v>153</v>
      </c>
      <c r="Y213" s="58" t="s">
        <v>152</v>
      </c>
      <c r="Z213" s="58">
        <v>81</v>
      </c>
      <c r="AA213" s="58">
        <v>28</v>
      </c>
      <c r="AB213" s="58">
        <v>14</v>
      </c>
      <c r="AC213" s="58">
        <v>0</v>
      </c>
      <c r="AD213" s="58" t="s">
        <v>152</v>
      </c>
      <c r="AE213" s="58">
        <v>22</v>
      </c>
      <c r="AF213" s="58">
        <v>73</v>
      </c>
      <c r="AG213" s="58">
        <v>73</v>
      </c>
      <c r="AH213" s="58">
        <v>51</v>
      </c>
      <c r="AI213" s="58">
        <v>0</v>
      </c>
      <c r="AJ213" s="58">
        <v>5</v>
      </c>
      <c r="AK213" s="58">
        <v>4</v>
      </c>
      <c r="AL213" s="58">
        <v>0</v>
      </c>
      <c r="AM213" s="58">
        <v>0</v>
      </c>
      <c r="AN213" s="58">
        <v>0</v>
      </c>
      <c r="AO213" s="58">
        <v>13</v>
      </c>
      <c r="AP213" s="58">
        <v>397</v>
      </c>
      <c r="AQ213" s="58">
        <v>391</v>
      </c>
      <c r="AR213" s="58">
        <v>207</v>
      </c>
      <c r="AS213" s="58">
        <v>4</v>
      </c>
      <c r="AT213" s="58">
        <v>116</v>
      </c>
      <c r="AU213" s="58">
        <v>24</v>
      </c>
      <c r="AV213" s="58">
        <v>5</v>
      </c>
      <c r="AW213" s="58">
        <v>0</v>
      </c>
      <c r="AX213" s="58">
        <v>3</v>
      </c>
      <c r="AY213" s="58">
        <v>32</v>
      </c>
      <c r="AZ213" s="58">
        <v>184</v>
      </c>
      <c r="BA213" s="58">
        <v>184</v>
      </c>
      <c r="BB213" s="58">
        <v>62</v>
      </c>
      <c r="BC213" s="58">
        <v>3</v>
      </c>
      <c r="BD213" s="58">
        <v>55</v>
      </c>
      <c r="BE213" s="58">
        <v>12</v>
      </c>
      <c r="BF213" s="58">
        <v>34</v>
      </c>
      <c r="BG213" s="58">
        <v>0</v>
      </c>
      <c r="BH213" s="58">
        <v>10</v>
      </c>
      <c r="BI213" s="58">
        <v>8</v>
      </c>
      <c r="BJ213" s="58" t="s">
        <v>152</v>
      </c>
      <c r="BK213" s="58">
        <v>126</v>
      </c>
      <c r="BL213" s="58">
        <v>63</v>
      </c>
      <c r="BM213" s="58" t="s">
        <v>152</v>
      </c>
      <c r="BN213" s="58">
        <v>34</v>
      </c>
      <c r="BO213" s="58">
        <v>10</v>
      </c>
      <c r="BP213" s="58">
        <v>3</v>
      </c>
      <c r="BQ213" s="58">
        <v>0</v>
      </c>
      <c r="BR213" s="58" t="s">
        <v>152</v>
      </c>
      <c r="BS213" s="58">
        <v>13</v>
      </c>
    </row>
    <row r="214" spans="1:71" x14ac:dyDescent="0.25">
      <c r="A214" s="64" t="s">
        <v>376</v>
      </c>
      <c r="B214" s="58" t="s">
        <v>152</v>
      </c>
      <c r="C214" s="58">
        <v>647</v>
      </c>
      <c r="D214" s="58">
        <v>310</v>
      </c>
      <c r="E214" s="58" t="s">
        <v>152</v>
      </c>
      <c r="F214" s="58">
        <v>200</v>
      </c>
      <c r="G214" s="58">
        <v>32</v>
      </c>
      <c r="H214" s="58">
        <v>23</v>
      </c>
      <c r="I214" s="58" t="s">
        <v>152</v>
      </c>
      <c r="J214" s="58">
        <v>20</v>
      </c>
      <c r="K214" s="58">
        <v>40</v>
      </c>
      <c r="L214" s="58" t="s">
        <v>152</v>
      </c>
      <c r="M214" s="58">
        <v>363</v>
      </c>
      <c r="N214" s="58">
        <v>164</v>
      </c>
      <c r="O214" s="58">
        <v>16</v>
      </c>
      <c r="P214" s="58">
        <v>114</v>
      </c>
      <c r="Q214" s="58" t="s">
        <v>152</v>
      </c>
      <c r="R214" s="58" t="s">
        <v>152</v>
      </c>
      <c r="S214" s="58" t="s">
        <v>152</v>
      </c>
      <c r="T214" s="58">
        <v>13</v>
      </c>
      <c r="U214" s="58">
        <v>27</v>
      </c>
      <c r="V214" s="58">
        <v>283</v>
      </c>
      <c r="W214" s="58">
        <v>283</v>
      </c>
      <c r="X214" s="58">
        <v>145</v>
      </c>
      <c r="Y214" s="58" t="s">
        <v>152</v>
      </c>
      <c r="Z214" s="58">
        <v>86</v>
      </c>
      <c r="AA214" s="58" t="s">
        <v>152</v>
      </c>
      <c r="AB214" s="58" t="s">
        <v>152</v>
      </c>
      <c r="AC214" s="58">
        <v>0</v>
      </c>
      <c r="AD214" s="58">
        <v>7</v>
      </c>
      <c r="AE214" s="58">
        <v>13</v>
      </c>
      <c r="AF214" s="58">
        <v>87</v>
      </c>
      <c r="AG214" s="58">
        <v>87</v>
      </c>
      <c r="AH214" s="58">
        <v>56</v>
      </c>
      <c r="AI214" s="58">
        <v>0</v>
      </c>
      <c r="AJ214" s="58">
        <v>15</v>
      </c>
      <c r="AK214" s="58" t="s">
        <v>152</v>
      </c>
      <c r="AL214" s="58">
        <v>0</v>
      </c>
      <c r="AM214" s="58" t="s">
        <v>152</v>
      </c>
      <c r="AN214" s="58">
        <v>3</v>
      </c>
      <c r="AO214" s="58">
        <v>10</v>
      </c>
      <c r="AP214" s="58" t="s">
        <v>152</v>
      </c>
      <c r="AQ214" s="58">
        <v>400</v>
      </c>
      <c r="AR214" s="58">
        <v>195</v>
      </c>
      <c r="AS214" s="58" t="s">
        <v>152</v>
      </c>
      <c r="AT214" s="58">
        <v>133</v>
      </c>
      <c r="AU214" s="58">
        <v>23</v>
      </c>
      <c r="AV214" s="58" t="s">
        <v>152</v>
      </c>
      <c r="AW214" s="58">
        <v>0</v>
      </c>
      <c r="AX214" s="58">
        <v>8</v>
      </c>
      <c r="AY214" s="58">
        <v>20</v>
      </c>
      <c r="AZ214" s="58">
        <v>160</v>
      </c>
      <c r="BA214" s="58">
        <v>160</v>
      </c>
      <c r="BB214" s="58">
        <v>59</v>
      </c>
      <c r="BC214" s="58" t="s">
        <v>152</v>
      </c>
      <c r="BD214" s="58">
        <v>52</v>
      </c>
      <c r="BE214" s="58" t="s">
        <v>152</v>
      </c>
      <c r="BF214" s="58" t="s">
        <v>152</v>
      </c>
      <c r="BG214" s="58">
        <v>0</v>
      </c>
      <c r="BH214" s="58">
        <v>9</v>
      </c>
      <c r="BI214" s="58">
        <v>10</v>
      </c>
      <c r="BJ214" s="58">
        <v>149</v>
      </c>
      <c r="BK214" s="58">
        <v>149</v>
      </c>
      <c r="BL214" s="58">
        <v>70</v>
      </c>
      <c r="BM214" s="58" t="s">
        <v>152</v>
      </c>
      <c r="BN214" s="58">
        <v>57</v>
      </c>
      <c r="BO214" s="58" t="s">
        <v>152</v>
      </c>
      <c r="BP214" s="58">
        <v>3</v>
      </c>
      <c r="BQ214" s="58">
        <v>0</v>
      </c>
      <c r="BR214" s="58">
        <v>4</v>
      </c>
      <c r="BS214" s="58">
        <v>10</v>
      </c>
    </row>
    <row r="215" spans="1:71" x14ac:dyDescent="0.25">
      <c r="A215" s="64" t="s">
        <v>377</v>
      </c>
      <c r="B215" s="58">
        <v>748</v>
      </c>
      <c r="C215" s="58">
        <v>743</v>
      </c>
      <c r="D215" s="58">
        <v>423</v>
      </c>
      <c r="E215" s="58">
        <v>13</v>
      </c>
      <c r="F215" s="58">
        <v>165</v>
      </c>
      <c r="G215" s="58">
        <v>45</v>
      </c>
      <c r="H215" s="58">
        <v>44</v>
      </c>
      <c r="I215" s="58">
        <v>5</v>
      </c>
      <c r="J215" s="58">
        <v>12</v>
      </c>
      <c r="K215" s="58">
        <v>36</v>
      </c>
      <c r="L215" s="58" t="s">
        <v>152</v>
      </c>
      <c r="M215" s="58">
        <v>441</v>
      </c>
      <c r="N215" s="58">
        <v>268</v>
      </c>
      <c r="O215" s="58" t="s">
        <v>152</v>
      </c>
      <c r="P215" s="58">
        <v>84</v>
      </c>
      <c r="Q215" s="58">
        <v>18</v>
      </c>
      <c r="R215" s="58">
        <v>26</v>
      </c>
      <c r="S215" s="58" t="s">
        <v>152</v>
      </c>
      <c r="T215" s="58" t="s">
        <v>152</v>
      </c>
      <c r="U215" s="58">
        <v>26</v>
      </c>
      <c r="V215" s="58" t="s">
        <v>152</v>
      </c>
      <c r="W215" s="58">
        <v>302</v>
      </c>
      <c r="X215" s="58">
        <v>155</v>
      </c>
      <c r="Y215" s="58" t="s">
        <v>152</v>
      </c>
      <c r="Z215" s="58">
        <v>81</v>
      </c>
      <c r="AA215" s="58">
        <v>27</v>
      </c>
      <c r="AB215" s="58">
        <v>18</v>
      </c>
      <c r="AC215" s="58" t="s">
        <v>152</v>
      </c>
      <c r="AD215" s="58" t="s">
        <v>152</v>
      </c>
      <c r="AE215" s="58">
        <v>10</v>
      </c>
      <c r="AF215" s="58">
        <v>94</v>
      </c>
      <c r="AG215" s="58">
        <v>94</v>
      </c>
      <c r="AH215" s="58">
        <v>71</v>
      </c>
      <c r="AI215" s="58" t="s">
        <v>152</v>
      </c>
      <c r="AJ215" s="58" t="s">
        <v>152</v>
      </c>
      <c r="AK215" s="58">
        <v>5</v>
      </c>
      <c r="AL215" s="58">
        <v>0</v>
      </c>
      <c r="AM215" s="58" t="s">
        <v>152</v>
      </c>
      <c r="AN215" s="58">
        <v>0</v>
      </c>
      <c r="AO215" s="58">
        <v>8</v>
      </c>
      <c r="AP215" s="58" t="s">
        <v>152</v>
      </c>
      <c r="AQ215" s="58">
        <v>476</v>
      </c>
      <c r="AR215" s="58">
        <v>297</v>
      </c>
      <c r="AS215" s="58">
        <v>8</v>
      </c>
      <c r="AT215" s="58">
        <v>109</v>
      </c>
      <c r="AU215" s="58">
        <v>25</v>
      </c>
      <c r="AV215" s="58" t="s">
        <v>152</v>
      </c>
      <c r="AW215" s="58" t="s">
        <v>152</v>
      </c>
      <c r="AX215" s="58" t="s">
        <v>152</v>
      </c>
      <c r="AY215" s="58">
        <v>23</v>
      </c>
      <c r="AZ215" s="58" t="s">
        <v>152</v>
      </c>
      <c r="BA215" s="58">
        <v>173</v>
      </c>
      <c r="BB215" s="58">
        <v>55</v>
      </c>
      <c r="BC215" s="58" t="s">
        <v>152</v>
      </c>
      <c r="BD215" s="58" t="s">
        <v>152</v>
      </c>
      <c r="BE215" s="58">
        <v>15</v>
      </c>
      <c r="BF215" s="58" t="s">
        <v>152</v>
      </c>
      <c r="BG215" s="58">
        <v>0</v>
      </c>
      <c r="BH215" s="58" t="s">
        <v>152</v>
      </c>
      <c r="BI215" s="58">
        <v>5</v>
      </c>
      <c r="BJ215" s="58">
        <v>194</v>
      </c>
      <c r="BK215" s="58">
        <v>194</v>
      </c>
      <c r="BL215" s="58">
        <v>116</v>
      </c>
      <c r="BM215" s="58">
        <v>3</v>
      </c>
      <c r="BN215" s="58">
        <v>44</v>
      </c>
      <c r="BO215" s="58">
        <v>7</v>
      </c>
      <c r="BP215" s="58" t="s">
        <v>152</v>
      </c>
      <c r="BQ215" s="58">
        <v>0</v>
      </c>
      <c r="BR215" s="58" t="s">
        <v>152</v>
      </c>
      <c r="BS215" s="58">
        <v>20</v>
      </c>
    </row>
    <row r="216" spans="1:71" x14ac:dyDescent="0.25">
      <c r="A216" s="64" t="s">
        <v>378</v>
      </c>
      <c r="B216" s="58">
        <v>785</v>
      </c>
      <c r="C216" s="58">
        <v>781</v>
      </c>
      <c r="D216" s="58">
        <v>479</v>
      </c>
      <c r="E216" s="58">
        <v>10</v>
      </c>
      <c r="F216" s="58">
        <v>176</v>
      </c>
      <c r="G216" s="58">
        <v>37</v>
      </c>
      <c r="H216" s="58">
        <v>26</v>
      </c>
      <c r="I216" s="58">
        <v>10</v>
      </c>
      <c r="J216" s="58">
        <v>20</v>
      </c>
      <c r="K216" s="58">
        <v>23</v>
      </c>
      <c r="L216" s="58" t="s">
        <v>152</v>
      </c>
      <c r="M216" s="58">
        <v>417</v>
      </c>
      <c r="N216" s="58">
        <v>276</v>
      </c>
      <c r="O216" s="58" t="s">
        <v>152</v>
      </c>
      <c r="P216" s="58">
        <v>80</v>
      </c>
      <c r="Q216" s="58">
        <v>16</v>
      </c>
      <c r="R216" s="58">
        <v>14</v>
      </c>
      <c r="S216" s="58" t="s">
        <v>152</v>
      </c>
      <c r="T216" s="58">
        <v>8</v>
      </c>
      <c r="U216" s="58">
        <v>12</v>
      </c>
      <c r="V216" s="58" t="s">
        <v>152</v>
      </c>
      <c r="W216" s="58">
        <v>364</v>
      </c>
      <c r="X216" s="58">
        <v>203</v>
      </c>
      <c r="Y216" s="58" t="s">
        <v>152</v>
      </c>
      <c r="Z216" s="58">
        <v>96</v>
      </c>
      <c r="AA216" s="58">
        <v>21</v>
      </c>
      <c r="AB216" s="58">
        <v>12</v>
      </c>
      <c r="AC216" s="58" t="s">
        <v>152</v>
      </c>
      <c r="AD216" s="58">
        <v>12</v>
      </c>
      <c r="AE216" s="58">
        <v>11</v>
      </c>
      <c r="AF216" s="58">
        <v>92</v>
      </c>
      <c r="AG216" s="58">
        <v>92</v>
      </c>
      <c r="AH216" s="58">
        <v>60</v>
      </c>
      <c r="AI216" s="58">
        <v>0</v>
      </c>
      <c r="AJ216" s="58">
        <v>12</v>
      </c>
      <c r="AK216" s="58">
        <v>3</v>
      </c>
      <c r="AL216" s="58">
        <v>0</v>
      </c>
      <c r="AM216" s="58" t="s">
        <v>152</v>
      </c>
      <c r="AN216" s="58" t="s">
        <v>152</v>
      </c>
      <c r="AO216" s="58">
        <v>8</v>
      </c>
      <c r="AP216" s="58" t="s">
        <v>152</v>
      </c>
      <c r="AQ216" s="58">
        <v>496</v>
      </c>
      <c r="AR216" s="58">
        <v>339</v>
      </c>
      <c r="AS216" s="58" t="s">
        <v>152</v>
      </c>
      <c r="AT216" s="58">
        <v>109</v>
      </c>
      <c r="AU216" s="58">
        <v>20</v>
      </c>
      <c r="AV216" s="58" t="s">
        <v>152</v>
      </c>
      <c r="AW216" s="58" t="s">
        <v>152</v>
      </c>
      <c r="AX216" s="58" t="s">
        <v>152</v>
      </c>
      <c r="AY216" s="58">
        <v>11</v>
      </c>
      <c r="AZ216" s="58" t="s">
        <v>152</v>
      </c>
      <c r="BA216" s="58">
        <v>193</v>
      </c>
      <c r="BB216" s="58">
        <v>80</v>
      </c>
      <c r="BC216" s="58" t="s">
        <v>152</v>
      </c>
      <c r="BD216" s="58">
        <v>55</v>
      </c>
      <c r="BE216" s="58">
        <v>14</v>
      </c>
      <c r="BF216" s="58" t="s">
        <v>152</v>
      </c>
      <c r="BG216" s="58">
        <v>0</v>
      </c>
      <c r="BH216" s="58">
        <v>11</v>
      </c>
      <c r="BI216" s="58">
        <v>4</v>
      </c>
      <c r="BJ216" s="58">
        <v>247</v>
      </c>
      <c r="BK216" s="58">
        <v>247</v>
      </c>
      <c r="BL216" s="58">
        <v>174</v>
      </c>
      <c r="BM216" s="58" t="s">
        <v>152</v>
      </c>
      <c r="BN216" s="58">
        <v>51</v>
      </c>
      <c r="BO216" s="58">
        <v>3</v>
      </c>
      <c r="BP216" s="58">
        <v>3</v>
      </c>
      <c r="BQ216" s="58" t="s">
        <v>152</v>
      </c>
      <c r="BR216" s="58">
        <v>0</v>
      </c>
      <c r="BS216" s="58">
        <v>13</v>
      </c>
    </row>
    <row r="217" spans="1:71" x14ac:dyDescent="0.25">
      <c r="A217" s="64" t="s">
        <v>379</v>
      </c>
      <c r="B217" s="58" t="s">
        <v>152</v>
      </c>
      <c r="C217" s="58">
        <v>1096</v>
      </c>
      <c r="D217" s="58">
        <v>784</v>
      </c>
      <c r="E217" s="58">
        <v>18</v>
      </c>
      <c r="F217" s="58">
        <v>146</v>
      </c>
      <c r="G217" s="58">
        <v>37</v>
      </c>
      <c r="H217" s="58">
        <v>44</v>
      </c>
      <c r="I217" s="58">
        <v>3</v>
      </c>
      <c r="J217" s="58">
        <v>18</v>
      </c>
      <c r="K217" s="58">
        <v>46</v>
      </c>
      <c r="L217" s="58" t="s">
        <v>152</v>
      </c>
      <c r="M217" s="58">
        <v>550</v>
      </c>
      <c r="N217" s="58">
        <v>373</v>
      </c>
      <c r="O217" s="58">
        <v>13</v>
      </c>
      <c r="P217" s="58">
        <v>79</v>
      </c>
      <c r="Q217" s="58">
        <v>19</v>
      </c>
      <c r="R217" s="58">
        <v>20</v>
      </c>
      <c r="S217" s="58">
        <v>3</v>
      </c>
      <c r="T217" s="58">
        <v>11</v>
      </c>
      <c r="U217" s="58">
        <v>32</v>
      </c>
      <c r="V217" s="58" t="s">
        <v>152</v>
      </c>
      <c r="W217" s="58">
        <v>546</v>
      </c>
      <c r="X217" s="58">
        <v>411</v>
      </c>
      <c r="Y217" s="58">
        <v>5</v>
      </c>
      <c r="Z217" s="58">
        <v>67</v>
      </c>
      <c r="AA217" s="58">
        <v>18</v>
      </c>
      <c r="AB217" s="58">
        <v>24</v>
      </c>
      <c r="AC217" s="58">
        <v>0</v>
      </c>
      <c r="AD217" s="58">
        <v>7</v>
      </c>
      <c r="AE217" s="58">
        <v>14</v>
      </c>
      <c r="AF217" s="58">
        <v>111</v>
      </c>
      <c r="AG217" s="58">
        <v>111</v>
      </c>
      <c r="AH217" s="58">
        <v>87</v>
      </c>
      <c r="AI217" s="58">
        <v>0</v>
      </c>
      <c r="AJ217" s="58">
        <v>13</v>
      </c>
      <c r="AK217" s="58" t="s">
        <v>152</v>
      </c>
      <c r="AL217" s="58">
        <v>0</v>
      </c>
      <c r="AM217" s="58" t="s">
        <v>152</v>
      </c>
      <c r="AN217" s="58" t="s">
        <v>152</v>
      </c>
      <c r="AO217" s="58" t="s">
        <v>152</v>
      </c>
      <c r="AP217" s="58" t="s">
        <v>152</v>
      </c>
      <c r="AQ217" s="58">
        <v>699</v>
      </c>
      <c r="AR217" s="58">
        <v>526</v>
      </c>
      <c r="AS217" s="58">
        <v>14</v>
      </c>
      <c r="AT217" s="58">
        <v>93</v>
      </c>
      <c r="AU217" s="58">
        <v>21</v>
      </c>
      <c r="AV217" s="58">
        <v>4</v>
      </c>
      <c r="AW217" s="58" t="s">
        <v>152</v>
      </c>
      <c r="AX217" s="58" t="s">
        <v>152</v>
      </c>
      <c r="AY217" s="58">
        <v>36</v>
      </c>
      <c r="AZ217" s="58">
        <v>286</v>
      </c>
      <c r="BA217" s="58">
        <v>286</v>
      </c>
      <c r="BB217" s="58">
        <v>171</v>
      </c>
      <c r="BC217" s="58">
        <v>4</v>
      </c>
      <c r="BD217" s="58">
        <v>40</v>
      </c>
      <c r="BE217" s="58" t="s">
        <v>152</v>
      </c>
      <c r="BF217" s="58">
        <v>40</v>
      </c>
      <c r="BG217" s="58">
        <v>0</v>
      </c>
      <c r="BH217" s="58">
        <v>13</v>
      </c>
      <c r="BI217" s="58" t="s">
        <v>152</v>
      </c>
      <c r="BJ217" s="58">
        <v>329</v>
      </c>
      <c r="BK217" s="58">
        <v>329</v>
      </c>
      <c r="BL217" s="58">
        <v>261</v>
      </c>
      <c r="BM217" s="58" t="s">
        <v>152</v>
      </c>
      <c r="BN217" s="58">
        <v>39</v>
      </c>
      <c r="BO217" s="58">
        <v>4</v>
      </c>
      <c r="BP217" s="58">
        <v>3</v>
      </c>
      <c r="BQ217" s="58">
        <v>0</v>
      </c>
      <c r="BR217" s="58" t="s">
        <v>152</v>
      </c>
      <c r="BS217" s="58">
        <v>19</v>
      </c>
    </row>
    <row r="218" spans="1:71" x14ac:dyDescent="0.25">
      <c r="A218" s="64" t="s">
        <v>380</v>
      </c>
      <c r="B218" s="58">
        <v>740</v>
      </c>
      <c r="C218" s="58">
        <v>736</v>
      </c>
      <c r="D218" s="58">
        <v>365</v>
      </c>
      <c r="E218" s="58" t="s">
        <v>152</v>
      </c>
      <c r="F218" s="58">
        <v>174</v>
      </c>
      <c r="G218" s="58">
        <v>43</v>
      </c>
      <c r="H218" s="58">
        <v>26</v>
      </c>
      <c r="I218" s="58" t="s">
        <v>152</v>
      </c>
      <c r="J218" s="58">
        <v>22</v>
      </c>
      <c r="K218" s="58">
        <v>83</v>
      </c>
      <c r="L218" s="58" t="s">
        <v>152</v>
      </c>
      <c r="M218" s="58">
        <v>437</v>
      </c>
      <c r="N218" s="58">
        <v>221</v>
      </c>
      <c r="O218" s="58">
        <v>17</v>
      </c>
      <c r="P218" s="58">
        <v>104</v>
      </c>
      <c r="Q218" s="58">
        <v>14</v>
      </c>
      <c r="R218" s="58">
        <v>16</v>
      </c>
      <c r="S218" s="58" t="s">
        <v>152</v>
      </c>
      <c r="T218" s="58" t="s">
        <v>152</v>
      </c>
      <c r="U218" s="58">
        <v>56</v>
      </c>
      <c r="V218" s="58" t="s">
        <v>152</v>
      </c>
      <c r="W218" s="58">
        <v>299</v>
      </c>
      <c r="X218" s="58">
        <v>144</v>
      </c>
      <c r="Y218" s="58" t="s">
        <v>152</v>
      </c>
      <c r="Z218" s="58">
        <v>70</v>
      </c>
      <c r="AA218" s="58">
        <v>29</v>
      </c>
      <c r="AB218" s="58">
        <v>10</v>
      </c>
      <c r="AC218" s="58">
        <v>0</v>
      </c>
      <c r="AD218" s="58" t="s">
        <v>152</v>
      </c>
      <c r="AE218" s="58">
        <v>27</v>
      </c>
      <c r="AF218" s="58">
        <v>80</v>
      </c>
      <c r="AG218" s="58">
        <v>80</v>
      </c>
      <c r="AH218" s="58">
        <v>50</v>
      </c>
      <c r="AI218" s="58" t="s">
        <v>152</v>
      </c>
      <c r="AJ218" s="58">
        <v>10</v>
      </c>
      <c r="AK218" s="58" t="s">
        <v>152</v>
      </c>
      <c r="AL218" s="58">
        <v>0</v>
      </c>
      <c r="AM218" s="58" t="s">
        <v>152</v>
      </c>
      <c r="AN218" s="58" t="s">
        <v>152</v>
      </c>
      <c r="AO218" s="58">
        <v>15</v>
      </c>
      <c r="AP218" s="58">
        <v>473</v>
      </c>
      <c r="AQ218" s="58">
        <v>469</v>
      </c>
      <c r="AR218" s="58">
        <v>253</v>
      </c>
      <c r="AS218" s="58">
        <v>12</v>
      </c>
      <c r="AT218" s="58">
        <v>103</v>
      </c>
      <c r="AU218" s="58">
        <v>30</v>
      </c>
      <c r="AV218" s="58" t="s">
        <v>152</v>
      </c>
      <c r="AW218" s="58" t="s">
        <v>152</v>
      </c>
      <c r="AX218" s="58">
        <v>11</v>
      </c>
      <c r="AY218" s="58">
        <v>56</v>
      </c>
      <c r="AZ218" s="58">
        <v>187</v>
      </c>
      <c r="BA218" s="58">
        <v>187</v>
      </c>
      <c r="BB218" s="58">
        <v>62</v>
      </c>
      <c r="BC218" s="58" t="s">
        <v>152</v>
      </c>
      <c r="BD218" s="58">
        <v>61</v>
      </c>
      <c r="BE218" s="58" t="s">
        <v>152</v>
      </c>
      <c r="BF218" s="58" t="s">
        <v>152</v>
      </c>
      <c r="BG218" s="58">
        <v>0</v>
      </c>
      <c r="BH218" s="58" t="s">
        <v>152</v>
      </c>
      <c r="BI218" s="58">
        <v>12</v>
      </c>
      <c r="BJ218" s="58">
        <v>190</v>
      </c>
      <c r="BK218" s="58">
        <v>190</v>
      </c>
      <c r="BL218" s="58">
        <v>104</v>
      </c>
      <c r="BM218" s="58" t="s">
        <v>152</v>
      </c>
      <c r="BN218" s="58">
        <v>43</v>
      </c>
      <c r="BO218" s="58">
        <v>5</v>
      </c>
      <c r="BP218" s="58">
        <v>4</v>
      </c>
      <c r="BQ218" s="58">
        <v>0</v>
      </c>
      <c r="BR218" s="58" t="s">
        <v>152</v>
      </c>
      <c r="BS218" s="58">
        <v>30</v>
      </c>
    </row>
    <row r="219" spans="1:71" x14ac:dyDescent="0.25">
      <c r="A219" s="64" t="s">
        <v>381</v>
      </c>
      <c r="B219" s="58">
        <v>637</v>
      </c>
      <c r="C219" s="58">
        <v>633</v>
      </c>
      <c r="D219" s="58">
        <v>323</v>
      </c>
      <c r="E219" s="58">
        <v>17</v>
      </c>
      <c r="F219" s="58">
        <v>149</v>
      </c>
      <c r="G219" s="58">
        <v>31</v>
      </c>
      <c r="H219" s="58">
        <v>33</v>
      </c>
      <c r="I219" s="58">
        <v>3</v>
      </c>
      <c r="J219" s="58">
        <v>16</v>
      </c>
      <c r="K219" s="58">
        <v>61</v>
      </c>
      <c r="L219" s="58" t="s">
        <v>152</v>
      </c>
      <c r="M219" s="58">
        <v>378</v>
      </c>
      <c r="N219" s="58">
        <v>200</v>
      </c>
      <c r="O219" s="58" t="s">
        <v>152</v>
      </c>
      <c r="P219" s="58">
        <v>89</v>
      </c>
      <c r="Q219" s="58">
        <v>12</v>
      </c>
      <c r="R219" s="58">
        <v>15</v>
      </c>
      <c r="S219" s="58" t="s">
        <v>152</v>
      </c>
      <c r="T219" s="58" t="s">
        <v>152</v>
      </c>
      <c r="U219" s="58">
        <v>40</v>
      </c>
      <c r="V219" s="58" t="s">
        <v>152</v>
      </c>
      <c r="W219" s="58">
        <v>255</v>
      </c>
      <c r="X219" s="58">
        <v>123</v>
      </c>
      <c r="Y219" s="58" t="s">
        <v>152</v>
      </c>
      <c r="Z219" s="58">
        <v>60</v>
      </c>
      <c r="AA219" s="58">
        <v>19</v>
      </c>
      <c r="AB219" s="58">
        <v>18</v>
      </c>
      <c r="AC219" s="58" t="s">
        <v>152</v>
      </c>
      <c r="AD219" s="58" t="s">
        <v>152</v>
      </c>
      <c r="AE219" s="58">
        <v>21</v>
      </c>
      <c r="AF219" s="58">
        <v>81</v>
      </c>
      <c r="AG219" s="58">
        <v>81</v>
      </c>
      <c r="AH219" s="58">
        <v>38</v>
      </c>
      <c r="AI219" s="58" t="s">
        <v>152</v>
      </c>
      <c r="AJ219" s="58">
        <v>16</v>
      </c>
      <c r="AK219" s="58">
        <v>6</v>
      </c>
      <c r="AL219" s="58">
        <v>0</v>
      </c>
      <c r="AM219" s="58" t="s">
        <v>152</v>
      </c>
      <c r="AN219" s="58" t="s">
        <v>152</v>
      </c>
      <c r="AO219" s="58" t="s">
        <v>152</v>
      </c>
      <c r="AP219" s="58" t="s">
        <v>152</v>
      </c>
      <c r="AQ219" s="58">
        <v>406</v>
      </c>
      <c r="AR219" s="58">
        <v>241</v>
      </c>
      <c r="AS219" s="58">
        <v>11</v>
      </c>
      <c r="AT219" s="58">
        <v>87</v>
      </c>
      <c r="AU219" s="58">
        <v>16</v>
      </c>
      <c r="AV219" s="58">
        <v>4</v>
      </c>
      <c r="AW219" s="58" t="s">
        <v>152</v>
      </c>
      <c r="AX219" s="58" t="s">
        <v>152</v>
      </c>
      <c r="AY219" s="58">
        <v>39</v>
      </c>
      <c r="AZ219" s="58" t="s">
        <v>152</v>
      </c>
      <c r="BA219" s="58">
        <v>146</v>
      </c>
      <c r="BB219" s="58">
        <v>44</v>
      </c>
      <c r="BC219" s="58" t="s">
        <v>152</v>
      </c>
      <c r="BD219" s="58">
        <v>46</v>
      </c>
      <c r="BE219" s="58">
        <v>9</v>
      </c>
      <c r="BF219" s="58">
        <v>29</v>
      </c>
      <c r="BG219" s="58">
        <v>0</v>
      </c>
      <c r="BH219" s="58">
        <v>8</v>
      </c>
      <c r="BI219" s="58" t="s">
        <v>152</v>
      </c>
      <c r="BJ219" s="58" t="s">
        <v>152</v>
      </c>
      <c r="BK219" s="58">
        <v>165</v>
      </c>
      <c r="BL219" s="58">
        <v>82</v>
      </c>
      <c r="BM219" s="58">
        <v>3</v>
      </c>
      <c r="BN219" s="58">
        <v>48</v>
      </c>
      <c r="BO219" s="58" t="s">
        <v>152</v>
      </c>
      <c r="BP219" s="58" t="s">
        <v>152</v>
      </c>
      <c r="BQ219" s="58">
        <v>0</v>
      </c>
      <c r="BR219" s="58">
        <v>3</v>
      </c>
      <c r="BS219" s="58">
        <v>25</v>
      </c>
    </row>
    <row r="220" spans="1:71" x14ac:dyDescent="0.25">
      <c r="A220" s="64" t="s">
        <v>382</v>
      </c>
      <c r="B220" s="58">
        <v>658</v>
      </c>
      <c r="C220" s="58">
        <v>652</v>
      </c>
      <c r="D220" s="58">
        <v>320</v>
      </c>
      <c r="E220" s="58">
        <v>21</v>
      </c>
      <c r="F220" s="58">
        <v>163</v>
      </c>
      <c r="G220" s="58">
        <v>27</v>
      </c>
      <c r="H220" s="58">
        <v>33</v>
      </c>
      <c r="I220" s="58" t="s">
        <v>152</v>
      </c>
      <c r="J220" s="58" t="s">
        <v>152</v>
      </c>
      <c r="K220" s="58">
        <v>77</v>
      </c>
      <c r="L220" s="58" t="s">
        <v>152</v>
      </c>
      <c r="M220" s="58">
        <v>373</v>
      </c>
      <c r="N220" s="58">
        <v>181</v>
      </c>
      <c r="O220" s="58" t="s">
        <v>152</v>
      </c>
      <c r="P220" s="58">
        <v>88</v>
      </c>
      <c r="Q220" s="58">
        <v>11</v>
      </c>
      <c r="R220" s="58">
        <v>17</v>
      </c>
      <c r="S220" s="58" t="s">
        <v>152</v>
      </c>
      <c r="T220" s="58" t="s">
        <v>152</v>
      </c>
      <c r="U220" s="58">
        <v>57</v>
      </c>
      <c r="V220" s="58" t="s">
        <v>152</v>
      </c>
      <c r="W220" s="58">
        <v>279</v>
      </c>
      <c r="X220" s="58">
        <v>139</v>
      </c>
      <c r="Y220" s="58" t="s">
        <v>152</v>
      </c>
      <c r="Z220" s="58">
        <v>75</v>
      </c>
      <c r="AA220" s="58">
        <v>16</v>
      </c>
      <c r="AB220" s="58">
        <v>16</v>
      </c>
      <c r="AC220" s="58">
        <v>0</v>
      </c>
      <c r="AD220" s="58" t="s">
        <v>152</v>
      </c>
      <c r="AE220" s="58">
        <v>20</v>
      </c>
      <c r="AF220" s="58">
        <v>86</v>
      </c>
      <c r="AG220" s="58">
        <v>86</v>
      </c>
      <c r="AH220" s="58">
        <v>38</v>
      </c>
      <c r="AI220" s="58" t="s">
        <v>152</v>
      </c>
      <c r="AJ220" s="58">
        <v>20</v>
      </c>
      <c r="AK220" s="58" t="s">
        <v>152</v>
      </c>
      <c r="AL220" s="58">
        <v>0</v>
      </c>
      <c r="AM220" s="58" t="s">
        <v>152</v>
      </c>
      <c r="AN220" s="58" t="s">
        <v>152</v>
      </c>
      <c r="AO220" s="58">
        <v>23</v>
      </c>
      <c r="AP220" s="58" t="s">
        <v>152</v>
      </c>
      <c r="AQ220" s="58">
        <v>394</v>
      </c>
      <c r="AR220" s="58">
        <v>232</v>
      </c>
      <c r="AS220" s="58" t="s">
        <v>152</v>
      </c>
      <c r="AT220" s="58">
        <v>85</v>
      </c>
      <c r="AU220" s="58">
        <v>17</v>
      </c>
      <c r="AV220" s="58">
        <v>5</v>
      </c>
      <c r="AW220" s="58">
        <v>0</v>
      </c>
      <c r="AX220" s="58" t="s">
        <v>152</v>
      </c>
      <c r="AY220" s="58">
        <v>43</v>
      </c>
      <c r="AZ220" s="58" t="s">
        <v>152</v>
      </c>
      <c r="BA220" s="58">
        <v>172</v>
      </c>
      <c r="BB220" s="58">
        <v>50</v>
      </c>
      <c r="BC220" s="58">
        <v>10</v>
      </c>
      <c r="BD220" s="58">
        <v>58</v>
      </c>
      <c r="BE220" s="58" t="s">
        <v>152</v>
      </c>
      <c r="BF220" s="58">
        <v>28</v>
      </c>
      <c r="BG220" s="58">
        <v>0</v>
      </c>
      <c r="BH220" s="58" t="s">
        <v>152</v>
      </c>
      <c r="BI220" s="58">
        <v>11</v>
      </c>
      <c r="BJ220" s="58" t="s">
        <v>152</v>
      </c>
      <c r="BK220" s="58">
        <v>157</v>
      </c>
      <c r="BL220" s="58">
        <v>74</v>
      </c>
      <c r="BM220" s="58" t="s">
        <v>152</v>
      </c>
      <c r="BN220" s="58">
        <v>44</v>
      </c>
      <c r="BO220" s="58" t="s">
        <v>152</v>
      </c>
      <c r="BP220" s="58">
        <v>4</v>
      </c>
      <c r="BQ220" s="58">
        <v>0</v>
      </c>
      <c r="BR220" s="58" t="s">
        <v>152</v>
      </c>
      <c r="BS220" s="58">
        <v>29</v>
      </c>
    </row>
    <row r="221" spans="1:71" x14ac:dyDescent="0.25">
      <c r="A221" s="64" t="s">
        <v>383</v>
      </c>
      <c r="B221" s="58">
        <v>658</v>
      </c>
      <c r="C221" s="58">
        <v>647</v>
      </c>
      <c r="D221" s="58">
        <v>323</v>
      </c>
      <c r="E221" s="58">
        <v>15</v>
      </c>
      <c r="F221" s="58">
        <v>133</v>
      </c>
      <c r="G221" s="58">
        <v>41</v>
      </c>
      <c r="H221" s="58">
        <v>45</v>
      </c>
      <c r="I221" s="58" t="s">
        <v>152</v>
      </c>
      <c r="J221" s="58" t="s">
        <v>152</v>
      </c>
      <c r="K221" s="58">
        <v>79</v>
      </c>
      <c r="L221" s="58">
        <v>377</v>
      </c>
      <c r="M221" s="58">
        <v>372</v>
      </c>
      <c r="N221" s="58">
        <v>184</v>
      </c>
      <c r="O221" s="58">
        <v>8</v>
      </c>
      <c r="P221" s="58">
        <v>69</v>
      </c>
      <c r="Q221" s="58">
        <v>20</v>
      </c>
      <c r="R221" s="58">
        <v>22</v>
      </c>
      <c r="S221" s="58" t="s">
        <v>152</v>
      </c>
      <c r="T221" s="58" t="s">
        <v>152</v>
      </c>
      <c r="U221" s="58">
        <v>61</v>
      </c>
      <c r="V221" s="58">
        <v>281</v>
      </c>
      <c r="W221" s="58">
        <v>275</v>
      </c>
      <c r="X221" s="58">
        <v>139</v>
      </c>
      <c r="Y221" s="58">
        <v>7</v>
      </c>
      <c r="Z221" s="58">
        <v>64</v>
      </c>
      <c r="AA221" s="58">
        <v>21</v>
      </c>
      <c r="AB221" s="58">
        <v>23</v>
      </c>
      <c r="AC221" s="58">
        <v>0</v>
      </c>
      <c r="AD221" s="58">
        <v>3</v>
      </c>
      <c r="AE221" s="58">
        <v>18</v>
      </c>
      <c r="AF221" s="58">
        <v>103</v>
      </c>
      <c r="AG221" s="58">
        <v>103</v>
      </c>
      <c r="AH221" s="58">
        <v>70</v>
      </c>
      <c r="AI221" s="58" t="s">
        <v>152</v>
      </c>
      <c r="AJ221" s="58" t="s">
        <v>152</v>
      </c>
      <c r="AK221" s="58" t="s">
        <v>152</v>
      </c>
      <c r="AL221" s="58">
        <v>0</v>
      </c>
      <c r="AM221" s="58">
        <v>0</v>
      </c>
      <c r="AN221" s="58" t="s">
        <v>152</v>
      </c>
      <c r="AO221" s="58">
        <v>16</v>
      </c>
      <c r="AP221" s="58">
        <v>392</v>
      </c>
      <c r="AQ221" s="58">
        <v>381</v>
      </c>
      <c r="AR221" s="58">
        <v>203</v>
      </c>
      <c r="AS221" s="58">
        <v>12</v>
      </c>
      <c r="AT221" s="58">
        <v>80</v>
      </c>
      <c r="AU221" s="58">
        <v>21</v>
      </c>
      <c r="AV221" s="58">
        <v>7</v>
      </c>
      <c r="AW221" s="58" t="s">
        <v>152</v>
      </c>
      <c r="AX221" s="58" t="s">
        <v>152</v>
      </c>
      <c r="AY221" s="58">
        <v>54</v>
      </c>
      <c r="AZ221" s="58">
        <v>163</v>
      </c>
      <c r="BA221" s="58">
        <v>163</v>
      </c>
      <c r="BB221" s="58">
        <v>50</v>
      </c>
      <c r="BC221" s="58" t="s">
        <v>152</v>
      </c>
      <c r="BD221" s="58" t="s">
        <v>152</v>
      </c>
      <c r="BE221" s="58" t="s">
        <v>152</v>
      </c>
      <c r="BF221" s="58">
        <v>38</v>
      </c>
      <c r="BG221" s="58">
        <v>0</v>
      </c>
      <c r="BH221" s="58">
        <v>6</v>
      </c>
      <c r="BI221" s="58">
        <v>9</v>
      </c>
      <c r="BJ221" s="58" t="s">
        <v>152</v>
      </c>
      <c r="BK221" s="58">
        <v>141</v>
      </c>
      <c r="BL221" s="58">
        <v>74</v>
      </c>
      <c r="BM221" s="58" t="s">
        <v>152</v>
      </c>
      <c r="BN221" s="58">
        <v>29</v>
      </c>
      <c r="BO221" s="58">
        <v>4</v>
      </c>
      <c r="BP221" s="58" t="s">
        <v>152</v>
      </c>
      <c r="BQ221" s="58">
        <v>0</v>
      </c>
      <c r="BR221" s="58">
        <v>0</v>
      </c>
      <c r="BS221" s="58">
        <v>29</v>
      </c>
    </row>
    <row r="222" spans="1:71" x14ac:dyDescent="0.25">
      <c r="A222" s="64" t="s">
        <v>384</v>
      </c>
      <c r="B222" s="58">
        <v>1003</v>
      </c>
      <c r="C222" s="58">
        <v>996</v>
      </c>
      <c r="D222" s="58">
        <v>533</v>
      </c>
      <c r="E222" s="58">
        <v>12</v>
      </c>
      <c r="F222" s="58">
        <v>205</v>
      </c>
      <c r="G222" s="58">
        <v>38</v>
      </c>
      <c r="H222" s="58">
        <v>39</v>
      </c>
      <c r="I222" s="58">
        <v>59</v>
      </c>
      <c r="J222" s="58">
        <v>17</v>
      </c>
      <c r="K222" s="58">
        <v>93</v>
      </c>
      <c r="L222" s="58">
        <v>552</v>
      </c>
      <c r="M222" s="58">
        <v>549</v>
      </c>
      <c r="N222" s="58">
        <v>274</v>
      </c>
      <c r="O222" s="58">
        <v>7</v>
      </c>
      <c r="P222" s="58">
        <v>103</v>
      </c>
      <c r="Q222" s="58">
        <v>17</v>
      </c>
      <c r="R222" s="58">
        <v>26</v>
      </c>
      <c r="S222" s="58">
        <v>47</v>
      </c>
      <c r="T222" s="58">
        <v>12</v>
      </c>
      <c r="U222" s="58">
        <v>63</v>
      </c>
      <c r="V222" s="58">
        <v>451</v>
      </c>
      <c r="W222" s="58">
        <v>447</v>
      </c>
      <c r="X222" s="58">
        <v>259</v>
      </c>
      <c r="Y222" s="58">
        <v>5</v>
      </c>
      <c r="Z222" s="58">
        <v>102</v>
      </c>
      <c r="AA222" s="58">
        <v>21</v>
      </c>
      <c r="AB222" s="58">
        <v>13</v>
      </c>
      <c r="AC222" s="58">
        <v>12</v>
      </c>
      <c r="AD222" s="58">
        <v>5</v>
      </c>
      <c r="AE222" s="58">
        <v>30</v>
      </c>
      <c r="AF222" s="58">
        <v>220</v>
      </c>
      <c r="AG222" s="58">
        <v>220</v>
      </c>
      <c r="AH222" s="58">
        <v>140</v>
      </c>
      <c r="AI222" s="58" t="s">
        <v>152</v>
      </c>
      <c r="AJ222" s="58">
        <v>13</v>
      </c>
      <c r="AK222" s="58" t="s">
        <v>152</v>
      </c>
      <c r="AL222" s="58">
        <v>0</v>
      </c>
      <c r="AM222" s="58">
        <v>38</v>
      </c>
      <c r="AN222" s="58" t="s">
        <v>152</v>
      </c>
      <c r="AO222" s="58">
        <v>19</v>
      </c>
      <c r="AP222" s="58">
        <v>599</v>
      </c>
      <c r="AQ222" s="58">
        <v>592</v>
      </c>
      <c r="AR222" s="58">
        <v>348</v>
      </c>
      <c r="AS222" s="58">
        <v>6</v>
      </c>
      <c r="AT222" s="58">
        <v>124</v>
      </c>
      <c r="AU222" s="58">
        <v>21</v>
      </c>
      <c r="AV222" s="58">
        <v>3</v>
      </c>
      <c r="AW222" s="58">
        <v>21</v>
      </c>
      <c r="AX222" s="58">
        <v>6</v>
      </c>
      <c r="AY222" s="58">
        <v>63</v>
      </c>
      <c r="AZ222" s="58">
        <v>184</v>
      </c>
      <c r="BA222" s="58">
        <v>184</v>
      </c>
      <c r="BB222" s="58">
        <v>45</v>
      </c>
      <c r="BC222" s="58" t="s">
        <v>152</v>
      </c>
      <c r="BD222" s="58">
        <v>68</v>
      </c>
      <c r="BE222" s="58" t="s">
        <v>152</v>
      </c>
      <c r="BF222" s="58">
        <v>36</v>
      </c>
      <c r="BG222" s="58">
        <v>0</v>
      </c>
      <c r="BH222" s="58" t="s">
        <v>152</v>
      </c>
      <c r="BI222" s="58">
        <v>11</v>
      </c>
      <c r="BJ222" s="58" t="s">
        <v>152</v>
      </c>
      <c r="BK222" s="58">
        <v>215</v>
      </c>
      <c r="BL222" s="58">
        <v>116</v>
      </c>
      <c r="BM222" s="58">
        <v>3</v>
      </c>
      <c r="BN222" s="58">
        <v>43</v>
      </c>
      <c r="BO222" s="58">
        <v>5</v>
      </c>
      <c r="BP222" s="58" t="s">
        <v>152</v>
      </c>
      <c r="BQ222" s="58" t="s">
        <v>152</v>
      </c>
      <c r="BR222" s="58" t="s">
        <v>152</v>
      </c>
      <c r="BS222" s="58">
        <v>42</v>
      </c>
    </row>
    <row r="223" spans="1:71" x14ac:dyDescent="0.25">
      <c r="A223" s="64" t="s">
        <v>385</v>
      </c>
      <c r="B223" s="58">
        <v>809</v>
      </c>
      <c r="C223" s="58">
        <v>806</v>
      </c>
      <c r="D223" s="58">
        <v>431</v>
      </c>
      <c r="E223" s="58">
        <v>22</v>
      </c>
      <c r="F223" s="58">
        <v>157</v>
      </c>
      <c r="G223" s="58">
        <v>42</v>
      </c>
      <c r="H223" s="58">
        <v>23</v>
      </c>
      <c r="I223" s="58">
        <v>50</v>
      </c>
      <c r="J223" s="58">
        <v>5</v>
      </c>
      <c r="K223" s="58">
        <v>76</v>
      </c>
      <c r="L223" s="58">
        <v>469</v>
      </c>
      <c r="M223" s="58">
        <v>466</v>
      </c>
      <c r="N223" s="58">
        <v>240</v>
      </c>
      <c r="O223" s="58" t="s">
        <v>152</v>
      </c>
      <c r="P223" s="58">
        <v>92</v>
      </c>
      <c r="Q223" s="58">
        <v>19</v>
      </c>
      <c r="R223" s="58" t="s">
        <v>152</v>
      </c>
      <c r="S223" s="58">
        <v>33</v>
      </c>
      <c r="T223" s="58" t="s">
        <v>152</v>
      </c>
      <c r="U223" s="58">
        <v>57</v>
      </c>
      <c r="V223" s="58">
        <v>340</v>
      </c>
      <c r="W223" s="58">
        <v>340</v>
      </c>
      <c r="X223" s="58">
        <v>191</v>
      </c>
      <c r="Y223" s="58" t="s">
        <v>152</v>
      </c>
      <c r="Z223" s="58">
        <v>65</v>
      </c>
      <c r="AA223" s="58">
        <v>23</v>
      </c>
      <c r="AB223" s="58" t="s">
        <v>152</v>
      </c>
      <c r="AC223" s="58">
        <v>17</v>
      </c>
      <c r="AD223" s="58" t="s">
        <v>152</v>
      </c>
      <c r="AE223" s="58">
        <v>19</v>
      </c>
      <c r="AF223" s="58" t="s">
        <v>152</v>
      </c>
      <c r="AG223" s="58">
        <v>164</v>
      </c>
      <c r="AH223" s="58">
        <v>83</v>
      </c>
      <c r="AI223" s="58">
        <v>0</v>
      </c>
      <c r="AJ223" s="58">
        <v>14</v>
      </c>
      <c r="AK223" s="58">
        <v>7</v>
      </c>
      <c r="AL223" s="58">
        <v>0</v>
      </c>
      <c r="AM223" s="58">
        <v>38</v>
      </c>
      <c r="AN223" s="58">
        <v>0</v>
      </c>
      <c r="AO223" s="58">
        <v>22</v>
      </c>
      <c r="AP223" s="58" t="s">
        <v>152</v>
      </c>
      <c r="AQ223" s="58">
        <v>484</v>
      </c>
      <c r="AR223" s="58">
        <v>294</v>
      </c>
      <c r="AS223" s="58" t="s">
        <v>152</v>
      </c>
      <c r="AT223" s="58">
        <v>94</v>
      </c>
      <c r="AU223" s="58">
        <v>21</v>
      </c>
      <c r="AV223" s="58" t="s">
        <v>152</v>
      </c>
      <c r="AW223" s="58">
        <v>12</v>
      </c>
      <c r="AX223" s="58" t="s">
        <v>152</v>
      </c>
      <c r="AY223" s="58">
        <v>43</v>
      </c>
      <c r="AZ223" s="58">
        <v>158</v>
      </c>
      <c r="BA223" s="58">
        <v>158</v>
      </c>
      <c r="BB223" s="58">
        <v>54</v>
      </c>
      <c r="BC223" s="58" t="s">
        <v>152</v>
      </c>
      <c r="BD223" s="58">
        <v>49</v>
      </c>
      <c r="BE223" s="58">
        <v>14</v>
      </c>
      <c r="BF223" s="58" t="s">
        <v>152</v>
      </c>
      <c r="BG223" s="58">
        <v>0</v>
      </c>
      <c r="BH223" s="58" t="s">
        <v>152</v>
      </c>
      <c r="BI223" s="58">
        <v>11</v>
      </c>
      <c r="BJ223" s="58">
        <v>166</v>
      </c>
      <c r="BK223" s="58">
        <v>166</v>
      </c>
      <c r="BL223" s="58">
        <v>80</v>
      </c>
      <c r="BM223" s="58" t="s">
        <v>152</v>
      </c>
      <c r="BN223" s="58">
        <v>50</v>
      </c>
      <c r="BO223" s="58">
        <v>6</v>
      </c>
      <c r="BP223" s="58">
        <v>0</v>
      </c>
      <c r="BQ223" s="58" t="s">
        <v>152</v>
      </c>
      <c r="BR223" s="58" t="s">
        <v>152</v>
      </c>
      <c r="BS223" s="58">
        <v>25</v>
      </c>
    </row>
    <row r="224" spans="1:71" x14ac:dyDescent="0.25">
      <c r="A224" s="64" t="s">
        <v>386</v>
      </c>
      <c r="B224" s="58">
        <v>688</v>
      </c>
      <c r="C224" s="58">
        <v>684</v>
      </c>
      <c r="D224" s="58">
        <v>370</v>
      </c>
      <c r="E224" s="58">
        <v>14</v>
      </c>
      <c r="F224" s="58">
        <v>154</v>
      </c>
      <c r="G224" s="58">
        <v>34</v>
      </c>
      <c r="H224" s="58">
        <v>37</v>
      </c>
      <c r="I224" s="58">
        <v>3</v>
      </c>
      <c r="J224" s="58">
        <v>7</v>
      </c>
      <c r="K224" s="58">
        <v>65</v>
      </c>
      <c r="L224" s="58" t="s">
        <v>152</v>
      </c>
      <c r="M224" s="58">
        <v>395</v>
      </c>
      <c r="N224" s="58">
        <v>208</v>
      </c>
      <c r="O224" s="58" t="s">
        <v>152</v>
      </c>
      <c r="P224" s="58">
        <v>85</v>
      </c>
      <c r="Q224" s="58">
        <v>17</v>
      </c>
      <c r="R224" s="58">
        <v>16</v>
      </c>
      <c r="S224" s="58" t="s">
        <v>152</v>
      </c>
      <c r="T224" s="58" t="s">
        <v>152</v>
      </c>
      <c r="U224" s="58">
        <v>51</v>
      </c>
      <c r="V224" s="58" t="s">
        <v>152</v>
      </c>
      <c r="W224" s="58">
        <v>289</v>
      </c>
      <c r="X224" s="58">
        <v>162</v>
      </c>
      <c r="Y224" s="58" t="s">
        <v>152</v>
      </c>
      <c r="Z224" s="58">
        <v>69</v>
      </c>
      <c r="AA224" s="58">
        <v>17</v>
      </c>
      <c r="AB224" s="58">
        <v>21</v>
      </c>
      <c r="AC224" s="58" t="s">
        <v>152</v>
      </c>
      <c r="AD224" s="58" t="s">
        <v>152</v>
      </c>
      <c r="AE224" s="58">
        <v>14</v>
      </c>
      <c r="AF224" s="58">
        <v>104</v>
      </c>
      <c r="AG224" s="58">
        <v>104</v>
      </c>
      <c r="AH224" s="58">
        <v>74</v>
      </c>
      <c r="AI224" s="58">
        <v>0</v>
      </c>
      <c r="AJ224" s="58">
        <v>14</v>
      </c>
      <c r="AK224" s="58" t="s">
        <v>152</v>
      </c>
      <c r="AL224" s="58">
        <v>0</v>
      </c>
      <c r="AM224" s="58" t="s">
        <v>152</v>
      </c>
      <c r="AN224" s="58" t="s">
        <v>152</v>
      </c>
      <c r="AO224" s="58">
        <v>9</v>
      </c>
      <c r="AP224" s="58" t="s">
        <v>152</v>
      </c>
      <c r="AQ224" s="58">
        <v>397</v>
      </c>
      <c r="AR224" s="58">
        <v>243</v>
      </c>
      <c r="AS224" s="58">
        <v>8</v>
      </c>
      <c r="AT224" s="58">
        <v>84</v>
      </c>
      <c r="AU224" s="58" t="s">
        <v>152</v>
      </c>
      <c r="AV224" s="58" t="s">
        <v>152</v>
      </c>
      <c r="AW224" s="58" t="s">
        <v>152</v>
      </c>
      <c r="AX224" s="58" t="s">
        <v>152</v>
      </c>
      <c r="AY224" s="58">
        <v>43</v>
      </c>
      <c r="AZ224" s="58" t="s">
        <v>152</v>
      </c>
      <c r="BA224" s="58">
        <v>183</v>
      </c>
      <c r="BB224" s="58">
        <v>53</v>
      </c>
      <c r="BC224" s="58">
        <v>6</v>
      </c>
      <c r="BD224" s="58">
        <v>56</v>
      </c>
      <c r="BE224" s="58">
        <v>16</v>
      </c>
      <c r="BF224" s="58" t="s">
        <v>152</v>
      </c>
      <c r="BG224" s="58">
        <v>0</v>
      </c>
      <c r="BH224" s="58" t="s">
        <v>152</v>
      </c>
      <c r="BI224" s="58">
        <v>13</v>
      </c>
      <c r="BJ224" s="58" t="s">
        <v>152</v>
      </c>
      <c r="BK224" s="58">
        <v>153</v>
      </c>
      <c r="BL224" s="58">
        <v>82</v>
      </c>
      <c r="BM224" s="58" t="s">
        <v>152</v>
      </c>
      <c r="BN224" s="58">
        <v>35</v>
      </c>
      <c r="BO224" s="58">
        <v>5</v>
      </c>
      <c r="BP224" s="58">
        <v>5</v>
      </c>
      <c r="BQ224" s="58">
        <v>0</v>
      </c>
      <c r="BR224" s="58" t="s">
        <v>152</v>
      </c>
      <c r="BS224" s="58">
        <v>22</v>
      </c>
    </row>
    <row r="225" spans="1:71" x14ac:dyDescent="0.25">
      <c r="A225" s="64" t="s">
        <v>387</v>
      </c>
      <c r="B225" s="58">
        <v>530</v>
      </c>
      <c r="C225" s="58">
        <v>527</v>
      </c>
      <c r="D225" s="58">
        <v>260</v>
      </c>
      <c r="E225" s="58">
        <v>16</v>
      </c>
      <c r="F225" s="58">
        <v>137</v>
      </c>
      <c r="G225" s="58">
        <v>29</v>
      </c>
      <c r="H225" s="58">
        <v>37</v>
      </c>
      <c r="I225" s="58" t="s">
        <v>152</v>
      </c>
      <c r="J225" s="58" t="s">
        <v>152</v>
      </c>
      <c r="K225" s="58">
        <v>37</v>
      </c>
      <c r="L225" s="58">
        <v>286</v>
      </c>
      <c r="M225" s="58">
        <v>286</v>
      </c>
      <c r="N225" s="58">
        <v>142</v>
      </c>
      <c r="O225" s="58">
        <v>11</v>
      </c>
      <c r="P225" s="58">
        <v>80</v>
      </c>
      <c r="Q225" s="58" t="s">
        <v>152</v>
      </c>
      <c r="R225" s="58">
        <v>14</v>
      </c>
      <c r="S225" s="58" t="s">
        <v>152</v>
      </c>
      <c r="T225" s="58" t="s">
        <v>152</v>
      </c>
      <c r="U225" s="58">
        <v>24</v>
      </c>
      <c r="V225" s="58">
        <v>244</v>
      </c>
      <c r="W225" s="58">
        <v>241</v>
      </c>
      <c r="X225" s="58">
        <v>118</v>
      </c>
      <c r="Y225" s="58">
        <v>5</v>
      </c>
      <c r="Z225" s="58">
        <v>57</v>
      </c>
      <c r="AA225" s="58" t="s">
        <v>152</v>
      </c>
      <c r="AB225" s="58">
        <v>23</v>
      </c>
      <c r="AC225" s="58">
        <v>0</v>
      </c>
      <c r="AD225" s="58" t="s">
        <v>152</v>
      </c>
      <c r="AE225" s="58">
        <v>13</v>
      </c>
      <c r="AF225" s="58">
        <v>73</v>
      </c>
      <c r="AG225" s="58">
        <v>73</v>
      </c>
      <c r="AH225" s="58">
        <v>49</v>
      </c>
      <c r="AI225" s="58">
        <v>0</v>
      </c>
      <c r="AJ225" s="58">
        <v>11</v>
      </c>
      <c r="AK225" s="58" t="s">
        <v>152</v>
      </c>
      <c r="AL225" s="58">
        <v>0</v>
      </c>
      <c r="AM225" s="58">
        <v>0</v>
      </c>
      <c r="AN225" s="58" t="s">
        <v>152</v>
      </c>
      <c r="AO225" s="58" t="s">
        <v>152</v>
      </c>
      <c r="AP225" s="58">
        <v>317</v>
      </c>
      <c r="AQ225" s="58">
        <v>314</v>
      </c>
      <c r="AR225" s="58">
        <v>179</v>
      </c>
      <c r="AS225" s="58">
        <v>8</v>
      </c>
      <c r="AT225" s="58">
        <v>83</v>
      </c>
      <c r="AU225" s="58" t="s">
        <v>152</v>
      </c>
      <c r="AV225" s="58" t="s">
        <v>152</v>
      </c>
      <c r="AW225" s="58" t="s">
        <v>152</v>
      </c>
      <c r="AX225" s="58">
        <v>3</v>
      </c>
      <c r="AY225" s="58">
        <v>23</v>
      </c>
      <c r="AZ225" s="58">
        <v>140</v>
      </c>
      <c r="BA225" s="58">
        <v>140</v>
      </c>
      <c r="BB225" s="58">
        <v>32</v>
      </c>
      <c r="BC225" s="58">
        <v>8</v>
      </c>
      <c r="BD225" s="58">
        <v>43</v>
      </c>
      <c r="BE225" s="58">
        <v>15</v>
      </c>
      <c r="BF225" s="58" t="s">
        <v>152</v>
      </c>
      <c r="BG225" s="58">
        <v>0</v>
      </c>
      <c r="BH225" s="58" t="s">
        <v>152</v>
      </c>
      <c r="BI225" s="58" t="s">
        <v>152</v>
      </c>
      <c r="BJ225" s="58">
        <v>138</v>
      </c>
      <c r="BK225" s="58">
        <v>138</v>
      </c>
      <c r="BL225" s="58">
        <v>65</v>
      </c>
      <c r="BM225" s="58" t="s">
        <v>152</v>
      </c>
      <c r="BN225" s="58">
        <v>43</v>
      </c>
      <c r="BO225" s="58">
        <v>6</v>
      </c>
      <c r="BP225" s="58" t="s">
        <v>152</v>
      </c>
      <c r="BQ225" s="58">
        <v>0</v>
      </c>
      <c r="BR225" s="58">
        <v>0</v>
      </c>
      <c r="BS225" s="58">
        <v>17</v>
      </c>
    </row>
    <row r="226" spans="1:71" x14ac:dyDescent="0.25">
      <c r="A226" s="64" t="s">
        <v>388</v>
      </c>
      <c r="B226" s="58" t="s">
        <v>152</v>
      </c>
      <c r="C226" s="58">
        <v>648</v>
      </c>
      <c r="D226" s="58">
        <v>310</v>
      </c>
      <c r="E226" s="58">
        <v>21</v>
      </c>
      <c r="F226" s="58">
        <v>160</v>
      </c>
      <c r="G226" s="58">
        <v>30</v>
      </c>
      <c r="H226" s="58">
        <v>35</v>
      </c>
      <c r="I226" s="58" t="s">
        <v>152</v>
      </c>
      <c r="J226" s="58" t="s">
        <v>152</v>
      </c>
      <c r="K226" s="58">
        <v>73</v>
      </c>
      <c r="L226" s="58" t="s">
        <v>152</v>
      </c>
      <c r="M226" s="58">
        <v>355</v>
      </c>
      <c r="N226" s="58">
        <v>163</v>
      </c>
      <c r="O226" s="58" t="s">
        <v>152</v>
      </c>
      <c r="P226" s="58">
        <v>90</v>
      </c>
      <c r="Q226" s="58" t="s">
        <v>152</v>
      </c>
      <c r="R226" s="58">
        <v>16</v>
      </c>
      <c r="S226" s="58" t="s">
        <v>152</v>
      </c>
      <c r="T226" s="58" t="s">
        <v>152</v>
      </c>
      <c r="U226" s="58">
        <v>56</v>
      </c>
      <c r="V226" s="58">
        <v>293</v>
      </c>
      <c r="W226" s="58">
        <v>293</v>
      </c>
      <c r="X226" s="58">
        <v>147</v>
      </c>
      <c r="Y226" s="58" t="s">
        <v>152</v>
      </c>
      <c r="Z226" s="58">
        <v>70</v>
      </c>
      <c r="AA226" s="58" t="s">
        <v>152</v>
      </c>
      <c r="AB226" s="58">
        <v>19</v>
      </c>
      <c r="AC226" s="58">
        <v>0</v>
      </c>
      <c r="AD226" s="58">
        <v>12</v>
      </c>
      <c r="AE226" s="58">
        <v>17</v>
      </c>
      <c r="AF226" s="58">
        <v>68</v>
      </c>
      <c r="AG226" s="58">
        <v>68</v>
      </c>
      <c r="AH226" s="58">
        <v>36</v>
      </c>
      <c r="AI226" s="58">
        <v>0</v>
      </c>
      <c r="AJ226" s="58">
        <v>10</v>
      </c>
      <c r="AK226" s="58" t="s">
        <v>152</v>
      </c>
      <c r="AL226" s="58">
        <v>0</v>
      </c>
      <c r="AM226" s="58">
        <v>0</v>
      </c>
      <c r="AN226" s="58" t="s">
        <v>152</v>
      </c>
      <c r="AO226" s="58">
        <v>15</v>
      </c>
      <c r="AP226" s="58" t="s">
        <v>152</v>
      </c>
      <c r="AQ226" s="58">
        <v>419</v>
      </c>
      <c r="AR226" s="58">
        <v>232</v>
      </c>
      <c r="AS226" s="58">
        <v>16</v>
      </c>
      <c r="AT226" s="58">
        <v>94</v>
      </c>
      <c r="AU226" s="58">
        <v>18</v>
      </c>
      <c r="AV226" s="58" t="s">
        <v>152</v>
      </c>
      <c r="AW226" s="58" t="s">
        <v>152</v>
      </c>
      <c r="AX226" s="58" t="s">
        <v>152</v>
      </c>
      <c r="AY226" s="58">
        <v>45</v>
      </c>
      <c r="AZ226" s="58">
        <v>161</v>
      </c>
      <c r="BA226" s="58">
        <v>161</v>
      </c>
      <c r="BB226" s="58">
        <v>42</v>
      </c>
      <c r="BC226" s="58">
        <v>5</v>
      </c>
      <c r="BD226" s="58">
        <v>56</v>
      </c>
      <c r="BE226" s="58" t="s">
        <v>152</v>
      </c>
      <c r="BF226" s="58" t="s">
        <v>152</v>
      </c>
      <c r="BG226" s="58">
        <v>0</v>
      </c>
      <c r="BH226" s="58" t="s">
        <v>152</v>
      </c>
      <c r="BI226" s="58">
        <v>13</v>
      </c>
      <c r="BJ226" s="58" t="s">
        <v>152</v>
      </c>
      <c r="BK226" s="58">
        <v>150</v>
      </c>
      <c r="BL226" s="58">
        <v>76</v>
      </c>
      <c r="BM226" s="58" t="s">
        <v>152</v>
      </c>
      <c r="BN226" s="58">
        <v>37</v>
      </c>
      <c r="BO226" s="58">
        <v>4</v>
      </c>
      <c r="BP226" s="58">
        <v>0</v>
      </c>
      <c r="BQ226" s="58" t="s">
        <v>152</v>
      </c>
      <c r="BR226" s="58">
        <v>4</v>
      </c>
      <c r="BS226" s="58">
        <v>26</v>
      </c>
    </row>
    <row r="227" spans="1:71" x14ac:dyDescent="0.25">
      <c r="A227" s="64" t="s">
        <v>389</v>
      </c>
      <c r="B227" s="58">
        <v>777</v>
      </c>
      <c r="C227" s="58">
        <v>774</v>
      </c>
      <c r="D227" s="58">
        <v>423</v>
      </c>
      <c r="E227" s="58">
        <v>19</v>
      </c>
      <c r="F227" s="58">
        <v>156</v>
      </c>
      <c r="G227" s="58">
        <v>57</v>
      </c>
      <c r="H227" s="58">
        <v>31</v>
      </c>
      <c r="I227" s="58">
        <v>4</v>
      </c>
      <c r="J227" s="58">
        <v>11</v>
      </c>
      <c r="K227" s="58">
        <v>73</v>
      </c>
      <c r="L227" s="58">
        <v>477</v>
      </c>
      <c r="M227" s="58">
        <v>474</v>
      </c>
      <c r="N227" s="58">
        <v>266</v>
      </c>
      <c r="O227" s="58" t="s">
        <v>152</v>
      </c>
      <c r="P227" s="58">
        <v>95</v>
      </c>
      <c r="Q227" s="58">
        <v>28</v>
      </c>
      <c r="R227" s="58">
        <v>14</v>
      </c>
      <c r="S227" s="58" t="s">
        <v>152</v>
      </c>
      <c r="T227" s="58" t="s">
        <v>152</v>
      </c>
      <c r="U227" s="58">
        <v>50</v>
      </c>
      <c r="V227" s="58">
        <v>300</v>
      </c>
      <c r="W227" s="58">
        <v>300</v>
      </c>
      <c r="X227" s="58">
        <v>157</v>
      </c>
      <c r="Y227" s="58" t="s">
        <v>152</v>
      </c>
      <c r="Z227" s="58">
        <v>61</v>
      </c>
      <c r="AA227" s="58">
        <v>29</v>
      </c>
      <c r="AB227" s="58">
        <v>17</v>
      </c>
      <c r="AC227" s="58" t="s">
        <v>152</v>
      </c>
      <c r="AD227" s="58" t="s">
        <v>152</v>
      </c>
      <c r="AE227" s="58">
        <v>23</v>
      </c>
      <c r="AF227" s="58">
        <v>103</v>
      </c>
      <c r="AG227" s="58">
        <v>103</v>
      </c>
      <c r="AH227" s="58">
        <v>68</v>
      </c>
      <c r="AI227" s="58" t="s">
        <v>152</v>
      </c>
      <c r="AJ227" s="58">
        <v>11</v>
      </c>
      <c r="AK227" s="58" t="s">
        <v>152</v>
      </c>
      <c r="AL227" s="58">
        <v>0</v>
      </c>
      <c r="AM227" s="58" t="s">
        <v>152</v>
      </c>
      <c r="AN227" s="58">
        <v>0</v>
      </c>
      <c r="AO227" s="58">
        <v>18</v>
      </c>
      <c r="AP227" s="58">
        <v>514</v>
      </c>
      <c r="AQ227" s="58">
        <v>511</v>
      </c>
      <c r="AR227" s="58">
        <v>299</v>
      </c>
      <c r="AS227" s="58" t="s">
        <v>152</v>
      </c>
      <c r="AT227" s="58">
        <v>111</v>
      </c>
      <c r="AU227" s="58">
        <v>32</v>
      </c>
      <c r="AV227" s="58">
        <v>4</v>
      </c>
      <c r="AW227" s="58" t="s">
        <v>152</v>
      </c>
      <c r="AX227" s="58" t="s">
        <v>152</v>
      </c>
      <c r="AY227" s="58">
        <v>46</v>
      </c>
      <c r="AZ227" s="58">
        <v>160</v>
      </c>
      <c r="BA227" s="58">
        <v>160</v>
      </c>
      <c r="BB227" s="58">
        <v>56</v>
      </c>
      <c r="BC227" s="58">
        <v>10</v>
      </c>
      <c r="BD227" s="58">
        <v>34</v>
      </c>
      <c r="BE227" s="58" t="s">
        <v>152</v>
      </c>
      <c r="BF227" s="58">
        <v>27</v>
      </c>
      <c r="BG227" s="58">
        <v>0</v>
      </c>
      <c r="BH227" s="58" t="s">
        <v>152</v>
      </c>
      <c r="BI227" s="58">
        <v>9</v>
      </c>
      <c r="BJ227" s="58" t="s">
        <v>152</v>
      </c>
      <c r="BK227" s="58">
        <v>191</v>
      </c>
      <c r="BL227" s="58">
        <v>114</v>
      </c>
      <c r="BM227" s="58">
        <v>0</v>
      </c>
      <c r="BN227" s="58">
        <v>40</v>
      </c>
      <c r="BO227" s="58">
        <v>13</v>
      </c>
      <c r="BP227" s="58">
        <v>0</v>
      </c>
      <c r="BQ227" s="58">
        <v>0</v>
      </c>
      <c r="BR227" s="58">
        <v>0</v>
      </c>
      <c r="BS227" s="58">
        <v>24</v>
      </c>
    </row>
    <row r="228" spans="1:71" x14ac:dyDescent="0.25">
      <c r="A228" s="64" t="s">
        <v>390</v>
      </c>
      <c r="B228" s="58">
        <v>1054</v>
      </c>
      <c r="C228" s="58">
        <v>1050</v>
      </c>
      <c r="D228" s="58">
        <v>708</v>
      </c>
      <c r="E228" s="58">
        <v>21</v>
      </c>
      <c r="F228" s="58">
        <v>175</v>
      </c>
      <c r="G228" s="58">
        <v>28</v>
      </c>
      <c r="H228" s="58">
        <v>27</v>
      </c>
      <c r="I228" s="58">
        <v>13</v>
      </c>
      <c r="J228" s="58">
        <v>7</v>
      </c>
      <c r="K228" s="58">
        <v>71</v>
      </c>
      <c r="L228" s="58" t="s">
        <v>152</v>
      </c>
      <c r="M228" s="58">
        <v>587</v>
      </c>
      <c r="N228" s="58">
        <v>390</v>
      </c>
      <c r="O228" s="58">
        <v>15</v>
      </c>
      <c r="P228" s="58">
        <v>95</v>
      </c>
      <c r="Q228" s="58">
        <v>16</v>
      </c>
      <c r="R228" s="58">
        <v>7</v>
      </c>
      <c r="S228" s="58">
        <v>8</v>
      </c>
      <c r="T228" s="58">
        <v>4</v>
      </c>
      <c r="U228" s="58">
        <v>52</v>
      </c>
      <c r="V228" s="58" t="s">
        <v>152</v>
      </c>
      <c r="W228" s="58">
        <v>463</v>
      </c>
      <c r="X228" s="58">
        <v>318</v>
      </c>
      <c r="Y228" s="58">
        <v>6</v>
      </c>
      <c r="Z228" s="58">
        <v>80</v>
      </c>
      <c r="AA228" s="58">
        <v>12</v>
      </c>
      <c r="AB228" s="58">
        <v>20</v>
      </c>
      <c r="AC228" s="58">
        <v>5</v>
      </c>
      <c r="AD228" s="58">
        <v>3</v>
      </c>
      <c r="AE228" s="58">
        <v>19</v>
      </c>
      <c r="AF228" s="58" t="s">
        <v>152</v>
      </c>
      <c r="AG228" s="58">
        <v>125</v>
      </c>
      <c r="AH228" s="58">
        <v>90</v>
      </c>
      <c r="AI228" s="58">
        <v>0</v>
      </c>
      <c r="AJ228" s="58">
        <v>10</v>
      </c>
      <c r="AK228" s="58">
        <v>0</v>
      </c>
      <c r="AL228" s="58">
        <v>0</v>
      </c>
      <c r="AM228" s="58" t="s">
        <v>152</v>
      </c>
      <c r="AN228" s="58" t="s">
        <v>152</v>
      </c>
      <c r="AO228" s="58">
        <v>13</v>
      </c>
      <c r="AP228" s="58" t="s">
        <v>152</v>
      </c>
      <c r="AQ228" s="58">
        <v>684</v>
      </c>
      <c r="AR228" s="58">
        <v>493</v>
      </c>
      <c r="AS228" s="58">
        <v>12</v>
      </c>
      <c r="AT228" s="58">
        <v>104</v>
      </c>
      <c r="AU228" s="58">
        <v>19</v>
      </c>
      <c r="AV228" s="58" t="s">
        <v>152</v>
      </c>
      <c r="AW228" s="58" t="s">
        <v>152</v>
      </c>
      <c r="AX228" s="58" t="s">
        <v>152</v>
      </c>
      <c r="AY228" s="58">
        <v>48</v>
      </c>
      <c r="AZ228" s="58" t="s">
        <v>152</v>
      </c>
      <c r="BA228" s="58">
        <v>241</v>
      </c>
      <c r="BB228" s="58">
        <v>125</v>
      </c>
      <c r="BC228" s="58">
        <v>9</v>
      </c>
      <c r="BD228" s="58">
        <v>61</v>
      </c>
      <c r="BE228" s="58">
        <v>9</v>
      </c>
      <c r="BF228" s="58" t="s">
        <v>152</v>
      </c>
      <c r="BG228" s="58">
        <v>0</v>
      </c>
      <c r="BH228" s="58" t="s">
        <v>152</v>
      </c>
      <c r="BI228" s="58">
        <v>10</v>
      </c>
      <c r="BJ228" s="58">
        <v>348</v>
      </c>
      <c r="BK228" s="58">
        <v>348</v>
      </c>
      <c r="BL228" s="58">
        <v>276</v>
      </c>
      <c r="BM228" s="58" t="s">
        <v>152</v>
      </c>
      <c r="BN228" s="58">
        <v>36</v>
      </c>
      <c r="BO228" s="58">
        <v>6</v>
      </c>
      <c r="BP228" s="58" t="s">
        <v>152</v>
      </c>
      <c r="BQ228" s="58" t="s">
        <v>152</v>
      </c>
      <c r="BR228" s="58" t="s">
        <v>152</v>
      </c>
      <c r="BS228" s="58">
        <v>25</v>
      </c>
    </row>
    <row r="229" spans="1:71" x14ac:dyDescent="0.25">
      <c r="A229" s="64" t="s">
        <v>391</v>
      </c>
      <c r="B229" s="58">
        <v>1078</v>
      </c>
      <c r="C229" s="58">
        <v>1072</v>
      </c>
      <c r="D229" s="58">
        <v>713</v>
      </c>
      <c r="E229" s="58">
        <v>21</v>
      </c>
      <c r="F229" s="58">
        <v>187</v>
      </c>
      <c r="G229" s="58">
        <v>41</v>
      </c>
      <c r="H229" s="58">
        <v>41</v>
      </c>
      <c r="I229" s="58" t="s">
        <v>152</v>
      </c>
      <c r="J229" s="58" t="s">
        <v>152</v>
      </c>
      <c r="K229" s="58">
        <v>56</v>
      </c>
      <c r="L229" s="58">
        <v>568</v>
      </c>
      <c r="M229" s="58">
        <v>565</v>
      </c>
      <c r="N229" s="58">
        <v>378</v>
      </c>
      <c r="O229" s="58" t="s">
        <v>152</v>
      </c>
      <c r="P229" s="58">
        <v>109</v>
      </c>
      <c r="Q229" s="58">
        <v>12</v>
      </c>
      <c r="R229" s="58">
        <v>16</v>
      </c>
      <c r="S229" s="58" t="s">
        <v>152</v>
      </c>
      <c r="T229" s="58" t="s">
        <v>152</v>
      </c>
      <c r="U229" s="58">
        <v>35</v>
      </c>
      <c r="V229" s="58">
        <v>510</v>
      </c>
      <c r="W229" s="58">
        <v>507</v>
      </c>
      <c r="X229" s="58">
        <v>335</v>
      </c>
      <c r="Y229" s="58" t="s">
        <v>152</v>
      </c>
      <c r="Z229" s="58">
        <v>78</v>
      </c>
      <c r="AA229" s="58">
        <v>29</v>
      </c>
      <c r="AB229" s="58">
        <v>25</v>
      </c>
      <c r="AC229" s="58">
        <v>0</v>
      </c>
      <c r="AD229" s="58" t="s">
        <v>152</v>
      </c>
      <c r="AE229" s="58">
        <v>21</v>
      </c>
      <c r="AF229" s="58" t="s">
        <v>152</v>
      </c>
      <c r="AG229" s="58">
        <v>117</v>
      </c>
      <c r="AH229" s="58">
        <v>91</v>
      </c>
      <c r="AI229" s="58">
        <v>0</v>
      </c>
      <c r="AJ229" s="58">
        <v>6</v>
      </c>
      <c r="AK229" s="58" t="s">
        <v>152</v>
      </c>
      <c r="AL229" s="58">
        <v>0</v>
      </c>
      <c r="AM229" s="58" t="s">
        <v>152</v>
      </c>
      <c r="AN229" s="58">
        <v>0</v>
      </c>
      <c r="AO229" s="58" t="s">
        <v>152</v>
      </c>
      <c r="AP229" s="58">
        <v>667</v>
      </c>
      <c r="AQ229" s="58">
        <v>664</v>
      </c>
      <c r="AR229" s="58">
        <v>465</v>
      </c>
      <c r="AS229" s="58">
        <v>14</v>
      </c>
      <c r="AT229" s="58">
        <v>116</v>
      </c>
      <c r="AU229" s="58" t="s">
        <v>152</v>
      </c>
      <c r="AV229" s="58" t="s">
        <v>152</v>
      </c>
      <c r="AW229" s="58">
        <v>0</v>
      </c>
      <c r="AX229" s="58">
        <v>8</v>
      </c>
      <c r="AY229" s="58">
        <v>38</v>
      </c>
      <c r="AZ229" s="58" t="s">
        <v>152</v>
      </c>
      <c r="BA229" s="58">
        <v>291</v>
      </c>
      <c r="BB229" s="58">
        <v>157</v>
      </c>
      <c r="BC229" s="58">
        <v>7</v>
      </c>
      <c r="BD229" s="58">
        <v>65</v>
      </c>
      <c r="BE229" s="58">
        <v>18</v>
      </c>
      <c r="BF229" s="58" t="s">
        <v>152</v>
      </c>
      <c r="BG229" s="58">
        <v>0</v>
      </c>
      <c r="BH229" s="58" t="s">
        <v>152</v>
      </c>
      <c r="BI229" s="58" t="s">
        <v>152</v>
      </c>
      <c r="BJ229" s="58">
        <v>342</v>
      </c>
      <c r="BK229" s="58">
        <v>342</v>
      </c>
      <c r="BL229" s="58">
        <v>264</v>
      </c>
      <c r="BM229" s="58" t="s">
        <v>152</v>
      </c>
      <c r="BN229" s="58">
        <v>45</v>
      </c>
      <c r="BO229" s="58">
        <v>10</v>
      </c>
      <c r="BP229" s="58" t="s">
        <v>152</v>
      </c>
      <c r="BQ229" s="58">
        <v>0</v>
      </c>
      <c r="BR229" s="58" t="s">
        <v>152</v>
      </c>
      <c r="BS229" s="58">
        <v>17</v>
      </c>
    </row>
    <row r="230" spans="1:71" x14ac:dyDescent="0.25">
      <c r="A230" s="64" t="s">
        <v>392</v>
      </c>
      <c r="B230" s="58">
        <v>668</v>
      </c>
      <c r="C230" s="58">
        <v>665</v>
      </c>
      <c r="D230" s="58">
        <v>390</v>
      </c>
      <c r="E230" s="58">
        <v>22</v>
      </c>
      <c r="F230" s="58">
        <v>138</v>
      </c>
      <c r="G230" s="58">
        <v>39</v>
      </c>
      <c r="H230" s="58">
        <v>34</v>
      </c>
      <c r="I230" s="58" t="s">
        <v>152</v>
      </c>
      <c r="J230" s="58" t="s">
        <v>152</v>
      </c>
      <c r="K230" s="58">
        <v>35</v>
      </c>
      <c r="L230" s="58" t="s">
        <v>152</v>
      </c>
      <c r="M230" s="58">
        <v>359</v>
      </c>
      <c r="N230" s="58">
        <v>210</v>
      </c>
      <c r="O230" s="58" t="s">
        <v>152</v>
      </c>
      <c r="P230" s="58">
        <v>78</v>
      </c>
      <c r="Q230" s="58">
        <v>13</v>
      </c>
      <c r="R230" s="58">
        <v>21</v>
      </c>
      <c r="S230" s="58">
        <v>0</v>
      </c>
      <c r="T230" s="58" t="s">
        <v>152</v>
      </c>
      <c r="U230" s="58">
        <v>19</v>
      </c>
      <c r="V230" s="58" t="s">
        <v>152</v>
      </c>
      <c r="W230" s="58">
        <v>306</v>
      </c>
      <c r="X230" s="58">
        <v>180</v>
      </c>
      <c r="Y230" s="58" t="s">
        <v>152</v>
      </c>
      <c r="Z230" s="58">
        <v>60</v>
      </c>
      <c r="AA230" s="58">
        <v>26</v>
      </c>
      <c r="AB230" s="58">
        <v>13</v>
      </c>
      <c r="AC230" s="58" t="s">
        <v>152</v>
      </c>
      <c r="AD230" s="58" t="s">
        <v>152</v>
      </c>
      <c r="AE230" s="58">
        <v>16</v>
      </c>
      <c r="AF230" s="58">
        <v>77</v>
      </c>
      <c r="AG230" s="58">
        <v>77</v>
      </c>
      <c r="AH230" s="58">
        <v>57</v>
      </c>
      <c r="AI230" s="58" t="s">
        <v>152</v>
      </c>
      <c r="AJ230" s="58">
        <v>8</v>
      </c>
      <c r="AK230" s="58" t="s">
        <v>152</v>
      </c>
      <c r="AL230" s="58">
        <v>0</v>
      </c>
      <c r="AM230" s="58">
        <v>0</v>
      </c>
      <c r="AN230" s="58" t="s">
        <v>152</v>
      </c>
      <c r="AO230" s="58">
        <v>6</v>
      </c>
      <c r="AP230" s="58">
        <v>428</v>
      </c>
      <c r="AQ230" s="58">
        <v>425</v>
      </c>
      <c r="AR230" s="58">
        <v>276</v>
      </c>
      <c r="AS230" s="58">
        <v>15</v>
      </c>
      <c r="AT230" s="58">
        <v>79</v>
      </c>
      <c r="AU230" s="58">
        <v>23</v>
      </c>
      <c r="AV230" s="58">
        <v>7</v>
      </c>
      <c r="AW230" s="58" t="s">
        <v>152</v>
      </c>
      <c r="AX230" s="58" t="s">
        <v>152</v>
      </c>
      <c r="AY230" s="58">
        <v>21</v>
      </c>
      <c r="AZ230" s="58">
        <v>163</v>
      </c>
      <c r="BA230" s="58">
        <v>163</v>
      </c>
      <c r="BB230" s="58">
        <v>57</v>
      </c>
      <c r="BC230" s="58" t="s">
        <v>152</v>
      </c>
      <c r="BD230" s="58">
        <v>51</v>
      </c>
      <c r="BE230" s="58" t="s">
        <v>152</v>
      </c>
      <c r="BF230" s="58">
        <v>27</v>
      </c>
      <c r="BG230" s="58">
        <v>0</v>
      </c>
      <c r="BH230" s="58" t="s">
        <v>152</v>
      </c>
      <c r="BI230" s="58">
        <v>8</v>
      </c>
      <c r="BJ230" s="58">
        <v>150</v>
      </c>
      <c r="BK230" s="58">
        <v>150</v>
      </c>
      <c r="BL230" s="58">
        <v>102</v>
      </c>
      <c r="BM230" s="58">
        <v>4</v>
      </c>
      <c r="BN230" s="58">
        <v>26</v>
      </c>
      <c r="BO230" s="58" t="s">
        <v>152</v>
      </c>
      <c r="BP230" s="58">
        <v>4</v>
      </c>
      <c r="BQ230" s="58">
        <v>0</v>
      </c>
      <c r="BR230" s="58" t="s">
        <v>152</v>
      </c>
      <c r="BS230" s="58">
        <v>11</v>
      </c>
    </row>
    <row r="231" spans="1:71" x14ac:dyDescent="0.25">
      <c r="A231" s="64" t="s">
        <v>393</v>
      </c>
      <c r="B231" s="58">
        <v>685</v>
      </c>
      <c r="C231" s="58">
        <v>681</v>
      </c>
      <c r="D231" s="58">
        <v>380</v>
      </c>
      <c r="E231" s="58" t="s">
        <v>152</v>
      </c>
      <c r="F231" s="58">
        <v>160</v>
      </c>
      <c r="G231" s="58">
        <v>44</v>
      </c>
      <c r="H231" s="58">
        <v>38</v>
      </c>
      <c r="I231" s="58" t="s">
        <v>152</v>
      </c>
      <c r="J231" s="58">
        <v>11</v>
      </c>
      <c r="K231" s="58">
        <v>39</v>
      </c>
      <c r="L231" s="58" t="s">
        <v>152</v>
      </c>
      <c r="M231" s="58">
        <v>400</v>
      </c>
      <c r="N231" s="58">
        <v>227</v>
      </c>
      <c r="O231" s="58" t="s">
        <v>152</v>
      </c>
      <c r="P231" s="58">
        <v>94</v>
      </c>
      <c r="Q231" s="58">
        <v>22</v>
      </c>
      <c r="R231" s="58">
        <v>17</v>
      </c>
      <c r="S231" s="58">
        <v>0</v>
      </c>
      <c r="T231" s="58" t="s">
        <v>152</v>
      </c>
      <c r="U231" s="58">
        <v>26</v>
      </c>
      <c r="V231" s="58" t="s">
        <v>152</v>
      </c>
      <c r="W231" s="58">
        <v>281</v>
      </c>
      <c r="X231" s="58">
        <v>153</v>
      </c>
      <c r="Y231" s="58" t="s">
        <v>152</v>
      </c>
      <c r="Z231" s="58">
        <v>66</v>
      </c>
      <c r="AA231" s="58">
        <v>22</v>
      </c>
      <c r="AB231" s="58">
        <v>21</v>
      </c>
      <c r="AC231" s="58" t="s">
        <v>152</v>
      </c>
      <c r="AD231" s="58" t="s">
        <v>152</v>
      </c>
      <c r="AE231" s="58">
        <v>13</v>
      </c>
      <c r="AF231" s="58">
        <v>82</v>
      </c>
      <c r="AG231" s="58">
        <v>82</v>
      </c>
      <c r="AH231" s="58">
        <v>54</v>
      </c>
      <c r="AI231" s="58">
        <v>0</v>
      </c>
      <c r="AJ231" s="58">
        <v>13</v>
      </c>
      <c r="AK231" s="58">
        <v>7</v>
      </c>
      <c r="AL231" s="58">
        <v>0</v>
      </c>
      <c r="AM231" s="58" t="s">
        <v>152</v>
      </c>
      <c r="AN231" s="58" t="s">
        <v>152</v>
      </c>
      <c r="AO231" s="58">
        <v>5</v>
      </c>
      <c r="AP231" s="58" t="s">
        <v>152</v>
      </c>
      <c r="AQ231" s="58">
        <v>443</v>
      </c>
      <c r="AR231" s="58">
        <v>275</v>
      </c>
      <c r="AS231" s="58" t="s">
        <v>152</v>
      </c>
      <c r="AT231" s="58">
        <v>105</v>
      </c>
      <c r="AU231" s="58">
        <v>22</v>
      </c>
      <c r="AV231" s="58" t="s">
        <v>152</v>
      </c>
      <c r="AW231" s="58" t="s">
        <v>152</v>
      </c>
      <c r="AX231" s="58">
        <v>8</v>
      </c>
      <c r="AY231" s="58">
        <v>23</v>
      </c>
      <c r="AZ231" s="58" t="s">
        <v>152</v>
      </c>
      <c r="BA231" s="58">
        <v>156</v>
      </c>
      <c r="BB231" s="58">
        <v>51</v>
      </c>
      <c r="BC231" s="58" t="s">
        <v>152</v>
      </c>
      <c r="BD231" s="58">
        <v>42</v>
      </c>
      <c r="BE231" s="58">
        <v>15</v>
      </c>
      <c r="BF231" s="58" t="s">
        <v>152</v>
      </c>
      <c r="BG231" s="58">
        <v>0</v>
      </c>
      <c r="BH231" s="58" t="s">
        <v>152</v>
      </c>
      <c r="BI231" s="58">
        <v>11</v>
      </c>
      <c r="BJ231" s="58" t="s">
        <v>152</v>
      </c>
      <c r="BK231" s="58">
        <v>160</v>
      </c>
      <c r="BL231" s="58">
        <v>100</v>
      </c>
      <c r="BM231" s="58" t="s">
        <v>152</v>
      </c>
      <c r="BN231" s="58">
        <v>36</v>
      </c>
      <c r="BO231" s="58">
        <v>5</v>
      </c>
      <c r="BP231" s="58">
        <v>3</v>
      </c>
      <c r="BQ231" s="58">
        <v>0</v>
      </c>
      <c r="BR231" s="58" t="s">
        <v>152</v>
      </c>
      <c r="BS231" s="58">
        <v>13</v>
      </c>
    </row>
    <row r="232" spans="1:71" x14ac:dyDescent="0.25">
      <c r="A232" s="64" t="s">
        <v>394</v>
      </c>
      <c r="B232" s="58">
        <v>701</v>
      </c>
      <c r="C232" s="58">
        <v>695</v>
      </c>
      <c r="D232" s="58">
        <v>369</v>
      </c>
      <c r="E232" s="58">
        <v>18</v>
      </c>
      <c r="F232" s="58">
        <v>179</v>
      </c>
      <c r="G232" s="58">
        <v>23</v>
      </c>
      <c r="H232" s="58">
        <v>48</v>
      </c>
      <c r="I232" s="58">
        <v>0</v>
      </c>
      <c r="J232" s="58">
        <v>6</v>
      </c>
      <c r="K232" s="58">
        <v>52</v>
      </c>
      <c r="L232" s="58" t="s">
        <v>152</v>
      </c>
      <c r="M232" s="58">
        <v>397</v>
      </c>
      <c r="N232" s="58">
        <v>202</v>
      </c>
      <c r="O232" s="58" t="s">
        <v>152</v>
      </c>
      <c r="P232" s="58">
        <v>107</v>
      </c>
      <c r="Q232" s="58" t="s">
        <v>152</v>
      </c>
      <c r="R232" s="58">
        <v>28</v>
      </c>
      <c r="S232" s="58">
        <v>0</v>
      </c>
      <c r="T232" s="58" t="s">
        <v>152</v>
      </c>
      <c r="U232" s="58">
        <v>36</v>
      </c>
      <c r="V232" s="58" t="s">
        <v>152</v>
      </c>
      <c r="W232" s="58">
        <v>298</v>
      </c>
      <c r="X232" s="58">
        <v>167</v>
      </c>
      <c r="Y232" s="58" t="s">
        <v>152</v>
      </c>
      <c r="Z232" s="58">
        <v>72</v>
      </c>
      <c r="AA232" s="58" t="s">
        <v>152</v>
      </c>
      <c r="AB232" s="58">
        <v>20</v>
      </c>
      <c r="AC232" s="58">
        <v>0</v>
      </c>
      <c r="AD232" s="58" t="s">
        <v>152</v>
      </c>
      <c r="AE232" s="58">
        <v>16</v>
      </c>
      <c r="AF232" s="58" t="s">
        <v>152</v>
      </c>
      <c r="AG232" s="58">
        <v>79</v>
      </c>
      <c r="AH232" s="58">
        <v>55</v>
      </c>
      <c r="AI232" s="58" t="s">
        <v>152</v>
      </c>
      <c r="AJ232" s="58">
        <v>14</v>
      </c>
      <c r="AK232" s="58" t="s">
        <v>152</v>
      </c>
      <c r="AL232" s="58">
        <v>0</v>
      </c>
      <c r="AM232" s="58">
        <v>0</v>
      </c>
      <c r="AN232" s="58" t="s">
        <v>152</v>
      </c>
      <c r="AO232" s="58">
        <v>6</v>
      </c>
      <c r="AP232" s="58" t="s">
        <v>152</v>
      </c>
      <c r="AQ232" s="58">
        <v>436</v>
      </c>
      <c r="AR232" s="58">
        <v>267</v>
      </c>
      <c r="AS232" s="58">
        <v>13</v>
      </c>
      <c r="AT232" s="58">
        <v>99</v>
      </c>
      <c r="AU232" s="58" t="s">
        <v>152</v>
      </c>
      <c r="AV232" s="58" t="s">
        <v>152</v>
      </c>
      <c r="AW232" s="58">
        <v>0</v>
      </c>
      <c r="AX232" s="58" t="s">
        <v>152</v>
      </c>
      <c r="AY232" s="58">
        <v>35</v>
      </c>
      <c r="AZ232" s="58">
        <v>180</v>
      </c>
      <c r="BA232" s="58">
        <v>180</v>
      </c>
      <c r="BB232" s="58">
        <v>47</v>
      </c>
      <c r="BC232" s="58" t="s">
        <v>152</v>
      </c>
      <c r="BD232" s="58">
        <v>66</v>
      </c>
      <c r="BE232" s="58" t="s">
        <v>152</v>
      </c>
      <c r="BF232" s="58" t="s">
        <v>152</v>
      </c>
      <c r="BG232" s="58">
        <v>0</v>
      </c>
      <c r="BH232" s="58">
        <v>0</v>
      </c>
      <c r="BI232" s="58">
        <v>11</v>
      </c>
      <c r="BJ232" s="58" t="s">
        <v>152</v>
      </c>
      <c r="BK232" s="58">
        <v>172</v>
      </c>
      <c r="BL232" s="58">
        <v>93</v>
      </c>
      <c r="BM232" s="58">
        <v>4</v>
      </c>
      <c r="BN232" s="58">
        <v>38</v>
      </c>
      <c r="BO232" s="58">
        <v>8</v>
      </c>
      <c r="BP232" s="58" t="s">
        <v>152</v>
      </c>
      <c r="BQ232" s="58">
        <v>0</v>
      </c>
      <c r="BR232" s="58" t="s">
        <v>152</v>
      </c>
      <c r="BS232" s="58">
        <v>26</v>
      </c>
    </row>
    <row r="233" spans="1:71" x14ac:dyDescent="0.25">
      <c r="A233" s="64" t="s">
        <v>395</v>
      </c>
      <c r="B233" s="58">
        <v>673</v>
      </c>
      <c r="C233" s="58">
        <v>663</v>
      </c>
      <c r="D233" s="58">
        <v>354</v>
      </c>
      <c r="E233" s="58">
        <v>14</v>
      </c>
      <c r="F233" s="58">
        <v>157</v>
      </c>
      <c r="G233" s="58">
        <v>31</v>
      </c>
      <c r="H233" s="58">
        <v>42</v>
      </c>
      <c r="I233" s="58" t="s">
        <v>152</v>
      </c>
      <c r="J233" s="58" t="s">
        <v>152</v>
      </c>
      <c r="K233" s="58">
        <v>57</v>
      </c>
      <c r="L233" s="58">
        <v>398</v>
      </c>
      <c r="M233" s="58">
        <v>395</v>
      </c>
      <c r="N233" s="58">
        <v>195</v>
      </c>
      <c r="O233" s="58" t="s">
        <v>152</v>
      </c>
      <c r="P233" s="58">
        <v>102</v>
      </c>
      <c r="Q233" s="58">
        <v>18</v>
      </c>
      <c r="R233" s="58">
        <v>28</v>
      </c>
      <c r="S233" s="58">
        <v>0</v>
      </c>
      <c r="T233" s="58" t="s">
        <v>152</v>
      </c>
      <c r="U233" s="58">
        <v>39</v>
      </c>
      <c r="V233" s="58">
        <v>275</v>
      </c>
      <c r="W233" s="58">
        <v>268</v>
      </c>
      <c r="X233" s="58">
        <v>159</v>
      </c>
      <c r="Y233" s="58" t="s">
        <v>152</v>
      </c>
      <c r="Z233" s="58">
        <v>55</v>
      </c>
      <c r="AA233" s="58">
        <v>13</v>
      </c>
      <c r="AB233" s="58">
        <v>14</v>
      </c>
      <c r="AC233" s="58" t="s">
        <v>152</v>
      </c>
      <c r="AD233" s="58" t="s">
        <v>152</v>
      </c>
      <c r="AE233" s="58">
        <v>18</v>
      </c>
      <c r="AF233" s="58">
        <v>99</v>
      </c>
      <c r="AG233" s="58">
        <v>99</v>
      </c>
      <c r="AH233" s="58">
        <v>66</v>
      </c>
      <c r="AI233" s="58">
        <v>0</v>
      </c>
      <c r="AJ233" s="58">
        <v>17</v>
      </c>
      <c r="AK233" s="58" t="s">
        <v>152</v>
      </c>
      <c r="AL233" s="58">
        <v>0</v>
      </c>
      <c r="AM233" s="58">
        <v>0</v>
      </c>
      <c r="AN233" s="58" t="s">
        <v>152</v>
      </c>
      <c r="AO233" s="58" t="s">
        <v>152</v>
      </c>
      <c r="AP233" s="58">
        <v>428</v>
      </c>
      <c r="AQ233" s="58">
        <v>418</v>
      </c>
      <c r="AR233" s="58">
        <v>245</v>
      </c>
      <c r="AS233" s="58" t="s">
        <v>152</v>
      </c>
      <c r="AT233" s="58">
        <v>92</v>
      </c>
      <c r="AU233" s="58">
        <v>15</v>
      </c>
      <c r="AV233" s="58">
        <v>8</v>
      </c>
      <c r="AW233" s="58" t="s">
        <v>152</v>
      </c>
      <c r="AX233" s="58" t="s">
        <v>152</v>
      </c>
      <c r="AY233" s="58">
        <v>40</v>
      </c>
      <c r="AZ233" s="58">
        <v>146</v>
      </c>
      <c r="BA233" s="58">
        <v>146</v>
      </c>
      <c r="BB233" s="58">
        <v>43</v>
      </c>
      <c r="BC233" s="58" t="s">
        <v>152</v>
      </c>
      <c r="BD233" s="58">
        <v>48</v>
      </c>
      <c r="BE233" s="58" t="s">
        <v>152</v>
      </c>
      <c r="BF233" s="58">
        <v>34</v>
      </c>
      <c r="BG233" s="58">
        <v>0</v>
      </c>
      <c r="BH233" s="58">
        <v>0</v>
      </c>
      <c r="BI233" s="58" t="s">
        <v>152</v>
      </c>
      <c r="BJ233" s="58">
        <v>163</v>
      </c>
      <c r="BK233" s="58">
        <v>160</v>
      </c>
      <c r="BL233" s="58">
        <v>87</v>
      </c>
      <c r="BM233" s="58" t="s">
        <v>152</v>
      </c>
      <c r="BN233" s="58">
        <v>30</v>
      </c>
      <c r="BO233" s="58">
        <v>5</v>
      </c>
      <c r="BP233" s="58">
        <v>5</v>
      </c>
      <c r="BQ233" s="58">
        <v>0</v>
      </c>
      <c r="BR233" s="58" t="s">
        <v>152</v>
      </c>
      <c r="BS233" s="58">
        <v>29</v>
      </c>
    </row>
    <row r="234" spans="1:71" x14ac:dyDescent="0.25">
      <c r="A234" s="64" t="s">
        <v>396</v>
      </c>
      <c r="B234" s="58">
        <v>1031</v>
      </c>
      <c r="C234" s="58">
        <v>1028</v>
      </c>
      <c r="D234" s="58">
        <v>585</v>
      </c>
      <c r="E234" s="58">
        <v>14</v>
      </c>
      <c r="F234" s="58">
        <v>170</v>
      </c>
      <c r="G234" s="58">
        <v>31</v>
      </c>
      <c r="H234" s="58">
        <v>45</v>
      </c>
      <c r="I234" s="58">
        <v>49</v>
      </c>
      <c r="J234" s="58">
        <v>11</v>
      </c>
      <c r="K234" s="58">
        <v>123</v>
      </c>
      <c r="L234" s="58" t="s">
        <v>152</v>
      </c>
      <c r="M234" s="58">
        <v>555</v>
      </c>
      <c r="N234" s="58">
        <v>287</v>
      </c>
      <c r="O234" s="58" t="s">
        <v>152</v>
      </c>
      <c r="P234" s="58">
        <v>101</v>
      </c>
      <c r="Q234" s="58">
        <v>16</v>
      </c>
      <c r="R234" s="58">
        <v>25</v>
      </c>
      <c r="S234" s="58">
        <v>35</v>
      </c>
      <c r="T234" s="58" t="s">
        <v>152</v>
      </c>
      <c r="U234" s="58">
        <v>75</v>
      </c>
      <c r="V234" s="58" t="s">
        <v>152</v>
      </c>
      <c r="W234" s="58">
        <v>473</v>
      </c>
      <c r="X234" s="58">
        <v>298</v>
      </c>
      <c r="Y234" s="58" t="s">
        <v>152</v>
      </c>
      <c r="Z234" s="58">
        <v>69</v>
      </c>
      <c r="AA234" s="58">
        <v>15</v>
      </c>
      <c r="AB234" s="58">
        <v>20</v>
      </c>
      <c r="AC234" s="58">
        <v>14</v>
      </c>
      <c r="AD234" s="58" t="s">
        <v>152</v>
      </c>
      <c r="AE234" s="58">
        <v>48</v>
      </c>
      <c r="AF234" s="58">
        <v>250</v>
      </c>
      <c r="AG234" s="58">
        <v>250</v>
      </c>
      <c r="AH234" s="58">
        <v>167</v>
      </c>
      <c r="AI234" s="58" t="s">
        <v>152</v>
      </c>
      <c r="AJ234" s="58">
        <v>17</v>
      </c>
      <c r="AK234" s="58" t="s">
        <v>152</v>
      </c>
      <c r="AL234" s="58">
        <v>0</v>
      </c>
      <c r="AM234" s="58">
        <v>32</v>
      </c>
      <c r="AN234" s="58" t="s">
        <v>152</v>
      </c>
      <c r="AO234" s="58">
        <v>28</v>
      </c>
      <c r="AP234" s="58" t="s">
        <v>152</v>
      </c>
      <c r="AQ234" s="58">
        <v>598</v>
      </c>
      <c r="AR234" s="58">
        <v>353</v>
      </c>
      <c r="AS234" s="58">
        <v>8</v>
      </c>
      <c r="AT234" s="58">
        <v>111</v>
      </c>
      <c r="AU234" s="58">
        <v>20</v>
      </c>
      <c r="AV234" s="58">
        <v>10</v>
      </c>
      <c r="AW234" s="58">
        <v>17</v>
      </c>
      <c r="AX234" s="58">
        <v>5</v>
      </c>
      <c r="AY234" s="58">
        <v>74</v>
      </c>
      <c r="AZ234" s="58" t="s">
        <v>152</v>
      </c>
      <c r="BA234" s="58">
        <v>180</v>
      </c>
      <c r="BB234" s="58">
        <v>65</v>
      </c>
      <c r="BC234" s="58" t="s">
        <v>152</v>
      </c>
      <c r="BD234" s="58">
        <v>42</v>
      </c>
      <c r="BE234" s="58" t="s">
        <v>152</v>
      </c>
      <c r="BF234" s="58">
        <v>35</v>
      </c>
      <c r="BG234" s="58">
        <v>0</v>
      </c>
      <c r="BH234" s="58" t="s">
        <v>152</v>
      </c>
      <c r="BI234" s="58">
        <v>21</v>
      </c>
      <c r="BJ234" s="58" t="s">
        <v>152</v>
      </c>
      <c r="BK234" s="58">
        <v>222</v>
      </c>
      <c r="BL234" s="58">
        <v>117</v>
      </c>
      <c r="BM234" s="58" t="s">
        <v>152</v>
      </c>
      <c r="BN234" s="58">
        <v>37</v>
      </c>
      <c r="BO234" s="58">
        <v>6</v>
      </c>
      <c r="BP234" s="58">
        <v>4</v>
      </c>
      <c r="BQ234" s="58" t="s">
        <v>152</v>
      </c>
      <c r="BR234" s="58">
        <v>3</v>
      </c>
      <c r="BS234" s="58">
        <v>51</v>
      </c>
    </row>
    <row r="235" spans="1:71" x14ac:dyDescent="0.25">
      <c r="A235" s="64" t="s">
        <v>397</v>
      </c>
      <c r="B235" s="58">
        <v>932</v>
      </c>
      <c r="C235" s="58">
        <v>928</v>
      </c>
      <c r="D235" s="58">
        <v>491</v>
      </c>
      <c r="E235" s="58">
        <v>22</v>
      </c>
      <c r="F235" s="58">
        <v>175</v>
      </c>
      <c r="G235" s="58">
        <v>38</v>
      </c>
      <c r="H235" s="58">
        <v>42</v>
      </c>
      <c r="I235" s="58">
        <v>50</v>
      </c>
      <c r="J235" s="58">
        <v>14</v>
      </c>
      <c r="K235" s="58">
        <v>96</v>
      </c>
      <c r="L235" s="58" t="s">
        <v>152</v>
      </c>
      <c r="M235" s="58">
        <v>497</v>
      </c>
      <c r="N235" s="58">
        <v>246</v>
      </c>
      <c r="O235" s="58">
        <v>13</v>
      </c>
      <c r="P235" s="58">
        <v>114</v>
      </c>
      <c r="Q235" s="58">
        <v>13</v>
      </c>
      <c r="R235" s="58">
        <v>18</v>
      </c>
      <c r="S235" s="58">
        <v>21</v>
      </c>
      <c r="T235" s="58">
        <v>5</v>
      </c>
      <c r="U235" s="58">
        <v>67</v>
      </c>
      <c r="V235" s="58" t="s">
        <v>152</v>
      </c>
      <c r="W235" s="58">
        <v>431</v>
      </c>
      <c r="X235" s="58">
        <v>245</v>
      </c>
      <c r="Y235" s="58">
        <v>9</v>
      </c>
      <c r="Z235" s="58">
        <v>61</v>
      </c>
      <c r="AA235" s="58">
        <v>25</v>
      </c>
      <c r="AB235" s="58">
        <v>24</v>
      </c>
      <c r="AC235" s="58">
        <v>29</v>
      </c>
      <c r="AD235" s="58">
        <v>9</v>
      </c>
      <c r="AE235" s="58">
        <v>29</v>
      </c>
      <c r="AF235" s="58" t="s">
        <v>152</v>
      </c>
      <c r="AG235" s="58">
        <v>201</v>
      </c>
      <c r="AH235" s="58">
        <v>117</v>
      </c>
      <c r="AI235" s="58" t="s">
        <v>152</v>
      </c>
      <c r="AJ235" s="58">
        <v>15</v>
      </c>
      <c r="AK235" s="58">
        <v>6</v>
      </c>
      <c r="AL235" s="58">
        <v>0</v>
      </c>
      <c r="AM235" s="58">
        <v>41</v>
      </c>
      <c r="AN235" s="58" t="s">
        <v>152</v>
      </c>
      <c r="AO235" s="58" t="s">
        <v>152</v>
      </c>
      <c r="AP235" s="58" t="s">
        <v>152</v>
      </c>
      <c r="AQ235" s="58">
        <v>548</v>
      </c>
      <c r="AR235" s="58">
        <v>311</v>
      </c>
      <c r="AS235" s="58" t="s">
        <v>152</v>
      </c>
      <c r="AT235" s="58">
        <v>112</v>
      </c>
      <c r="AU235" s="58">
        <v>14</v>
      </c>
      <c r="AV235" s="58" t="s">
        <v>152</v>
      </c>
      <c r="AW235" s="58">
        <v>9</v>
      </c>
      <c r="AX235" s="58">
        <v>9</v>
      </c>
      <c r="AY235" s="58">
        <v>67</v>
      </c>
      <c r="AZ235" s="58">
        <v>179</v>
      </c>
      <c r="BA235" s="58">
        <v>179</v>
      </c>
      <c r="BB235" s="58">
        <v>63</v>
      </c>
      <c r="BC235" s="58">
        <v>0</v>
      </c>
      <c r="BD235" s="58">
        <v>48</v>
      </c>
      <c r="BE235" s="58">
        <v>18</v>
      </c>
      <c r="BF235" s="58" t="s">
        <v>152</v>
      </c>
      <c r="BG235" s="58">
        <v>0</v>
      </c>
      <c r="BH235" s="58" t="s">
        <v>152</v>
      </c>
      <c r="BI235" s="58" t="s">
        <v>152</v>
      </c>
      <c r="BJ235" s="58">
        <v>209</v>
      </c>
      <c r="BK235" s="58">
        <v>209</v>
      </c>
      <c r="BL235" s="58">
        <v>103</v>
      </c>
      <c r="BM235" s="58">
        <v>4</v>
      </c>
      <c r="BN235" s="58">
        <v>59</v>
      </c>
      <c r="BO235" s="58">
        <v>5</v>
      </c>
      <c r="BP235" s="58" t="s">
        <v>152</v>
      </c>
      <c r="BQ235" s="58" t="s">
        <v>152</v>
      </c>
      <c r="BR235" s="58" t="s">
        <v>152</v>
      </c>
      <c r="BS235" s="58">
        <v>33</v>
      </c>
    </row>
    <row r="236" spans="1:71" x14ac:dyDescent="0.25">
      <c r="A236" s="64" t="s">
        <v>398</v>
      </c>
      <c r="B236" s="58">
        <v>771</v>
      </c>
      <c r="C236" s="58">
        <v>764</v>
      </c>
      <c r="D236" s="58">
        <v>412</v>
      </c>
      <c r="E236" s="58">
        <v>17</v>
      </c>
      <c r="F236" s="58">
        <v>171</v>
      </c>
      <c r="G236" s="58">
        <v>30</v>
      </c>
      <c r="H236" s="58">
        <v>34</v>
      </c>
      <c r="I236" s="58">
        <v>6</v>
      </c>
      <c r="J236" s="58">
        <v>17</v>
      </c>
      <c r="K236" s="58">
        <v>77</v>
      </c>
      <c r="L236" s="58">
        <v>434</v>
      </c>
      <c r="M236" s="58">
        <v>430</v>
      </c>
      <c r="N236" s="58">
        <v>234</v>
      </c>
      <c r="O236" s="58">
        <v>8</v>
      </c>
      <c r="P236" s="58">
        <v>92</v>
      </c>
      <c r="Q236" s="58">
        <v>13</v>
      </c>
      <c r="R236" s="58">
        <v>16</v>
      </c>
      <c r="S236" s="58">
        <v>3</v>
      </c>
      <c r="T236" s="58">
        <v>11</v>
      </c>
      <c r="U236" s="58">
        <v>53</v>
      </c>
      <c r="V236" s="58">
        <v>337</v>
      </c>
      <c r="W236" s="58">
        <v>334</v>
      </c>
      <c r="X236" s="58">
        <v>178</v>
      </c>
      <c r="Y236" s="58">
        <v>9</v>
      </c>
      <c r="Z236" s="58">
        <v>79</v>
      </c>
      <c r="AA236" s="58">
        <v>17</v>
      </c>
      <c r="AB236" s="58">
        <v>18</v>
      </c>
      <c r="AC236" s="58">
        <v>3</v>
      </c>
      <c r="AD236" s="58">
        <v>6</v>
      </c>
      <c r="AE236" s="58">
        <v>24</v>
      </c>
      <c r="AF236" s="58" t="s">
        <v>152</v>
      </c>
      <c r="AG236" s="58">
        <v>120</v>
      </c>
      <c r="AH236" s="58">
        <v>71</v>
      </c>
      <c r="AI236" s="58" t="s">
        <v>152</v>
      </c>
      <c r="AJ236" s="58">
        <v>16</v>
      </c>
      <c r="AK236" s="58" t="s">
        <v>152</v>
      </c>
      <c r="AL236" s="58">
        <v>0</v>
      </c>
      <c r="AM236" s="58" t="s">
        <v>152</v>
      </c>
      <c r="AN236" s="58" t="s">
        <v>152</v>
      </c>
      <c r="AO236" s="58">
        <v>23</v>
      </c>
      <c r="AP236" s="58" t="s">
        <v>152</v>
      </c>
      <c r="AQ236" s="58">
        <v>476</v>
      </c>
      <c r="AR236" s="58">
        <v>276</v>
      </c>
      <c r="AS236" s="58" t="s">
        <v>152</v>
      </c>
      <c r="AT236" s="58">
        <v>107</v>
      </c>
      <c r="AU236" s="58" t="s">
        <v>152</v>
      </c>
      <c r="AV236" s="58">
        <v>5</v>
      </c>
      <c r="AW236" s="58" t="s">
        <v>152</v>
      </c>
      <c r="AX236" s="58">
        <v>11</v>
      </c>
      <c r="AY236" s="58">
        <v>49</v>
      </c>
      <c r="AZ236" s="58" t="s">
        <v>152</v>
      </c>
      <c r="BA236" s="58">
        <v>168</v>
      </c>
      <c r="BB236" s="58">
        <v>65</v>
      </c>
      <c r="BC236" s="58" t="s">
        <v>152</v>
      </c>
      <c r="BD236" s="58">
        <v>48</v>
      </c>
      <c r="BE236" s="58">
        <v>17</v>
      </c>
      <c r="BF236" s="58">
        <v>29</v>
      </c>
      <c r="BG236" s="58">
        <v>0</v>
      </c>
      <c r="BH236" s="58" t="s">
        <v>152</v>
      </c>
      <c r="BI236" s="58">
        <v>5</v>
      </c>
      <c r="BJ236" s="58">
        <v>204</v>
      </c>
      <c r="BK236" s="58">
        <v>200</v>
      </c>
      <c r="BL236" s="58">
        <v>99</v>
      </c>
      <c r="BM236" s="58" t="s">
        <v>152</v>
      </c>
      <c r="BN236" s="58">
        <v>61</v>
      </c>
      <c r="BO236" s="58" t="s">
        <v>152</v>
      </c>
      <c r="BP236" s="58">
        <v>5</v>
      </c>
      <c r="BQ236" s="58" t="s">
        <v>152</v>
      </c>
      <c r="BR236" s="58" t="s">
        <v>152</v>
      </c>
      <c r="BS236" s="58">
        <v>28</v>
      </c>
    </row>
    <row r="237" spans="1:71" x14ac:dyDescent="0.25">
      <c r="A237" s="64" t="s">
        <v>399</v>
      </c>
      <c r="B237" s="58" t="s">
        <v>152</v>
      </c>
      <c r="C237" s="58">
        <v>618</v>
      </c>
      <c r="D237" s="58">
        <v>314</v>
      </c>
      <c r="E237" s="58" t="s">
        <v>152</v>
      </c>
      <c r="F237" s="58">
        <v>148</v>
      </c>
      <c r="G237" s="58">
        <v>32</v>
      </c>
      <c r="H237" s="58">
        <v>36</v>
      </c>
      <c r="I237" s="58" t="s">
        <v>152</v>
      </c>
      <c r="J237" s="58" t="s">
        <v>152</v>
      </c>
      <c r="K237" s="58">
        <v>71</v>
      </c>
      <c r="L237" s="58">
        <v>337</v>
      </c>
      <c r="M237" s="58">
        <v>337</v>
      </c>
      <c r="N237" s="58">
        <v>158</v>
      </c>
      <c r="O237" s="58">
        <v>4</v>
      </c>
      <c r="P237" s="58">
        <v>85</v>
      </c>
      <c r="Q237" s="58">
        <v>12</v>
      </c>
      <c r="R237" s="58">
        <v>18</v>
      </c>
      <c r="S237" s="58" t="s">
        <v>152</v>
      </c>
      <c r="T237" s="58" t="s">
        <v>152</v>
      </c>
      <c r="U237" s="58">
        <v>53</v>
      </c>
      <c r="V237" s="58" t="s">
        <v>152</v>
      </c>
      <c r="W237" s="58">
        <v>281</v>
      </c>
      <c r="X237" s="58">
        <v>156</v>
      </c>
      <c r="Y237" s="58" t="s">
        <v>152</v>
      </c>
      <c r="Z237" s="58">
        <v>63</v>
      </c>
      <c r="AA237" s="58">
        <v>20</v>
      </c>
      <c r="AB237" s="58">
        <v>18</v>
      </c>
      <c r="AC237" s="58">
        <v>0</v>
      </c>
      <c r="AD237" s="58" t="s">
        <v>152</v>
      </c>
      <c r="AE237" s="58">
        <v>18</v>
      </c>
      <c r="AF237" s="58">
        <v>79</v>
      </c>
      <c r="AG237" s="58">
        <v>79</v>
      </c>
      <c r="AH237" s="58">
        <v>45</v>
      </c>
      <c r="AI237" s="58">
        <v>0</v>
      </c>
      <c r="AJ237" s="58">
        <v>17</v>
      </c>
      <c r="AK237" s="58" t="s">
        <v>152</v>
      </c>
      <c r="AL237" s="58">
        <v>0</v>
      </c>
      <c r="AM237" s="58">
        <v>0</v>
      </c>
      <c r="AN237" s="58" t="s">
        <v>152</v>
      </c>
      <c r="AO237" s="58">
        <v>13</v>
      </c>
      <c r="AP237" s="58" t="s">
        <v>152</v>
      </c>
      <c r="AQ237" s="58">
        <v>395</v>
      </c>
      <c r="AR237" s="58">
        <v>215</v>
      </c>
      <c r="AS237" s="58" t="s">
        <v>152</v>
      </c>
      <c r="AT237" s="58">
        <v>98</v>
      </c>
      <c r="AU237" s="58">
        <v>16</v>
      </c>
      <c r="AV237" s="58">
        <v>4</v>
      </c>
      <c r="AW237" s="58" t="s">
        <v>152</v>
      </c>
      <c r="AX237" s="58" t="s">
        <v>152</v>
      </c>
      <c r="AY237" s="58">
        <v>49</v>
      </c>
      <c r="AZ237" s="58">
        <v>144</v>
      </c>
      <c r="BA237" s="58">
        <v>144</v>
      </c>
      <c r="BB237" s="58">
        <v>54</v>
      </c>
      <c r="BC237" s="58" t="s">
        <v>152</v>
      </c>
      <c r="BD237" s="58">
        <v>33</v>
      </c>
      <c r="BE237" s="58" t="s">
        <v>152</v>
      </c>
      <c r="BF237" s="58">
        <v>32</v>
      </c>
      <c r="BG237" s="58">
        <v>0</v>
      </c>
      <c r="BH237" s="58" t="s">
        <v>152</v>
      </c>
      <c r="BI237" s="58">
        <v>9</v>
      </c>
      <c r="BJ237" s="58">
        <v>166</v>
      </c>
      <c r="BK237" s="58">
        <v>166</v>
      </c>
      <c r="BL237" s="58">
        <v>89</v>
      </c>
      <c r="BM237" s="58" t="s">
        <v>152</v>
      </c>
      <c r="BN237" s="58">
        <v>45</v>
      </c>
      <c r="BO237" s="58" t="s">
        <v>152</v>
      </c>
      <c r="BP237" s="58" t="s">
        <v>152</v>
      </c>
      <c r="BQ237" s="58">
        <v>0</v>
      </c>
      <c r="BR237" s="58">
        <v>4</v>
      </c>
      <c r="BS237" s="58">
        <v>23</v>
      </c>
    </row>
    <row r="238" spans="1:71" x14ac:dyDescent="0.25">
      <c r="A238" s="64" t="s">
        <v>400</v>
      </c>
      <c r="B238" s="58" t="s">
        <v>152</v>
      </c>
      <c r="C238" s="58">
        <v>798</v>
      </c>
      <c r="D238" s="58">
        <v>383</v>
      </c>
      <c r="E238" s="58">
        <v>15</v>
      </c>
      <c r="F238" s="58">
        <v>250</v>
      </c>
      <c r="G238" s="58">
        <v>32</v>
      </c>
      <c r="H238" s="58">
        <v>33</v>
      </c>
      <c r="I238" s="58" t="s">
        <v>152</v>
      </c>
      <c r="J238" s="58" t="s">
        <v>152</v>
      </c>
      <c r="K238" s="58">
        <v>75</v>
      </c>
      <c r="L238" s="58">
        <v>435</v>
      </c>
      <c r="M238" s="58">
        <v>435</v>
      </c>
      <c r="N238" s="58">
        <v>199</v>
      </c>
      <c r="O238" s="58" t="s">
        <v>152</v>
      </c>
      <c r="P238" s="58">
        <v>145</v>
      </c>
      <c r="Q238" s="58" t="s">
        <v>152</v>
      </c>
      <c r="R238" s="58">
        <v>21</v>
      </c>
      <c r="S238" s="58">
        <v>0</v>
      </c>
      <c r="T238" s="58" t="s">
        <v>152</v>
      </c>
      <c r="U238" s="58">
        <v>46</v>
      </c>
      <c r="V238" s="58" t="s">
        <v>152</v>
      </c>
      <c r="W238" s="58">
        <v>363</v>
      </c>
      <c r="X238" s="58">
        <v>184</v>
      </c>
      <c r="Y238" s="58" t="s">
        <v>152</v>
      </c>
      <c r="Z238" s="58">
        <v>105</v>
      </c>
      <c r="AA238" s="58" t="s">
        <v>152</v>
      </c>
      <c r="AB238" s="58">
        <v>12</v>
      </c>
      <c r="AC238" s="58" t="s">
        <v>152</v>
      </c>
      <c r="AD238" s="58" t="s">
        <v>152</v>
      </c>
      <c r="AE238" s="58">
        <v>29</v>
      </c>
      <c r="AF238" s="58">
        <v>88</v>
      </c>
      <c r="AG238" s="58">
        <v>88</v>
      </c>
      <c r="AH238" s="58">
        <v>57</v>
      </c>
      <c r="AI238" s="58" t="s">
        <v>152</v>
      </c>
      <c r="AJ238" s="58">
        <v>11</v>
      </c>
      <c r="AK238" s="58" t="s">
        <v>152</v>
      </c>
      <c r="AL238" s="58">
        <v>0</v>
      </c>
      <c r="AM238" s="58" t="s">
        <v>152</v>
      </c>
      <c r="AN238" s="58" t="s">
        <v>152</v>
      </c>
      <c r="AO238" s="58">
        <v>13</v>
      </c>
      <c r="AP238" s="58" t="s">
        <v>152</v>
      </c>
      <c r="AQ238" s="58">
        <v>506</v>
      </c>
      <c r="AR238" s="58">
        <v>274</v>
      </c>
      <c r="AS238" s="58">
        <v>9</v>
      </c>
      <c r="AT238" s="58">
        <v>155</v>
      </c>
      <c r="AU238" s="58" t="s">
        <v>152</v>
      </c>
      <c r="AV238" s="58" t="s">
        <v>152</v>
      </c>
      <c r="AW238" s="58">
        <v>0</v>
      </c>
      <c r="AX238" s="58" t="s">
        <v>152</v>
      </c>
      <c r="AY238" s="58">
        <v>44</v>
      </c>
      <c r="AZ238" s="58">
        <v>204</v>
      </c>
      <c r="BA238" s="58">
        <v>204</v>
      </c>
      <c r="BB238" s="58">
        <v>52</v>
      </c>
      <c r="BC238" s="58" t="s">
        <v>152</v>
      </c>
      <c r="BD238" s="58">
        <v>84</v>
      </c>
      <c r="BE238" s="58">
        <v>12</v>
      </c>
      <c r="BF238" s="58" t="s">
        <v>152</v>
      </c>
      <c r="BG238" s="58">
        <v>0</v>
      </c>
      <c r="BH238" s="58" t="s">
        <v>152</v>
      </c>
      <c r="BI238" s="58">
        <v>18</v>
      </c>
      <c r="BJ238" s="58" t="s">
        <v>152</v>
      </c>
      <c r="BK238" s="58">
        <v>185</v>
      </c>
      <c r="BL238" s="58">
        <v>80</v>
      </c>
      <c r="BM238" s="58" t="s">
        <v>152</v>
      </c>
      <c r="BN238" s="58">
        <v>65</v>
      </c>
      <c r="BO238" s="58">
        <v>6</v>
      </c>
      <c r="BP238" s="58" t="s">
        <v>152</v>
      </c>
      <c r="BQ238" s="58">
        <v>0</v>
      </c>
      <c r="BR238" s="58">
        <v>3</v>
      </c>
      <c r="BS238" s="58">
        <v>28</v>
      </c>
    </row>
    <row r="239" spans="1:71" x14ac:dyDescent="0.25">
      <c r="A239" s="64" t="s">
        <v>401</v>
      </c>
      <c r="B239" s="58">
        <v>777</v>
      </c>
      <c r="C239" s="58">
        <v>770</v>
      </c>
      <c r="D239" s="58">
        <v>388</v>
      </c>
      <c r="E239" s="58">
        <v>15</v>
      </c>
      <c r="F239" s="58">
        <v>190</v>
      </c>
      <c r="G239" s="58">
        <v>41</v>
      </c>
      <c r="H239" s="58">
        <v>42</v>
      </c>
      <c r="I239" s="58">
        <v>4</v>
      </c>
      <c r="J239" s="58">
        <v>11</v>
      </c>
      <c r="K239" s="58">
        <v>79</v>
      </c>
      <c r="L239" s="58" t="s">
        <v>152</v>
      </c>
      <c r="M239" s="58">
        <v>442</v>
      </c>
      <c r="N239" s="58">
        <v>223</v>
      </c>
      <c r="O239" s="58">
        <v>9</v>
      </c>
      <c r="P239" s="58">
        <v>113</v>
      </c>
      <c r="Q239" s="58">
        <v>18</v>
      </c>
      <c r="R239" s="58">
        <v>19</v>
      </c>
      <c r="S239" s="58">
        <v>4</v>
      </c>
      <c r="T239" s="58">
        <v>4</v>
      </c>
      <c r="U239" s="58">
        <v>52</v>
      </c>
      <c r="V239" s="58" t="s">
        <v>152</v>
      </c>
      <c r="W239" s="58">
        <v>328</v>
      </c>
      <c r="X239" s="58">
        <v>165</v>
      </c>
      <c r="Y239" s="58">
        <v>6</v>
      </c>
      <c r="Z239" s="58">
        <v>77</v>
      </c>
      <c r="AA239" s="58">
        <v>23</v>
      </c>
      <c r="AB239" s="58">
        <v>23</v>
      </c>
      <c r="AC239" s="58">
        <v>0</v>
      </c>
      <c r="AD239" s="58">
        <v>7</v>
      </c>
      <c r="AE239" s="58">
        <v>27</v>
      </c>
      <c r="AF239" s="58" t="s">
        <v>152</v>
      </c>
      <c r="AG239" s="58">
        <v>112</v>
      </c>
      <c r="AH239" s="58">
        <v>67</v>
      </c>
      <c r="AI239" s="58">
        <v>0</v>
      </c>
      <c r="AJ239" s="58">
        <v>11</v>
      </c>
      <c r="AK239" s="58">
        <v>3</v>
      </c>
      <c r="AL239" s="58">
        <v>0</v>
      </c>
      <c r="AM239" s="58" t="s">
        <v>152</v>
      </c>
      <c r="AN239" s="58" t="s">
        <v>152</v>
      </c>
      <c r="AO239" s="58" t="s">
        <v>152</v>
      </c>
      <c r="AP239" s="58" t="s">
        <v>152</v>
      </c>
      <c r="AQ239" s="58">
        <v>467</v>
      </c>
      <c r="AR239" s="58">
        <v>265</v>
      </c>
      <c r="AS239" s="58" t="s">
        <v>152</v>
      </c>
      <c r="AT239" s="58">
        <v>112</v>
      </c>
      <c r="AU239" s="58">
        <v>19</v>
      </c>
      <c r="AV239" s="58">
        <v>4</v>
      </c>
      <c r="AW239" s="58" t="s">
        <v>152</v>
      </c>
      <c r="AX239" s="58" t="s">
        <v>152</v>
      </c>
      <c r="AY239" s="58">
        <v>43</v>
      </c>
      <c r="AZ239" s="58" t="s">
        <v>152</v>
      </c>
      <c r="BA239" s="58">
        <v>191</v>
      </c>
      <c r="BB239" s="58">
        <v>56</v>
      </c>
      <c r="BC239" s="58" t="s">
        <v>152</v>
      </c>
      <c r="BD239" s="58">
        <v>67</v>
      </c>
      <c r="BE239" s="58">
        <v>19</v>
      </c>
      <c r="BF239" s="58">
        <v>38</v>
      </c>
      <c r="BG239" s="58">
        <v>0</v>
      </c>
      <c r="BH239" s="58" t="s">
        <v>152</v>
      </c>
      <c r="BI239" s="58" t="s">
        <v>152</v>
      </c>
      <c r="BJ239" s="58" t="s">
        <v>152</v>
      </c>
      <c r="BK239" s="58">
        <v>218</v>
      </c>
      <c r="BL239" s="58">
        <v>113</v>
      </c>
      <c r="BM239" s="58">
        <v>3</v>
      </c>
      <c r="BN239" s="58">
        <v>62</v>
      </c>
      <c r="BO239" s="58">
        <v>6</v>
      </c>
      <c r="BP239" s="58" t="s">
        <v>152</v>
      </c>
      <c r="BQ239" s="58" t="s">
        <v>152</v>
      </c>
      <c r="BR239" s="58">
        <v>4</v>
      </c>
      <c r="BS239" s="58">
        <v>27</v>
      </c>
    </row>
    <row r="240" spans="1:71" x14ac:dyDescent="0.25">
      <c r="A240" s="64" t="s">
        <v>402</v>
      </c>
      <c r="B240" s="58">
        <v>1159</v>
      </c>
      <c r="C240" s="58">
        <v>1152</v>
      </c>
      <c r="D240" s="58">
        <v>726</v>
      </c>
      <c r="E240" s="58">
        <v>14</v>
      </c>
      <c r="F240" s="58">
        <v>195</v>
      </c>
      <c r="G240" s="58">
        <v>59</v>
      </c>
      <c r="H240" s="58">
        <v>52</v>
      </c>
      <c r="I240" s="58">
        <v>8</v>
      </c>
      <c r="J240" s="58">
        <v>12</v>
      </c>
      <c r="K240" s="58">
        <v>86</v>
      </c>
      <c r="L240" s="58">
        <v>656</v>
      </c>
      <c r="M240" s="58">
        <v>652</v>
      </c>
      <c r="N240" s="58">
        <v>408</v>
      </c>
      <c r="O240" s="58">
        <v>8</v>
      </c>
      <c r="P240" s="58">
        <v>116</v>
      </c>
      <c r="Q240" s="58">
        <v>24</v>
      </c>
      <c r="R240" s="58">
        <v>23</v>
      </c>
      <c r="S240" s="58">
        <v>3</v>
      </c>
      <c r="T240" s="58">
        <v>7</v>
      </c>
      <c r="U240" s="58">
        <v>63</v>
      </c>
      <c r="V240" s="58">
        <v>503</v>
      </c>
      <c r="W240" s="58">
        <v>500</v>
      </c>
      <c r="X240" s="58">
        <v>318</v>
      </c>
      <c r="Y240" s="58">
        <v>6</v>
      </c>
      <c r="Z240" s="58">
        <v>79</v>
      </c>
      <c r="AA240" s="58">
        <v>35</v>
      </c>
      <c r="AB240" s="58">
        <v>29</v>
      </c>
      <c r="AC240" s="58">
        <v>5</v>
      </c>
      <c r="AD240" s="58">
        <v>5</v>
      </c>
      <c r="AE240" s="58">
        <v>23</v>
      </c>
      <c r="AF240" s="58">
        <v>161</v>
      </c>
      <c r="AG240" s="58">
        <v>161</v>
      </c>
      <c r="AH240" s="58">
        <v>108</v>
      </c>
      <c r="AI240" s="58" t="s">
        <v>152</v>
      </c>
      <c r="AJ240" s="58">
        <v>19</v>
      </c>
      <c r="AK240" s="58">
        <v>4</v>
      </c>
      <c r="AL240" s="58">
        <v>0</v>
      </c>
      <c r="AM240" s="58">
        <v>8</v>
      </c>
      <c r="AN240" s="58" t="s">
        <v>152</v>
      </c>
      <c r="AO240" s="58">
        <v>17</v>
      </c>
      <c r="AP240" s="58">
        <v>743</v>
      </c>
      <c r="AQ240" s="58">
        <v>736</v>
      </c>
      <c r="AR240" s="58">
        <v>491</v>
      </c>
      <c r="AS240" s="58" t="s">
        <v>152</v>
      </c>
      <c r="AT240" s="58">
        <v>127</v>
      </c>
      <c r="AU240" s="58">
        <v>34</v>
      </c>
      <c r="AV240" s="58" t="s">
        <v>152</v>
      </c>
      <c r="AW240" s="58">
        <v>0</v>
      </c>
      <c r="AX240" s="58">
        <v>6</v>
      </c>
      <c r="AY240" s="58">
        <v>60</v>
      </c>
      <c r="AZ240" s="58">
        <v>255</v>
      </c>
      <c r="BA240" s="58">
        <v>255</v>
      </c>
      <c r="BB240" s="58">
        <v>127</v>
      </c>
      <c r="BC240" s="58" t="s">
        <v>152</v>
      </c>
      <c r="BD240" s="58">
        <v>49</v>
      </c>
      <c r="BE240" s="58">
        <v>21</v>
      </c>
      <c r="BF240" s="58" t="s">
        <v>152</v>
      </c>
      <c r="BG240" s="58">
        <v>0</v>
      </c>
      <c r="BH240" s="58" t="s">
        <v>152</v>
      </c>
      <c r="BI240" s="58">
        <v>9</v>
      </c>
      <c r="BJ240" s="58" t="s">
        <v>152</v>
      </c>
      <c r="BK240" s="58">
        <v>359</v>
      </c>
      <c r="BL240" s="58">
        <v>249</v>
      </c>
      <c r="BM240" s="58" t="s">
        <v>152</v>
      </c>
      <c r="BN240" s="58">
        <v>61</v>
      </c>
      <c r="BO240" s="58">
        <v>10</v>
      </c>
      <c r="BP240" s="58" t="s">
        <v>152</v>
      </c>
      <c r="BQ240" s="58">
        <v>0</v>
      </c>
      <c r="BR240" s="58">
        <v>4</v>
      </c>
      <c r="BS240" s="58">
        <v>30</v>
      </c>
    </row>
    <row r="241" spans="1:71" x14ac:dyDescent="0.25">
      <c r="A241" s="64" t="s">
        <v>403</v>
      </c>
      <c r="B241" s="58">
        <v>1437</v>
      </c>
      <c r="C241" s="58">
        <v>1431</v>
      </c>
      <c r="D241" s="58">
        <v>972</v>
      </c>
      <c r="E241" s="58">
        <v>34</v>
      </c>
      <c r="F241" s="58">
        <v>213</v>
      </c>
      <c r="G241" s="58">
        <v>56</v>
      </c>
      <c r="H241" s="58">
        <v>44</v>
      </c>
      <c r="I241" s="58">
        <v>5</v>
      </c>
      <c r="J241" s="58">
        <v>12</v>
      </c>
      <c r="K241" s="58">
        <v>95</v>
      </c>
      <c r="L241" s="58">
        <v>765</v>
      </c>
      <c r="M241" s="58">
        <v>762</v>
      </c>
      <c r="N241" s="58">
        <v>507</v>
      </c>
      <c r="O241" s="58">
        <v>21</v>
      </c>
      <c r="P241" s="58">
        <v>113</v>
      </c>
      <c r="Q241" s="58">
        <v>22</v>
      </c>
      <c r="R241" s="58">
        <v>18</v>
      </c>
      <c r="S241" s="58" t="s">
        <v>152</v>
      </c>
      <c r="T241" s="58" t="s">
        <v>152</v>
      </c>
      <c r="U241" s="58">
        <v>71</v>
      </c>
      <c r="V241" s="58">
        <v>672</v>
      </c>
      <c r="W241" s="58">
        <v>669</v>
      </c>
      <c r="X241" s="58">
        <v>465</v>
      </c>
      <c r="Y241" s="58">
        <v>13</v>
      </c>
      <c r="Z241" s="58">
        <v>100</v>
      </c>
      <c r="AA241" s="58">
        <v>34</v>
      </c>
      <c r="AB241" s="58">
        <v>26</v>
      </c>
      <c r="AC241" s="58" t="s">
        <v>152</v>
      </c>
      <c r="AD241" s="58" t="s">
        <v>152</v>
      </c>
      <c r="AE241" s="58">
        <v>24</v>
      </c>
      <c r="AF241" s="58">
        <v>186</v>
      </c>
      <c r="AG241" s="58">
        <v>186</v>
      </c>
      <c r="AH241" s="58">
        <v>140</v>
      </c>
      <c r="AI241" s="58" t="s">
        <v>152</v>
      </c>
      <c r="AJ241" s="58">
        <v>16</v>
      </c>
      <c r="AK241" s="58">
        <v>4</v>
      </c>
      <c r="AL241" s="58">
        <v>0</v>
      </c>
      <c r="AM241" s="58" t="s">
        <v>152</v>
      </c>
      <c r="AN241" s="58" t="s">
        <v>152</v>
      </c>
      <c r="AO241" s="58">
        <v>18</v>
      </c>
      <c r="AP241" s="58">
        <v>898</v>
      </c>
      <c r="AQ241" s="58">
        <v>892</v>
      </c>
      <c r="AR241" s="58">
        <v>636</v>
      </c>
      <c r="AS241" s="58">
        <v>28</v>
      </c>
      <c r="AT241" s="58">
        <v>115</v>
      </c>
      <c r="AU241" s="58">
        <v>29</v>
      </c>
      <c r="AV241" s="58">
        <v>10</v>
      </c>
      <c r="AW241" s="58" t="s">
        <v>152</v>
      </c>
      <c r="AX241" s="58" t="s">
        <v>152</v>
      </c>
      <c r="AY241" s="58">
        <v>64</v>
      </c>
      <c r="AZ241" s="58">
        <v>353</v>
      </c>
      <c r="BA241" s="58">
        <v>353</v>
      </c>
      <c r="BB241" s="58">
        <v>196</v>
      </c>
      <c r="BC241" s="58" t="s">
        <v>152</v>
      </c>
      <c r="BD241" s="58">
        <v>82</v>
      </c>
      <c r="BE241" s="58">
        <v>23</v>
      </c>
      <c r="BF241" s="58">
        <v>34</v>
      </c>
      <c r="BG241" s="58">
        <v>0</v>
      </c>
      <c r="BH241" s="58" t="s">
        <v>152</v>
      </c>
      <c r="BI241" s="58">
        <v>13</v>
      </c>
      <c r="BJ241" s="58">
        <v>562</v>
      </c>
      <c r="BK241" s="58">
        <v>559</v>
      </c>
      <c r="BL241" s="58">
        <v>448</v>
      </c>
      <c r="BM241" s="58">
        <v>5</v>
      </c>
      <c r="BN241" s="58">
        <v>56</v>
      </c>
      <c r="BO241" s="58">
        <v>10</v>
      </c>
      <c r="BP241" s="58">
        <v>5</v>
      </c>
      <c r="BQ241" s="58">
        <v>0</v>
      </c>
      <c r="BR241" s="58">
        <v>0</v>
      </c>
      <c r="BS241" s="58">
        <v>35</v>
      </c>
    </row>
    <row r="242" spans="1:71" x14ac:dyDescent="0.25">
      <c r="A242" s="64" t="s">
        <v>404</v>
      </c>
      <c r="B242" s="58">
        <v>801</v>
      </c>
      <c r="C242" s="58">
        <v>796</v>
      </c>
      <c r="D242" s="58">
        <v>450</v>
      </c>
      <c r="E242" s="58" t="s">
        <v>152</v>
      </c>
      <c r="F242" s="58">
        <v>178</v>
      </c>
      <c r="G242" s="58">
        <v>46</v>
      </c>
      <c r="H242" s="58">
        <v>26</v>
      </c>
      <c r="I242" s="58" t="s">
        <v>152</v>
      </c>
      <c r="J242" s="58">
        <v>10</v>
      </c>
      <c r="K242" s="58">
        <v>75</v>
      </c>
      <c r="L242" s="58" t="s">
        <v>152</v>
      </c>
      <c r="M242" s="58">
        <v>460</v>
      </c>
      <c r="N242" s="58">
        <v>273</v>
      </c>
      <c r="O242" s="58" t="s">
        <v>152</v>
      </c>
      <c r="P242" s="58">
        <v>97</v>
      </c>
      <c r="Q242" s="58">
        <v>19</v>
      </c>
      <c r="R242" s="58">
        <v>12</v>
      </c>
      <c r="S242" s="58">
        <v>0</v>
      </c>
      <c r="T242" s="58" t="s">
        <v>152</v>
      </c>
      <c r="U242" s="58">
        <v>51</v>
      </c>
      <c r="V242" s="58" t="s">
        <v>152</v>
      </c>
      <c r="W242" s="58">
        <v>336</v>
      </c>
      <c r="X242" s="58">
        <v>177</v>
      </c>
      <c r="Y242" s="58">
        <v>6</v>
      </c>
      <c r="Z242" s="58">
        <v>81</v>
      </c>
      <c r="AA242" s="58">
        <v>27</v>
      </c>
      <c r="AB242" s="58">
        <v>14</v>
      </c>
      <c r="AC242" s="58" t="s">
        <v>152</v>
      </c>
      <c r="AD242" s="58" t="s">
        <v>152</v>
      </c>
      <c r="AE242" s="58">
        <v>24</v>
      </c>
      <c r="AF242" s="58">
        <v>101</v>
      </c>
      <c r="AG242" s="58">
        <v>101</v>
      </c>
      <c r="AH242" s="58">
        <v>70</v>
      </c>
      <c r="AI242" s="58">
        <v>0</v>
      </c>
      <c r="AJ242" s="58">
        <v>13</v>
      </c>
      <c r="AK242" s="58" t="s">
        <v>152</v>
      </c>
      <c r="AL242" s="58">
        <v>0</v>
      </c>
      <c r="AM242" s="58">
        <v>0</v>
      </c>
      <c r="AN242" s="58" t="s">
        <v>152</v>
      </c>
      <c r="AO242" s="58">
        <v>15</v>
      </c>
      <c r="AP242" s="58">
        <v>520</v>
      </c>
      <c r="AQ242" s="58">
        <v>515</v>
      </c>
      <c r="AR242" s="58">
        <v>307</v>
      </c>
      <c r="AS242" s="58" t="s">
        <v>152</v>
      </c>
      <c r="AT242" s="58">
        <v>120</v>
      </c>
      <c r="AU242" s="58" t="s">
        <v>152</v>
      </c>
      <c r="AV242" s="58" t="s">
        <v>152</v>
      </c>
      <c r="AW242" s="58" t="s">
        <v>152</v>
      </c>
      <c r="AX242" s="58">
        <v>5</v>
      </c>
      <c r="AY242" s="58">
        <v>50</v>
      </c>
      <c r="AZ242" s="58">
        <v>180</v>
      </c>
      <c r="BA242" s="58">
        <v>180</v>
      </c>
      <c r="BB242" s="58">
        <v>73</v>
      </c>
      <c r="BC242" s="58" t="s">
        <v>152</v>
      </c>
      <c r="BD242" s="58">
        <v>45</v>
      </c>
      <c r="BE242" s="58">
        <v>24</v>
      </c>
      <c r="BF242" s="58" t="s">
        <v>152</v>
      </c>
      <c r="BG242" s="58">
        <v>0</v>
      </c>
      <c r="BH242" s="58" t="s">
        <v>152</v>
      </c>
      <c r="BI242" s="58">
        <v>10</v>
      </c>
      <c r="BJ242" s="58" t="s">
        <v>152</v>
      </c>
      <c r="BK242" s="58">
        <v>190</v>
      </c>
      <c r="BL242" s="58">
        <v>101</v>
      </c>
      <c r="BM242" s="58" t="s">
        <v>152</v>
      </c>
      <c r="BN242" s="58">
        <v>47</v>
      </c>
      <c r="BO242" s="58">
        <v>6</v>
      </c>
      <c r="BP242" s="58" t="s">
        <v>152</v>
      </c>
      <c r="BQ242" s="58" t="s">
        <v>152</v>
      </c>
      <c r="BR242" s="58" t="s">
        <v>152</v>
      </c>
      <c r="BS242" s="58">
        <v>31</v>
      </c>
    </row>
    <row r="243" spans="1:71" x14ac:dyDescent="0.25">
      <c r="A243" s="64" t="s">
        <v>405</v>
      </c>
      <c r="B243" s="58">
        <v>669</v>
      </c>
      <c r="C243" s="58">
        <v>665</v>
      </c>
      <c r="D243" s="58">
        <v>332</v>
      </c>
      <c r="E243" s="58" t="s">
        <v>152</v>
      </c>
      <c r="F243" s="58">
        <v>149</v>
      </c>
      <c r="G243" s="58">
        <v>59</v>
      </c>
      <c r="H243" s="58">
        <v>34</v>
      </c>
      <c r="I243" s="58">
        <v>0</v>
      </c>
      <c r="J243" s="58" t="s">
        <v>152</v>
      </c>
      <c r="K243" s="58">
        <v>71</v>
      </c>
      <c r="L243" s="58" t="s">
        <v>152</v>
      </c>
      <c r="M243" s="58">
        <v>401</v>
      </c>
      <c r="N243" s="58">
        <v>195</v>
      </c>
      <c r="O243" s="58" t="s">
        <v>152</v>
      </c>
      <c r="P243" s="58">
        <v>95</v>
      </c>
      <c r="Q243" s="58">
        <v>24</v>
      </c>
      <c r="R243" s="58">
        <v>20</v>
      </c>
      <c r="S243" s="58">
        <v>0</v>
      </c>
      <c r="T243" s="58" t="s">
        <v>152</v>
      </c>
      <c r="U243" s="58">
        <v>57</v>
      </c>
      <c r="V243" s="58" t="s">
        <v>152</v>
      </c>
      <c r="W243" s="58">
        <v>264</v>
      </c>
      <c r="X243" s="58">
        <v>137</v>
      </c>
      <c r="Y243" s="58">
        <v>7</v>
      </c>
      <c r="Z243" s="58">
        <v>54</v>
      </c>
      <c r="AA243" s="58">
        <v>35</v>
      </c>
      <c r="AB243" s="58">
        <v>14</v>
      </c>
      <c r="AC243" s="58">
        <v>0</v>
      </c>
      <c r="AD243" s="58">
        <v>3</v>
      </c>
      <c r="AE243" s="58">
        <v>14</v>
      </c>
      <c r="AF243" s="58">
        <v>79</v>
      </c>
      <c r="AG243" s="58">
        <v>79</v>
      </c>
      <c r="AH243" s="58">
        <v>45</v>
      </c>
      <c r="AI243" s="58">
        <v>0</v>
      </c>
      <c r="AJ243" s="58">
        <v>15</v>
      </c>
      <c r="AK243" s="58" t="s">
        <v>152</v>
      </c>
      <c r="AL243" s="58">
        <v>0</v>
      </c>
      <c r="AM243" s="58">
        <v>0</v>
      </c>
      <c r="AN243" s="58">
        <v>0</v>
      </c>
      <c r="AO243" s="58" t="s">
        <v>152</v>
      </c>
      <c r="AP243" s="58" t="s">
        <v>152</v>
      </c>
      <c r="AQ243" s="58">
        <v>427</v>
      </c>
      <c r="AR243" s="58">
        <v>234</v>
      </c>
      <c r="AS243" s="58" t="s">
        <v>152</v>
      </c>
      <c r="AT243" s="58">
        <v>87</v>
      </c>
      <c r="AU243" s="58">
        <v>32</v>
      </c>
      <c r="AV243" s="58">
        <v>5</v>
      </c>
      <c r="AW243" s="58">
        <v>0</v>
      </c>
      <c r="AX243" s="58" t="s">
        <v>152</v>
      </c>
      <c r="AY243" s="58">
        <v>50</v>
      </c>
      <c r="AZ243" s="58" t="s">
        <v>152</v>
      </c>
      <c r="BA243" s="58">
        <v>159</v>
      </c>
      <c r="BB243" s="58">
        <v>53</v>
      </c>
      <c r="BC243" s="58" t="s">
        <v>152</v>
      </c>
      <c r="BD243" s="58">
        <v>47</v>
      </c>
      <c r="BE243" s="58" t="s">
        <v>152</v>
      </c>
      <c r="BF243" s="58">
        <v>29</v>
      </c>
      <c r="BG243" s="58">
        <v>0</v>
      </c>
      <c r="BH243" s="58">
        <v>0</v>
      </c>
      <c r="BI243" s="58" t="s">
        <v>152</v>
      </c>
      <c r="BJ243" s="58" t="s">
        <v>152</v>
      </c>
      <c r="BK243" s="58">
        <v>167</v>
      </c>
      <c r="BL243" s="58">
        <v>80</v>
      </c>
      <c r="BM243" s="58" t="s">
        <v>152</v>
      </c>
      <c r="BN243" s="58">
        <v>40</v>
      </c>
      <c r="BO243" s="58">
        <v>10</v>
      </c>
      <c r="BP243" s="58" t="s">
        <v>152</v>
      </c>
      <c r="BQ243" s="58">
        <v>0</v>
      </c>
      <c r="BR243" s="58" t="s">
        <v>152</v>
      </c>
      <c r="BS243" s="58">
        <v>32</v>
      </c>
    </row>
    <row r="244" spans="1:71" x14ac:dyDescent="0.25">
      <c r="A244" s="64" t="s">
        <v>406</v>
      </c>
      <c r="B244" s="58">
        <v>905</v>
      </c>
      <c r="C244" s="58">
        <v>898</v>
      </c>
      <c r="D244" s="58">
        <v>465</v>
      </c>
      <c r="E244" s="58">
        <v>17</v>
      </c>
      <c r="F244" s="58">
        <v>225</v>
      </c>
      <c r="G244" s="58">
        <v>43</v>
      </c>
      <c r="H244" s="58">
        <v>48</v>
      </c>
      <c r="I244" s="58" t="s">
        <v>152</v>
      </c>
      <c r="J244" s="58" t="s">
        <v>152</v>
      </c>
      <c r="K244" s="58">
        <v>89</v>
      </c>
      <c r="L244" s="58">
        <v>492</v>
      </c>
      <c r="M244" s="58">
        <v>488</v>
      </c>
      <c r="N244" s="58">
        <v>266</v>
      </c>
      <c r="O244" s="58">
        <v>9</v>
      </c>
      <c r="P244" s="58">
        <v>117</v>
      </c>
      <c r="Q244" s="58" t="s">
        <v>152</v>
      </c>
      <c r="R244" s="58">
        <v>21</v>
      </c>
      <c r="S244" s="58">
        <v>0</v>
      </c>
      <c r="T244" s="58" t="s">
        <v>152</v>
      </c>
      <c r="U244" s="58">
        <v>57</v>
      </c>
      <c r="V244" s="58">
        <v>413</v>
      </c>
      <c r="W244" s="58">
        <v>410</v>
      </c>
      <c r="X244" s="58">
        <v>199</v>
      </c>
      <c r="Y244" s="58">
        <v>8</v>
      </c>
      <c r="Z244" s="58">
        <v>108</v>
      </c>
      <c r="AA244" s="58" t="s">
        <v>152</v>
      </c>
      <c r="AB244" s="58">
        <v>27</v>
      </c>
      <c r="AC244" s="58" t="s">
        <v>152</v>
      </c>
      <c r="AD244" s="58" t="s">
        <v>152</v>
      </c>
      <c r="AE244" s="58">
        <v>32</v>
      </c>
      <c r="AF244" s="58" t="s">
        <v>152</v>
      </c>
      <c r="AG244" s="58">
        <v>125</v>
      </c>
      <c r="AH244" s="58">
        <v>78</v>
      </c>
      <c r="AI244" s="58">
        <v>0</v>
      </c>
      <c r="AJ244" s="58">
        <v>27</v>
      </c>
      <c r="AK244" s="58" t="s">
        <v>152</v>
      </c>
      <c r="AL244" s="58">
        <v>0</v>
      </c>
      <c r="AM244" s="58" t="s">
        <v>152</v>
      </c>
      <c r="AN244" s="58">
        <v>0</v>
      </c>
      <c r="AO244" s="58">
        <v>15</v>
      </c>
      <c r="AP244" s="58" t="s">
        <v>152</v>
      </c>
      <c r="AQ244" s="58">
        <v>567</v>
      </c>
      <c r="AR244" s="58">
        <v>322</v>
      </c>
      <c r="AS244" s="58" t="s">
        <v>152</v>
      </c>
      <c r="AT244" s="58">
        <v>138</v>
      </c>
      <c r="AU244" s="58">
        <v>23</v>
      </c>
      <c r="AV244" s="58" t="s">
        <v>152</v>
      </c>
      <c r="AW244" s="58">
        <v>0</v>
      </c>
      <c r="AX244" s="58" t="s">
        <v>152</v>
      </c>
      <c r="AY244" s="58">
        <v>57</v>
      </c>
      <c r="AZ244" s="58" t="s">
        <v>152</v>
      </c>
      <c r="BA244" s="58">
        <v>206</v>
      </c>
      <c r="BB244" s="58">
        <v>65</v>
      </c>
      <c r="BC244" s="58" t="s">
        <v>152</v>
      </c>
      <c r="BD244" s="58">
        <v>60</v>
      </c>
      <c r="BE244" s="58" t="s">
        <v>152</v>
      </c>
      <c r="BF244" s="58" t="s">
        <v>152</v>
      </c>
      <c r="BG244" s="58">
        <v>0</v>
      </c>
      <c r="BH244" s="58" t="s">
        <v>152</v>
      </c>
      <c r="BI244" s="58">
        <v>17</v>
      </c>
      <c r="BJ244" s="58" t="s">
        <v>152</v>
      </c>
      <c r="BK244" s="58">
        <v>241</v>
      </c>
      <c r="BL244" s="58">
        <v>127</v>
      </c>
      <c r="BM244" s="58" t="s">
        <v>152</v>
      </c>
      <c r="BN244" s="58">
        <v>65</v>
      </c>
      <c r="BO244" s="58">
        <v>9</v>
      </c>
      <c r="BP244" s="58" t="s">
        <v>152</v>
      </c>
      <c r="BQ244" s="58">
        <v>0</v>
      </c>
      <c r="BR244" s="58">
        <v>4</v>
      </c>
      <c r="BS244" s="58">
        <v>33</v>
      </c>
    </row>
    <row r="245" spans="1:71" x14ac:dyDescent="0.25">
      <c r="A245" s="64" t="s">
        <v>407</v>
      </c>
      <c r="B245" s="58">
        <v>752</v>
      </c>
      <c r="C245" s="58">
        <v>749</v>
      </c>
      <c r="D245" s="58">
        <v>335</v>
      </c>
      <c r="E245" s="58">
        <v>19</v>
      </c>
      <c r="F245" s="58">
        <v>196</v>
      </c>
      <c r="G245" s="58">
        <v>46</v>
      </c>
      <c r="H245" s="58">
        <v>55</v>
      </c>
      <c r="I245" s="58">
        <v>0</v>
      </c>
      <c r="J245" s="58">
        <v>5</v>
      </c>
      <c r="K245" s="58">
        <v>93</v>
      </c>
      <c r="L245" s="58" t="s">
        <v>152</v>
      </c>
      <c r="M245" s="58">
        <v>470</v>
      </c>
      <c r="N245" s="58">
        <v>223</v>
      </c>
      <c r="O245" s="58" t="s">
        <v>152</v>
      </c>
      <c r="P245" s="58">
        <v>121</v>
      </c>
      <c r="Q245" s="58">
        <v>21</v>
      </c>
      <c r="R245" s="58">
        <v>26</v>
      </c>
      <c r="S245" s="58">
        <v>0</v>
      </c>
      <c r="T245" s="58" t="s">
        <v>152</v>
      </c>
      <c r="U245" s="58">
        <v>66</v>
      </c>
      <c r="V245" s="58" t="s">
        <v>152</v>
      </c>
      <c r="W245" s="58">
        <v>279</v>
      </c>
      <c r="X245" s="58">
        <v>112</v>
      </c>
      <c r="Y245" s="58" t="s">
        <v>152</v>
      </c>
      <c r="Z245" s="58">
        <v>75</v>
      </c>
      <c r="AA245" s="58">
        <v>25</v>
      </c>
      <c r="AB245" s="58">
        <v>29</v>
      </c>
      <c r="AC245" s="58">
        <v>0</v>
      </c>
      <c r="AD245" s="58" t="s">
        <v>152</v>
      </c>
      <c r="AE245" s="58">
        <v>27</v>
      </c>
      <c r="AF245" s="58" t="s">
        <v>152</v>
      </c>
      <c r="AG245" s="58">
        <v>148</v>
      </c>
      <c r="AH245" s="58">
        <v>92</v>
      </c>
      <c r="AI245" s="58" t="s">
        <v>152</v>
      </c>
      <c r="AJ245" s="58">
        <v>22</v>
      </c>
      <c r="AK245" s="58" t="s">
        <v>152</v>
      </c>
      <c r="AL245" s="58">
        <v>0</v>
      </c>
      <c r="AM245" s="58">
        <v>0</v>
      </c>
      <c r="AN245" s="58" t="s">
        <v>152</v>
      </c>
      <c r="AO245" s="58">
        <v>26</v>
      </c>
      <c r="AP245" s="58" t="s">
        <v>152</v>
      </c>
      <c r="AQ245" s="58">
        <v>425</v>
      </c>
      <c r="AR245" s="58">
        <v>202</v>
      </c>
      <c r="AS245" s="58">
        <v>16</v>
      </c>
      <c r="AT245" s="58">
        <v>120</v>
      </c>
      <c r="AU245" s="58">
        <v>27</v>
      </c>
      <c r="AV245" s="58" t="s">
        <v>152</v>
      </c>
      <c r="AW245" s="58">
        <v>0</v>
      </c>
      <c r="AX245" s="58" t="s">
        <v>152</v>
      </c>
      <c r="AY245" s="58">
        <v>51</v>
      </c>
      <c r="AZ245" s="58">
        <v>176</v>
      </c>
      <c r="BA245" s="58">
        <v>176</v>
      </c>
      <c r="BB245" s="58">
        <v>41</v>
      </c>
      <c r="BC245" s="58" t="s">
        <v>152</v>
      </c>
      <c r="BD245" s="58">
        <v>54</v>
      </c>
      <c r="BE245" s="58" t="s">
        <v>152</v>
      </c>
      <c r="BF245" s="58" t="s">
        <v>152</v>
      </c>
      <c r="BG245" s="58">
        <v>0</v>
      </c>
      <c r="BH245" s="58">
        <v>0</v>
      </c>
      <c r="BI245" s="58">
        <v>16</v>
      </c>
      <c r="BJ245" s="58">
        <v>172</v>
      </c>
      <c r="BK245" s="58">
        <v>172</v>
      </c>
      <c r="BL245" s="58">
        <v>79</v>
      </c>
      <c r="BM245" s="58" t="s">
        <v>152</v>
      </c>
      <c r="BN245" s="58">
        <v>42</v>
      </c>
      <c r="BO245" s="58">
        <v>8</v>
      </c>
      <c r="BP245" s="58" t="s">
        <v>152</v>
      </c>
      <c r="BQ245" s="58">
        <v>0</v>
      </c>
      <c r="BR245" s="58">
        <v>0</v>
      </c>
      <c r="BS245" s="58">
        <v>39</v>
      </c>
    </row>
    <row r="246" spans="1:71" x14ac:dyDescent="0.25">
      <c r="A246" s="64" t="s">
        <v>408</v>
      </c>
      <c r="B246" s="58">
        <v>995</v>
      </c>
      <c r="C246" s="58">
        <v>986</v>
      </c>
      <c r="D246" s="58">
        <v>527</v>
      </c>
      <c r="E246" s="58">
        <v>21</v>
      </c>
      <c r="F246" s="58">
        <v>191</v>
      </c>
      <c r="G246" s="58">
        <v>43</v>
      </c>
      <c r="H246" s="58">
        <v>34</v>
      </c>
      <c r="I246" s="58">
        <v>49</v>
      </c>
      <c r="J246" s="58">
        <v>10</v>
      </c>
      <c r="K246" s="58">
        <v>111</v>
      </c>
      <c r="L246" s="58">
        <v>564</v>
      </c>
      <c r="M246" s="58">
        <v>559</v>
      </c>
      <c r="N246" s="58">
        <v>298</v>
      </c>
      <c r="O246" s="58">
        <v>11</v>
      </c>
      <c r="P246" s="58">
        <v>116</v>
      </c>
      <c r="Q246" s="58">
        <v>15</v>
      </c>
      <c r="R246" s="58">
        <v>15</v>
      </c>
      <c r="S246" s="58">
        <v>32</v>
      </c>
      <c r="T246" s="58">
        <v>5</v>
      </c>
      <c r="U246" s="58">
        <v>67</v>
      </c>
      <c r="V246" s="58">
        <v>431</v>
      </c>
      <c r="W246" s="58">
        <v>427</v>
      </c>
      <c r="X246" s="58">
        <v>229</v>
      </c>
      <c r="Y246" s="58">
        <v>10</v>
      </c>
      <c r="Z246" s="58">
        <v>75</v>
      </c>
      <c r="AA246" s="58">
        <v>28</v>
      </c>
      <c r="AB246" s="58">
        <v>19</v>
      </c>
      <c r="AC246" s="58">
        <v>17</v>
      </c>
      <c r="AD246" s="58">
        <v>5</v>
      </c>
      <c r="AE246" s="58">
        <v>44</v>
      </c>
      <c r="AF246" s="58">
        <v>243</v>
      </c>
      <c r="AG246" s="58">
        <v>243</v>
      </c>
      <c r="AH246" s="58">
        <v>149</v>
      </c>
      <c r="AI246" s="58" t="s">
        <v>152</v>
      </c>
      <c r="AJ246" s="58">
        <v>25</v>
      </c>
      <c r="AK246" s="58">
        <v>5</v>
      </c>
      <c r="AL246" s="58">
        <v>0</v>
      </c>
      <c r="AM246" s="58">
        <v>34</v>
      </c>
      <c r="AN246" s="58" t="s">
        <v>152</v>
      </c>
      <c r="AO246" s="58">
        <v>27</v>
      </c>
      <c r="AP246" s="58">
        <v>577</v>
      </c>
      <c r="AQ246" s="58">
        <v>568</v>
      </c>
      <c r="AR246" s="58">
        <v>308</v>
      </c>
      <c r="AS246" s="58">
        <v>18</v>
      </c>
      <c r="AT246" s="58">
        <v>120</v>
      </c>
      <c r="AU246" s="58">
        <v>23</v>
      </c>
      <c r="AV246" s="58">
        <v>3</v>
      </c>
      <c r="AW246" s="58">
        <v>15</v>
      </c>
      <c r="AX246" s="58">
        <v>7</v>
      </c>
      <c r="AY246" s="58">
        <v>74</v>
      </c>
      <c r="AZ246" s="58">
        <v>175</v>
      </c>
      <c r="BA246" s="58">
        <v>175</v>
      </c>
      <c r="BB246" s="58">
        <v>70</v>
      </c>
      <c r="BC246" s="58" t="s">
        <v>152</v>
      </c>
      <c r="BD246" s="58">
        <v>46</v>
      </c>
      <c r="BE246" s="58">
        <v>15</v>
      </c>
      <c r="BF246" s="58">
        <v>31</v>
      </c>
      <c r="BG246" s="58">
        <v>0</v>
      </c>
      <c r="BH246" s="58" t="s">
        <v>152</v>
      </c>
      <c r="BI246" s="58">
        <v>10</v>
      </c>
      <c r="BJ246" s="58">
        <v>243</v>
      </c>
      <c r="BK246" s="58">
        <v>240</v>
      </c>
      <c r="BL246" s="58">
        <v>116</v>
      </c>
      <c r="BM246" s="58">
        <v>5</v>
      </c>
      <c r="BN246" s="58">
        <v>50</v>
      </c>
      <c r="BO246" s="58">
        <v>11</v>
      </c>
      <c r="BP246" s="58" t="s">
        <v>152</v>
      </c>
      <c r="BQ246" s="58" t="s">
        <v>152</v>
      </c>
      <c r="BR246" s="58">
        <v>3</v>
      </c>
      <c r="BS246" s="58">
        <v>50</v>
      </c>
    </row>
    <row r="247" spans="1:71" x14ac:dyDescent="0.25">
      <c r="A247" s="64" t="s">
        <v>409</v>
      </c>
      <c r="B247" s="58" t="s">
        <v>152</v>
      </c>
      <c r="C247" s="58">
        <v>967</v>
      </c>
      <c r="D247" s="58">
        <v>477</v>
      </c>
      <c r="E247" s="58">
        <v>22</v>
      </c>
      <c r="F247" s="58">
        <v>227</v>
      </c>
      <c r="G247" s="58">
        <v>44</v>
      </c>
      <c r="H247" s="58">
        <v>34</v>
      </c>
      <c r="I247" s="58">
        <v>57</v>
      </c>
      <c r="J247" s="58">
        <v>10</v>
      </c>
      <c r="K247" s="58">
        <v>96</v>
      </c>
      <c r="L247" s="58" t="s">
        <v>152</v>
      </c>
      <c r="M247" s="58">
        <v>504</v>
      </c>
      <c r="N247" s="58">
        <v>251</v>
      </c>
      <c r="O247" s="58">
        <v>11</v>
      </c>
      <c r="P247" s="58">
        <v>118</v>
      </c>
      <c r="Q247" s="58">
        <v>22</v>
      </c>
      <c r="R247" s="58">
        <v>14</v>
      </c>
      <c r="S247" s="58">
        <v>28</v>
      </c>
      <c r="T247" s="58">
        <v>5</v>
      </c>
      <c r="U247" s="58">
        <v>55</v>
      </c>
      <c r="V247" s="58">
        <v>463</v>
      </c>
      <c r="W247" s="58">
        <v>463</v>
      </c>
      <c r="X247" s="58">
        <v>226</v>
      </c>
      <c r="Y247" s="58">
        <v>11</v>
      </c>
      <c r="Z247" s="58">
        <v>109</v>
      </c>
      <c r="AA247" s="58">
        <v>22</v>
      </c>
      <c r="AB247" s="58">
        <v>20</v>
      </c>
      <c r="AC247" s="58">
        <v>29</v>
      </c>
      <c r="AD247" s="58">
        <v>5</v>
      </c>
      <c r="AE247" s="58">
        <v>41</v>
      </c>
      <c r="AF247" s="58">
        <v>185</v>
      </c>
      <c r="AG247" s="58">
        <v>185</v>
      </c>
      <c r="AH247" s="58">
        <v>93</v>
      </c>
      <c r="AI247" s="58" t="s">
        <v>152</v>
      </c>
      <c r="AJ247" s="58">
        <v>26</v>
      </c>
      <c r="AK247" s="58" t="s">
        <v>152</v>
      </c>
      <c r="AL247" s="58">
        <v>0</v>
      </c>
      <c r="AM247" s="58">
        <v>42</v>
      </c>
      <c r="AN247" s="58" t="s">
        <v>152</v>
      </c>
      <c r="AO247" s="58" t="s">
        <v>152</v>
      </c>
      <c r="AP247" s="58" t="s">
        <v>152</v>
      </c>
      <c r="AQ247" s="58">
        <v>603</v>
      </c>
      <c r="AR247" s="58">
        <v>320</v>
      </c>
      <c r="AS247" s="58">
        <v>17</v>
      </c>
      <c r="AT247" s="58">
        <v>147</v>
      </c>
      <c r="AU247" s="58">
        <v>26</v>
      </c>
      <c r="AV247" s="58">
        <v>6</v>
      </c>
      <c r="AW247" s="58">
        <v>15</v>
      </c>
      <c r="AX247" s="58">
        <v>7</v>
      </c>
      <c r="AY247" s="58">
        <v>65</v>
      </c>
      <c r="AZ247" s="58">
        <v>179</v>
      </c>
      <c r="BA247" s="58">
        <v>179</v>
      </c>
      <c r="BB247" s="58">
        <v>64</v>
      </c>
      <c r="BC247" s="58" t="s">
        <v>152</v>
      </c>
      <c r="BD247" s="58">
        <v>54</v>
      </c>
      <c r="BE247" s="58" t="s">
        <v>152</v>
      </c>
      <c r="BF247" s="58">
        <v>28</v>
      </c>
      <c r="BG247" s="58">
        <v>0</v>
      </c>
      <c r="BH247" s="58" t="s">
        <v>152</v>
      </c>
      <c r="BI247" s="58" t="s">
        <v>152</v>
      </c>
      <c r="BJ247" s="58" t="s">
        <v>152</v>
      </c>
      <c r="BK247" s="58">
        <v>240</v>
      </c>
      <c r="BL247" s="58">
        <v>119</v>
      </c>
      <c r="BM247" s="58" t="s">
        <v>152</v>
      </c>
      <c r="BN247" s="58">
        <v>70</v>
      </c>
      <c r="BO247" s="58">
        <v>9</v>
      </c>
      <c r="BP247" s="58">
        <v>3</v>
      </c>
      <c r="BQ247" s="58" t="s">
        <v>152</v>
      </c>
      <c r="BR247" s="58">
        <v>3</v>
      </c>
      <c r="BS247" s="58">
        <v>33</v>
      </c>
    </row>
    <row r="248" spans="1:71" x14ac:dyDescent="0.25">
      <c r="A248" s="64" t="s">
        <v>410</v>
      </c>
      <c r="B248" s="58">
        <v>791</v>
      </c>
      <c r="C248" s="58">
        <v>783</v>
      </c>
      <c r="D248" s="58">
        <v>399</v>
      </c>
      <c r="E248" s="58">
        <v>25</v>
      </c>
      <c r="F248" s="58">
        <v>209</v>
      </c>
      <c r="G248" s="58">
        <v>38</v>
      </c>
      <c r="H248" s="58">
        <v>43</v>
      </c>
      <c r="I248" s="58" t="s">
        <v>152</v>
      </c>
      <c r="J248" s="58" t="s">
        <v>152</v>
      </c>
      <c r="K248" s="58">
        <v>64</v>
      </c>
      <c r="L248" s="58">
        <v>435</v>
      </c>
      <c r="M248" s="58">
        <v>430</v>
      </c>
      <c r="N248" s="58">
        <v>229</v>
      </c>
      <c r="O248" s="58">
        <v>16</v>
      </c>
      <c r="P248" s="58">
        <v>111</v>
      </c>
      <c r="Q248" s="58">
        <v>13</v>
      </c>
      <c r="R248" s="58">
        <v>19</v>
      </c>
      <c r="S248" s="58" t="s">
        <v>152</v>
      </c>
      <c r="T248" s="58" t="s">
        <v>152</v>
      </c>
      <c r="U248" s="58">
        <v>37</v>
      </c>
      <c r="V248" s="58">
        <v>356</v>
      </c>
      <c r="W248" s="58">
        <v>353</v>
      </c>
      <c r="X248" s="58">
        <v>170</v>
      </c>
      <c r="Y248" s="58">
        <v>9</v>
      </c>
      <c r="Z248" s="58">
        <v>98</v>
      </c>
      <c r="AA248" s="58">
        <v>25</v>
      </c>
      <c r="AB248" s="58">
        <v>24</v>
      </c>
      <c r="AC248" s="58">
        <v>0</v>
      </c>
      <c r="AD248" s="58">
        <v>0</v>
      </c>
      <c r="AE248" s="58">
        <v>27</v>
      </c>
      <c r="AF248" s="58">
        <v>106</v>
      </c>
      <c r="AG248" s="58">
        <v>106</v>
      </c>
      <c r="AH248" s="58">
        <v>71</v>
      </c>
      <c r="AI248" s="58" t="s">
        <v>152</v>
      </c>
      <c r="AJ248" s="58">
        <v>15</v>
      </c>
      <c r="AK248" s="58" t="s">
        <v>152</v>
      </c>
      <c r="AL248" s="58">
        <v>0</v>
      </c>
      <c r="AM248" s="58">
        <v>0</v>
      </c>
      <c r="AN248" s="58">
        <v>0</v>
      </c>
      <c r="AO248" s="58">
        <v>16</v>
      </c>
      <c r="AP248" s="58" t="s">
        <v>152</v>
      </c>
      <c r="AQ248" s="58">
        <v>508</v>
      </c>
      <c r="AR248" s="58">
        <v>280</v>
      </c>
      <c r="AS248" s="58">
        <v>21</v>
      </c>
      <c r="AT248" s="58">
        <v>140</v>
      </c>
      <c r="AU248" s="58">
        <v>18</v>
      </c>
      <c r="AV248" s="58">
        <v>7</v>
      </c>
      <c r="AW248" s="58" t="s">
        <v>152</v>
      </c>
      <c r="AX248" s="58" t="s">
        <v>152</v>
      </c>
      <c r="AY248" s="58">
        <v>38</v>
      </c>
      <c r="AZ248" s="58" t="s">
        <v>152</v>
      </c>
      <c r="BA248" s="58">
        <v>169</v>
      </c>
      <c r="BB248" s="58">
        <v>48</v>
      </c>
      <c r="BC248" s="58" t="s">
        <v>152</v>
      </c>
      <c r="BD248" s="58">
        <v>54</v>
      </c>
      <c r="BE248" s="58" t="s">
        <v>152</v>
      </c>
      <c r="BF248" s="58">
        <v>36</v>
      </c>
      <c r="BG248" s="58">
        <v>0</v>
      </c>
      <c r="BH248" s="58" t="s">
        <v>152</v>
      </c>
      <c r="BI248" s="58">
        <v>10</v>
      </c>
      <c r="BJ248" s="58" t="s">
        <v>152</v>
      </c>
      <c r="BK248" s="58">
        <v>188</v>
      </c>
      <c r="BL248" s="58">
        <v>109</v>
      </c>
      <c r="BM248" s="58" t="s">
        <v>152</v>
      </c>
      <c r="BN248" s="58">
        <v>53</v>
      </c>
      <c r="BO248" s="58" t="s">
        <v>152</v>
      </c>
      <c r="BP248" s="58">
        <v>4</v>
      </c>
      <c r="BQ248" s="58">
        <v>0</v>
      </c>
      <c r="BR248" s="58">
        <v>0</v>
      </c>
      <c r="BS248" s="58">
        <v>16</v>
      </c>
    </row>
    <row r="249" spans="1:71" x14ac:dyDescent="0.25">
      <c r="A249" s="64" t="s">
        <v>411</v>
      </c>
      <c r="B249" s="58">
        <v>692</v>
      </c>
      <c r="C249" s="58">
        <v>686</v>
      </c>
      <c r="D249" s="58">
        <v>304</v>
      </c>
      <c r="E249" s="58">
        <v>13</v>
      </c>
      <c r="F249" s="58">
        <v>175</v>
      </c>
      <c r="G249" s="58">
        <v>49</v>
      </c>
      <c r="H249" s="58">
        <v>57</v>
      </c>
      <c r="I249" s="58" t="s">
        <v>152</v>
      </c>
      <c r="J249" s="58" t="s">
        <v>152</v>
      </c>
      <c r="K249" s="58">
        <v>82</v>
      </c>
      <c r="L249" s="58">
        <v>366</v>
      </c>
      <c r="M249" s="58">
        <v>363</v>
      </c>
      <c r="N249" s="58">
        <v>155</v>
      </c>
      <c r="O249" s="58" t="s">
        <v>152</v>
      </c>
      <c r="P249" s="58">
        <v>99</v>
      </c>
      <c r="Q249" s="58">
        <v>19</v>
      </c>
      <c r="R249" s="58">
        <v>23</v>
      </c>
      <c r="S249" s="58">
        <v>0</v>
      </c>
      <c r="T249" s="58" t="s">
        <v>152</v>
      </c>
      <c r="U249" s="58">
        <v>61</v>
      </c>
      <c r="V249" s="58">
        <v>326</v>
      </c>
      <c r="W249" s="58">
        <v>323</v>
      </c>
      <c r="X249" s="58">
        <v>149</v>
      </c>
      <c r="Y249" s="58" t="s">
        <v>152</v>
      </c>
      <c r="Z249" s="58">
        <v>76</v>
      </c>
      <c r="AA249" s="58">
        <v>30</v>
      </c>
      <c r="AB249" s="58">
        <v>34</v>
      </c>
      <c r="AC249" s="58" t="s">
        <v>152</v>
      </c>
      <c r="AD249" s="58" t="s">
        <v>152</v>
      </c>
      <c r="AE249" s="58">
        <v>21</v>
      </c>
      <c r="AF249" s="58" t="s">
        <v>152</v>
      </c>
      <c r="AG249" s="58">
        <v>79</v>
      </c>
      <c r="AH249" s="58">
        <v>49</v>
      </c>
      <c r="AI249" s="58" t="s">
        <v>152</v>
      </c>
      <c r="AJ249" s="58">
        <v>17</v>
      </c>
      <c r="AK249" s="58" t="s">
        <v>152</v>
      </c>
      <c r="AL249" s="58">
        <v>0</v>
      </c>
      <c r="AM249" s="58">
        <v>0</v>
      </c>
      <c r="AN249" s="58">
        <v>0</v>
      </c>
      <c r="AO249" s="58" t="s">
        <v>152</v>
      </c>
      <c r="AP249" s="58" t="s">
        <v>152</v>
      </c>
      <c r="AQ249" s="58">
        <v>424</v>
      </c>
      <c r="AR249" s="58">
        <v>204</v>
      </c>
      <c r="AS249" s="58" t="s">
        <v>152</v>
      </c>
      <c r="AT249" s="58">
        <v>108</v>
      </c>
      <c r="AU249" s="58">
        <v>32</v>
      </c>
      <c r="AV249" s="58">
        <v>7</v>
      </c>
      <c r="AW249" s="58" t="s">
        <v>152</v>
      </c>
      <c r="AX249" s="58" t="s">
        <v>152</v>
      </c>
      <c r="AY249" s="58">
        <v>56</v>
      </c>
      <c r="AZ249" s="58" t="s">
        <v>152</v>
      </c>
      <c r="BA249" s="58">
        <v>183</v>
      </c>
      <c r="BB249" s="58">
        <v>51</v>
      </c>
      <c r="BC249" s="58" t="s">
        <v>152</v>
      </c>
      <c r="BD249" s="58">
        <v>50</v>
      </c>
      <c r="BE249" s="58" t="s">
        <v>152</v>
      </c>
      <c r="BF249" s="58">
        <v>50</v>
      </c>
      <c r="BG249" s="58">
        <v>0</v>
      </c>
      <c r="BH249" s="58">
        <v>0</v>
      </c>
      <c r="BI249" s="58" t="s">
        <v>152</v>
      </c>
      <c r="BJ249" s="58">
        <v>181</v>
      </c>
      <c r="BK249" s="58">
        <v>177</v>
      </c>
      <c r="BL249" s="58">
        <v>74</v>
      </c>
      <c r="BM249" s="58" t="s">
        <v>152</v>
      </c>
      <c r="BN249" s="58">
        <v>67</v>
      </c>
      <c r="BO249" s="58" t="s">
        <v>152</v>
      </c>
      <c r="BP249" s="58" t="s">
        <v>152</v>
      </c>
      <c r="BQ249" s="58">
        <v>0</v>
      </c>
      <c r="BR249" s="58" t="s">
        <v>152</v>
      </c>
      <c r="BS249" s="58">
        <v>28</v>
      </c>
    </row>
    <row r="250" spans="1:71" x14ac:dyDescent="0.25">
      <c r="A250" s="64" t="s">
        <v>412</v>
      </c>
      <c r="B250" s="58" t="s">
        <v>152</v>
      </c>
      <c r="C250" s="58">
        <v>752</v>
      </c>
      <c r="D250" s="58">
        <v>349</v>
      </c>
      <c r="E250" s="58">
        <v>19</v>
      </c>
      <c r="F250" s="58">
        <v>247</v>
      </c>
      <c r="G250" s="58">
        <v>37</v>
      </c>
      <c r="H250" s="58">
        <v>33</v>
      </c>
      <c r="I250" s="58" t="s">
        <v>152</v>
      </c>
      <c r="J250" s="58" t="s">
        <v>152</v>
      </c>
      <c r="K250" s="58">
        <v>61</v>
      </c>
      <c r="L250" s="58" t="s">
        <v>152</v>
      </c>
      <c r="M250" s="58">
        <v>433</v>
      </c>
      <c r="N250" s="58">
        <v>201</v>
      </c>
      <c r="O250" s="58" t="s">
        <v>152</v>
      </c>
      <c r="P250" s="58">
        <v>149</v>
      </c>
      <c r="Q250" s="58">
        <v>15</v>
      </c>
      <c r="R250" s="58" t="s">
        <v>152</v>
      </c>
      <c r="S250" s="58">
        <v>0</v>
      </c>
      <c r="T250" s="58" t="s">
        <v>152</v>
      </c>
      <c r="U250" s="58">
        <v>41</v>
      </c>
      <c r="V250" s="58" t="s">
        <v>152</v>
      </c>
      <c r="W250" s="58">
        <v>319</v>
      </c>
      <c r="X250" s="58">
        <v>148</v>
      </c>
      <c r="Y250" s="58" t="s">
        <v>152</v>
      </c>
      <c r="Z250" s="58">
        <v>98</v>
      </c>
      <c r="AA250" s="58">
        <v>22</v>
      </c>
      <c r="AB250" s="58" t="s">
        <v>152</v>
      </c>
      <c r="AC250" s="58" t="s">
        <v>152</v>
      </c>
      <c r="AD250" s="58" t="s">
        <v>152</v>
      </c>
      <c r="AE250" s="58">
        <v>20</v>
      </c>
      <c r="AF250" s="58">
        <v>88</v>
      </c>
      <c r="AG250" s="58">
        <v>88</v>
      </c>
      <c r="AH250" s="58">
        <v>53</v>
      </c>
      <c r="AI250" s="58">
        <v>0</v>
      </c>
      <c r="AJ250" s="58">
        <v>18</v>
      </c>
      <c r="AK250" s="58" t="s">
        <v>152</v>
      </c>
      <c r="AL250" s="58">
        <v>0</v>
      </c>
      <c r="AM250" s="58" t="s">
        <v>152</v>
      </c>
      <c r="AN250" s="58">
        <v>0</v>
      </c>
      <c r="AO250" s="58" t="s">
        <v>152</v>
      </c>
      <c r="AP250" s="58" t="s">
        <v>152</v>
      </c>
      <c r="AQ250" s="58">
        <v>489</v>
      </c>
      <c r="AR250" s="58">
        <v>250</v>
      </c>
      <c r="AS250" s="58" t="s">
        <v>152</v>
      </c>
      <c r="AT250" s="58">
        <v>157</v>
      </c>
      <c r="AU250" s="58">
        <v>18</v>
      </c>
      <c r="AV250" s="58">
        <v>5</v>
      </c>
      <c r="AW250" s="58" t="s">
        <v>152</v>
      </c>
      <c r="AX250" s="58" t="s">
        <v>152</v>
      </c>
      <c r="AY250" s="58">
        <v>36</v>
      </c>
      <c r="AZ250" s="58" t="s">
        <v>152</v>
      </c>
      <c r="BA250" s="58">
        <v>175</v>
      </c>
      <c r="BB250" s="58">
        <v>46</v>
      </c>
      <c r="BC250" s="58" t="s">
        <v>152</v>
      </c>
      <c r="BD250" s="58">
        <v>72</v>
      </c>
      <c r="BE250" s="58" t="s">
        <v>152</v>
      </c>
      <c r="BF250" s="58">
        <v>28</v>
      </c>
      <c r="BG250" s="58">
        <v>0</v>
      </c>
      <c r="BH250" s="58">
        <v>0</v>
      </c>
      <c r="BI250" s="58" t="s">
        <v>152</v>
      </c>
      <c r="BJ250" s="58">
        <v>198</v>
      </c>
      <c r="BK250" s="58">
        <v>198</v>
      </c>
      <c r="BL250" s="58">
        <v>90</v>
      </c>
      <c r="BM250" s="58">
        <v>4</v>
      </c>
      <c r="BN250" s="58">
        <v>66</v>
      </c>
      <c r="BO250" s="58">
        <v>5</v>
      </c>
      <c r="BP250" s="58" t="s">
        <v>152</v>
      </c>
      <c r="BQ250" s="58">
        <v>0</v>
      </c>
      <c r="BR250" s="58" t="s">
        <v>152</v>
      </c>
      <c r="BS250" s="58">
        <v>29</v>
      </c>
    </row>
    <row r="251" spans="1:71" x14ac:dyDescent="0.25">
      <c r="A251" s="64" t="s">
        <v>413</v>
      </c>
      <c r="B251" s="58">
        <v>857</v>
      </c>
      <c r="C251" s="58">
        <v>853</v>
      </c>
      <c r="D251" s="58">
        <v>487</v>
      </c>
      <c r="E251" s="58">
        <v>22</v>
      </c>
      <c r="F251" s="58">
        <v>176</v>
      </c>
      <c r="G251" s="58">
        <v>44</v>
      </c>
      <c r="H251" s="58">
        <v>40</v>
      </c>
      <c r="I251" s="58" t="s">
        <v>152</v>
      </c>
      <c r="J251" s="58" t="s">
        <v>152</v>
      </c>
      <c r="K251" s="58">
        <v>74</v>
      </c>
      <c r="L251" s="58" t="s">
        <v>152</v>
      </c>
      <c r="M251" s="58">
        <v>508</v>
      </c>
      <c r="N251" s="58">
        <v>296</v>
      </c>
      <c r="O251" s="58">
        <v>13</v>
      </c>
      <c r="P251" s="58">
        <v>107</v>
      </c>
      <c r="Q251" s="58">
        <v>21</v>
      </c>
      <c r="R251" s="58">
        <v>18</v>
      </c>
      <c r="S251" s="58" t="s">
        <v>152</v>
      </c>
      <c r="T251" s="58" t="s">
        <v>152</v>
      </c>
      <c r="U251" s="58">
        <v>50</v>
      </c>
      <c r="V251" s="58" t="s">
        <v>152</v>
      </c>
      <c r="W251" s="58">
        <v>345</v>
      </c>
      <c r="X251" s="58">
        <v>191</v>
      </c>
      <c r="Y251" s="58">
        <v>9</v>
      </c>
      <c r="Z251" s="58">
        <v>69</v>
      </c>
      <c r="AA251" s="58">
        <v>23</v>
      </c>
      <c r="AB251" s="58">
        <v>22</v>
      </c>
      <c r="AC251" s="58" t="s">
        <v>152</v>
      </c>
      <c r="AD251" s="58" t="s">
        <v>152</v>
      </c>
      <c r="AE251" s="58">
        <v>24</v>
      </c>
      <c r="AF251" s="58" t="s">
        <v>152</v>
      </c>
      <c r="AG251" s="58">
        <v>111</v>
      </c>
      <c r="AH251" s="58">
        <v>70</v>
      </c>
      <c r="AI251" s="58" t="s">
        <v>152</v>
      </c>
      <c r="AJ251" s="58">
        <v>16</v>
      </c>
      <c r="AK251" s="58">
        <v>5</v>
      </c>
      <c r="AL251" s="58">
        <v>0</v>
      </c>
      <c r="AM251" s="58" t="s">
        <v>152</v>
      </c>
      <c r="AN251" s="58">
        <v>0</v>
      </c>
      <c r="AO251" s="58">
        <v>15</v>
      </c>
      <c r="AP251" s="58" t="s">
        <v>152</v>
      </c>
      <c r="AQ251" s="58">
        <v>564</v>
      </c>
      <c r="AR251" s="58">
        <v>351</v>
      </c>
      <c r="AS251" s="58">
        <v>17</v>
      </c>
      <c r="AT251" s="58">
        <v>116</v>
      </c>
      <c r="AU251" s="58">
        <v>18</v>
      </c>
      <c r="AV251" s="58" t="s">
        <v>152</v>
      </c>
      <c r="AW251" s="58">
        <v>0</v>
      </c>
      <c r="AX251" s="58" t="s">
        <v>152</v>
      </c>
      <c r="AY251" s="58">
        <v>55</v>
      </c>
      <c r="AZ251" s="58">
        <v>178</v>
      </c>
      <c r="BA251" s="58">
        <v>178</v>
      </c>
      <c r="BB251" s="58">
        <v>66</v>
      </c>
      <c r="BC251" s="58" t="s">
        <v>152</v>
      </c>
      <c r="BD251" s="58">
        <v>44</v>
      </c>
      <c r="BE251" s="58">
        <v>21</v>
      </c>
      <c r="BF251" s="58" t="s">
        <v>152</v>
      </c>
      <c r="BG251" s="58">
        <v>0</v>
      </c>
      <c r="BH251" s="58" t="s">
        <v>152</v>
      </c>
      <c r="BI251" s="58">
        <v>4</v>
      </c>
      <c r="BJ251" s="58">
        <v>222</v>
      </c>
      <c r="BK251" s="58">
        <v>222</v>
      </c>
      <c r="BL251" s="58">
        <v>137</v>
      </c>
      <c r="BM251" s="58" t="s">
        <v>152</v>
      </c>
      <c r="BN251" s="58">
        <v>47</v>
      </c>
      <c r="BO251" s="58">
        <v>5</v>
      </c>
      <c r="BP251" s="58" t="s">
        <v>152</v>
      </c>
      <c r="BQ251" s="58">
        <v>0</v>
      </c>
      <c r="BR251" s="58" t="s">
        <v>152</v>
      </c>
      <c r="BS251" s="58">
        <v>28</v>
      </c>
    </row>
    <row r="252" spans="1:71" x14ac:dyDescent="0.25">
      <c r="A252" s="64" t="s">
        <v>414</v>
      </c>
      <c r="B252" s="58">
        <v>1363</v>
      </c>
      <c r="C252" s="58">
        <v>1358</v>
      </c>
      <c r="D252" s="58">
        <v>890</v>
      </c>
      <c r="E252" s="58">
        <v>20</v>
      </c>
      <c r="F252" s="58">
        <v>239</v>
      </c>
      <c r="G252" s="58">
        <v>40</v>
      </c>
      <c r="H252" s="58">
        <v>39</v>
      </c>
      <c r="I252" s="58">
        <v>12</v>
      </c>
      <c r="J252" s="58">
        <v>6</v>
      </c>
      <c r="K252" s="58">
        <v>112</v>
      </c>
      <c r="L252" s="58" t="s">
        <v>152</v>
      </c>
      <c r="M252" s="58">
        <v>764</v>
      </c>
      <c r="N252" s="58">
        <v>489</v>
      </c>
      <c r="O252" s="58">
        <v>10</v>
      </c>
      <c r="P252" s="58">
        <v>148</v>
      </c>
      <c r="Q252" s="58">
        <v>17</v>
      </c>
      <c r="R252" s="58">
        <v>21</v>
      </c>
      <c r="S252" s="58" t="s">
        <v>152</v>
      </c>
      <c r="T252" s="58" t="s">
        <v>152</v>
      </c>
      <c r="U252" s="58">
        <v>70</v>
      </c>
      <c r="V252" s="58" t="s">
        <v>152</v>
      </c>
      <c r="W252" s="58">
        <v>594</v>
      </c>
      <c r="X252" s="58">
        <v>401</v>
      </c>
      <c r="Y252" s="58">
        <v>10</v>
      </c>
      <c r="Z252" s="58">
        <v>91</v>
      </c>
      <c r="AA252" s="58">
        <v>23</v>
      </c>
      <c r="AB252" s="58">
        <v>18</v>
      </c>
      <c r="AC252" s="58" t="s">
        <v>152</v>
      </c>
      <c r="AD252" s="58" t="s">
        <v>152</v>
      </c>
      <c r="AE252" s="58">
        <v>42</v>
      </c>
      <c r="AF252" s="58" t="s">
        <v>152</v>
      </c>
      <c r="AG252" s="58">
        <v>160</v>
      </c>
      <c r="AH252" s="58">
        <v>101</v>
      </c>
      <c r="AI252" s="58" t="s">
        <v>152</v>
      </c>
      <c r="AJ252" s="58">
        <v>21</v>
      </c>
      <c r="AK252" s="58">
        <v>3</v>
      </c>
      <c r="AL252" s="58">
        <v>0</v>
      </c>
      <c r="AM252" s="58" t="s">
        <v>152</v>
      </c>
      <c r="AN252" s="58" t="s">
        <v>152</v>
      </c>
      <c r="AO252" s="58">
        <v>22</v>
      </c>
      <c r="AP252" s="58" t="s">
        <v>152</v>
      </c>
      <c r="AQ252" s="58">
        <v>887</v>
      </c>
      <c r="AR252" s="58">
        <v>610</v>
      </c>
      <c r="AS252" s="58">
        <v>14</v>
      </c>
      <c r="AT252" s="58">
        <v>158</v>
      </c>
      <c r="AU252" s="58">
        <v>19</v>
      </c>
      <c r="AV252" s="58">
        <v>7</v>
      </c>
      <c r="AW252" s="58" t="s">
        <v>152</v>
      </c>
      <c r="AX252" s="58" t="s">
        <v>152</v>
      </c>
      <c r="AY252" s="58">
        <v>73</v>
      </c>
      <c r="AZ252" s="58" t="s">
        <v>152</v>
      </c>
      <c r="BA252" s="58">
        <v>311</v>
      </c>
      <c r="BB252" s="58">
        <v>179</v>
      </c>
      <c r="BC252" s="58" t="s">
        <v>152</v>
      </c>
      <c r="BD252" s="58">
        <v>60</v>
      </c>
      <c r="BE252" s="58">
        <v>18</v>
      </c>
      <c r="BF252" s="58">
        <v>32</v>
      </c>
      <c r="BG252" s="58">
        <v>0</v>
      </c>
      <c r="BH252" s="58" t="s">
        <v>152</v>
      </c>
      <c r="BI252" s="58">
        <v>17</v>
      </c>
      <c r="BJ252" s="58" t="s">
        <v>152</v>
      </c>
      <c r="BK252" s="58">
        <v>571</v>
      </c>
      <c r="BL252" s="58">
        <v>437</v>
      </c>
      <c r="BM252" s="58" t="s">
        <v>152</v>
      </c>
      <c r="BN252" s="58">
        <v>67</v>
      </c>
      <c r="BO252" s="58">
        <v>8</v>
      </c>
      <c r="BP252" s="58" t="s">
        <v>152</v>
      </c>
      <c r="BQ252" s="58">
        <v>0</v>
      </c>
      <c r="BR252" s="58" t="s">
        <v>152</v>
      </c>
      <c r="BS252" s="58">
        <v>53</v>
      </c>
    </row>
    <row r="253" spans="1:71" x14ac:dyDescent="0.25">
      <c r="A253" s="64" t="s">
        <v>415</v>
      </c>
      <c r="B253" s="58">
        <v>1111</v>
      </c>
      <c r="C253" s="58">
        <v>1106</v>
      </c>
      <c r="D253" s="58">
        <v>700</v>
      </c>
      <c r="E253" s="58">
        <v>27</v>
      </c>
      <c r="F253" s="58">
        <v>202</v>
      </c>
      <c r="G253" s="58">
        <v>41</v>
      </c>
      <c r="H253" s="58">
        <v>39</v>
      </c>
      <c r="I253" s="58">
        <v>8</v>
      </c>
      <c r="J253" s="58">
        <v>7</v>
      </c>
      <c r="K253" s="58">
        <v>82</v>
      </c>
      <c r="L253" s="58" t="s">
        <v>152</v>
      </c>
      <c r="M253" s="58">
        <v>648</v>
      </c>
      <c r="N253" s="58">
        <v>409</v>
      </c>
      <c r="O253" s="58">
        <v>20</v>
      </c>
      <c r="P253" s="58">
        <v>114</v>
      </c>
      <c r="Q253" s="58">
        <v>25</v>
      </c>
      <c r="R253" s="58">
        <v>19</v>
      </c>
      <c r="S253" s="58" t="s">
        <v>152</v>
      </c>
      <c r="T253" s="58" t="s">
        <v>152</v>
      </c>
      <c r="U253" s="58">
        <v>54</v>
      </c>
      <c r="V253" s="58" t="s">
        <v>152</v>
      </c>
      <c r="W253" s="58">
        <v>458</v>
      </c>
      <c r="X253" s="58">
        <v>291</v>
      </c>
      <c r="Y253" s="58">
        <v>7</v>
      </c>
      <c r="Z253" s="58">
        <v>88</v>
      </c>
      <c r="AA253" s="58">
        <v>16</v>
      </c>
      <c r="AB253" s="58">
        <v>20</v>
      </c>
      <c r="AC253" s="58" t="s">
        <v>152</v>
      </c>
      <c r="AD253" s="58" t="s">
        <v>152</v>
      </c>
      <c r="AE253" s="58">
        <v>28</v>
      </c>
      <c r="AF253" s="58">
        <v>147</v>
      </c>
      <c r="AG253" s="58">
        <v>147</v>
      </c>
      <c r="AH253" s="58">
        <v>101</v>
      </c>
      <c r="AI253" s="58" t="s">
        <v>152</v>
      </c>
      <c r="AJ253" s="58">
        <v>15</v>
      </c>
      <c r="AK253" s="58">
        <v>3</v>
      </c>
      <c r="AL253" s="58">
        <v>0</v>
      </c>
      <c r="AM253" s="58" t="s">
        <v>152</v>
      </c>
      <c r="AN253" s="58">
        <v>0</v>
      </c>
      <c r="AO253" s="58" t="s">
        <v>152</v>
      </c>
      <c r="AP253" s="58" t="s">
        <v>152</v>
      </c>
      <c r="AQ253" s="58">
        <v>714</v>
      </c>
      <c r="AR253" s="58">
        <v>459</v>
      </c>
      <c r="AS253" s="58" t="s">
        <v>152</v>
      </c>
      <c r="AT253" s="58">
        <v>146</v>
      </c>
      <c r="AU253" s="58">
        <v>18</v>
      </c>
      <c r="AV253" s="58">
        <v>6</v>
      </c>
      <c r="AW253" s="58" t="s">
        <v>152</v>
      </c>
      <c r="AX253" s="58" t="s">
        <v>152</v>
      </c>
      <c r="AY253" s="58">
        <v>52</v>
      </c>
      <c r="AZ253" s="58" t="s">
        <v>152</v>
      </c>
      <c r="BA253" s="58">
        <v>245</v>
      </c>
      <c r="BB253" s="58">
        <v>140</v>
      </c>
      <c r="BC253" s="58" t="s">
        <v>152</v>
      </c>
      <c r="BD253" s="58">
        <v>41</v>
      </c>
      <c r="BE253" s="58">
        <v>20</v>
      </c>
      <c r="BF253" s="58">
        <v>33</v>
      </c>
      <c r="BG253" s="58">
        <v>0</v>
      </c>
      <c r="BH253" s="58" t="s">
        <v>152</v>
      </c>
      <c r="BI253" s="58" t="s">
        <v>152</v>
      </c>
      <c r="BJ253" s="58">
        <v>363</v>
      </c>
      <c r="BK253" s="58">
        <v>360</v>
      </c>
      <c r="BL253" s="58">
        <v>256</v>
      </c>
      <c r="BM253" s="58">
        <v>5</v>
      </c>
      <c r="BN253" s="58">
        <v>64</v>
      </c>
      <c r="BO253" s="58" t="s">
        <v>152</v>
      </c>
      <c r="BP253" s="58" t="s">
        <v>152</v>
      </c>
      <c r="BQ253" s="58">
        <v>0</v>
      </c>
      <c r="BR253" s="58">
        <v>0</v>
      </c>
      <c r="BS253" s="58">
        <v>29</v>
      </c>
    </row>
    <row r="254" spans="1:71" x14ac:dyDescent="0.25">
      <c r="A254" s="64" t="s">
        <v>416</v>
      </c>
      <c r="B254" s="58">
        <v>934</v>
      </c>
      <c r="C254" s="58">
        <v>930</v>
      </c>
      <c r="D254" s="58">
        <v>495</v>
      </c>
      <c r="E254" s="58">
        <v>19</v>
      </c>
      <c r="F254" s="58">
        <v>228</v>
      </c>
      <c r="G254" s="58">
        <v>40</v>
      </c>
      <c r="H254" s="58">
        <v>46</v>
      </c>
      <c r="I254" s="58" t="s">
        <v>152</v>
      </c>
      <c r="J254" s="58" t="s">
        <v>152</v>
      </c>
      <c r="K254" s="58">
        <v>99</v>
      </c>
      <c r="L254" s="58" t="s">
        <v>152</v>
      </c>
      <c r="M254" s="58">
        <v>526</v>
      </c>
      <c r="N254" s="58">
        <v>278</v>
      </c>
      <c r="O254" s="58">
        <v>7</v>
      </c>
      <c r="P254" s="58">
        <v>117</v>
      </c>
      <c r="Q254" s="58">
        <v>24</v>
      </c>
      <c r="R254" s="58">
        <v>23</v>
      </c>
      <c r="S254" s="58" t="s">
        <v>152</v>
      </c>
      <c r="T254" s="58" t="s">
        <v>152</v>
      </c>
      <c r="U254" s="58">
        <v>74</v>
      </c>
      <c r="V254" s="58" t="s">
        <v>152</v>
      </c>
      <c r="W254" s="58">
        <v>404</v>
      </c>
      <c r="X254" s="58">
        <v>217</v>
      </c>
      <c r="Y254" s="58">
        <v>12</v>
      </c>
      <c r="Z254" s="58">
        <v>111</v>
      </c>
      <c r="AA254" s="58">
        <v>16</v>
      </c>
      <c r="AB254" s="58">
        <v>23</v>
      </c>
      <c r="AC254" s="58">
        <v>0</v>
      </c>
      <c r="AD254" s="58">
        <v>0</v>
      </c>
      <c r="AE254" s="58">
        <v>25</v>
      </c>
      <c r="AF254" s="58">
        <v>123</v>
      </c>
      <c r="AG254" s="58">
        <v>123</v>
      </c>
      <c r="AH254" s="58">
        <v>75</v>
      </c>
      <c r="AI254" s="58" t="s">
        <v>152</v>
      </c>
      <c r="AJ254" s="58">
        <v>22</v>
      </c>
      <c r="AK254" s="58" t="s">
        <v>152</v>
      </c>
      <c r="AL254" s="58">
        <v>0</v>
      </c>
      <c r="AM254" s="58" t="s">
        <v>152</v>
      </c>
      <c r="AN254" s="58">
        <v>0</v>
      </c>
      <c r="AO254" s="58" t="s">
        <v>152</v>
      </c>
      <c r="AP254" s="58">
        <v>604</v>
      </c>
      <c r="AQ254" s="58">
        <v>600</v>
      </c>
      <c r="AR254" s="58">
        <v>343</v>
      </c>
      <c r="AS254" s="58">
        <v>16</v>
      </c>
      <c r="AT254" s="58">
        <v>152</v>
      </c>
      <c r="AU254" s="58" t="s">
        <v>152</v>
      </c>
      <c r="AV254" s="58">
        <v>6</v>
      </c>
      <c r="AW254" s="58">
        <v>0</v>
      </c>
      <c r="AX254" s="58" t="s">
        <v>152</v>
      </c>
      <c r="AY254" s="58">
        <v>65</v>
      </c>
      <c r="AZ254" s="58">
        <v>207</v>
      </c>
      <c r="BA254" s="58">
        <v>207</v>
      </c>
      <c r="BB254" s="58">
        <v>77</v>
      </c>
      <c r="BC254" s="58" t="s">
        <v>152</v>
      </c>
      <c r="BD254" s="58">
        <v>54</v>
      </c>
      <c r="BE254" s="58">
        <v>22</v>
      </c>
      <c r="BF254" s="58">
        <v>40</v>
      </c>
      <c r="BG254" s="58">
        <v>0</v>
      </c>
      <c r="BH254" s="58">
        <v>0</v>
      </c>
      <c r="BI254" s="58" t="s">
        <v>152</v>
      </c>
      <c r="BJ254" s="58">
        <v>275</v>
      </c>
      <c r="BK254" s="58">
        <v>275</v>
      </c>
      <c r="BL254" s="58">
        <v>157</v>
      </c>
      <c r="BM254" s="58">
        <v>0</v>
      </c>
      <c r="BN254" s="58">
        <v>63</v>
      </c>
      <c r="BO254" s="58">
        <v>4</v>
      </c>
      <c r="BP254" s="58">
        <v>5</v>
      </c>
      <c r="BQ254" s="58">
        <v>0</v>
      </c>
      <c r="BR254" s="58">
        <v>0</v>
      </c>
      <c r="BS254" s="58">
        <v>46</v>
      </c>
    </row>
    <row r="255" spans="1:71" x14ac:dyDescent="0.25">
      <c r="A255" s="64" t="s">
        <v>417</v>
      </c>
      <c r="B255" s="58" t="s">
        <v>152</v>
      </c>
      <c r="C255" s="58">
        <v>814</v>
      </c>
      <c r="D255" s="58">
        <v>366</v>
      </c>
      <c r="E255" s="58">
        <v>34</v>
      </c>
      <c r="F255" s="58">
        <v>213</v>
      </c>
      <c r="G255" s="58">
        <v>61</v>
      </c>
      <c r="H255" s="58">
        <v>36</v>
      </c>
      <c r="I255" s="58" t="s">
        <v>152</v>
      </c>
      <c r="J255" s="58" t="s">
        <v>152</v>
      </c>
      <c r="K255" s="58">
        <v>99</v>
      </c>
      <c r="L255" s="58" t="s">
        <v>152</v>
      </c>
      <c r="M255" s="58">
        <v>453</v>
      </c>
      <c r="N255" s="58">
        <v>199</v>
      </c>
      <c r="O255" s="58">
        <v>18</v>
      </c>
      <c r="P255" s="58">
        <v>123</v>
      </c>
      <c r="Q255" s="58">
        <v>22</v>
      </c>
      <c r="R255" s="58" t="s">
        <v>152</v>
      </c>
      <c r="S255" s="58" t="s">
        <v>152</v>
      </c>
      <c r="T255" s="58" t="s">
        <v>152</v>
      </c>
      <c r="U255" s="58">
        <v>66</v>
      </c>
      <c r="V255" s="58">
        <v>361</v>
      </c>
      <c r="W255" s="58">
        <v>361</v>
      </c>
      <c r="X255" s="58">
        <v>167</v>
      </c>
      <c r="Y255" s="58">
        <v>16</v>
      </c>
      <c r="Z255" s="58">
        <v>90</v>
      </c>
      <c r="AA255" s="58">
        <v>39</v>
      </c>
      <c r="AB255" s="58" t="s">
        <v>152</v>
      </c>
      <c r="AC255" s="58">
        <v>0</v>
      </c>
      <c r="AD255" s="58" t="s">
        <v>152</v>
      </c>
      <c r="AE255" s="58">
        <v>33</v>
      </c>
      <c r="AF255" s="58">
        <v>121</v>
      </c>
      <c r="AG255" s="58">
        <v>121</v>
      </c>
      <c r="AH255" s="58">
        <v>61</v>
      </c>
      <c r="AI255" s="58" t="s">
        <v>152</v>
      </c>
      <c r="AJ255" s="58">
        <v>30</v>
      </c>
      <c r="AK255" s="58">
        <v>0</v>
      </c>
      <c r="AL255" s="58">
        <v>0</v>
      </c>
      <c r="AM255" s="58" t="s">
        <v>152</v>
      </c>
      <c r="AN255" s="58">
        <v>0</v>
      </c>
      <c r="AO255" s="58">
        <v>26</v>
      </c>
      <c r="AP255" s="58" t="s">
        <v>152</v>
      </c>
      <c r="AQ255" s="58">
        <v>513</v>
      </c>
      <c r="AR255" s="58">
        <v>246</v>
      </c>
      <c r="AS255" s="58">
        <v>25</v>
      </c>
      <c r="AT255" s="58">
        <v>133</v>
      </c>
      <c r="AU255" s="58">
        <v>38</v>
      </c>
      <c r="AV255" s="58">
        <v>5</v>
      </c>
      <c r="AW255" s="58" t="s">
        <v>152</v>
      </c>
      <c r="AX255" s="58" t="s">
        <v>152</v>
      </c>
      <c r="AY255" s="58">
        <v>63</v>
      </c>
      <c r="AZ255" s="58">
        <v>180</v>
      </c>
      <c r="BA255" s="58">
        <v>180</v>
      </c>
      <c r="BB255" s="58">
        <v>59</v>
      </c>
      <c r="BC255" s="58" t="s">
        <v>152</v>
      </c>
      <c r="BD255" s="58">
        <v>50</v>
      </c>
      <c r="BE255" s="58">
        <v>23</v>
      </c>
      <c r="BF255" s="58">
        <v>31</v>
      </c>
      <c r="BG255" s="58">
        <v>0</v>
      </c>
      <c r="BH255" s="58" t="s">
        <v>152</v>
      </c>
      <c r="BI255" s="58">
        <v>10</v>
      </c>
      <c r="BJ255" s="58">
        <v>219</v>
      </c>
      <c r="BK255" s="58">
        <v>219</v>
      </c>
      <c r="BL255" s="58">
        <v>98</v>
      </c>
      <c r="BM255" s="58" t="s">
        <v>152</v>
      </c>
      <c r="BN255" s="58">
        <v>59</v>
      </c>
      <c r="BO255" s="58">
        <v>9</v>
      </c>
      <c r="BP255" s="58" t="s">
        <v>152</v>
      </c>
      <c r="BQ255" s="58">
        <v>0</v>
      </c>
      <c r="BR255" s="58">
        <v>0</v>
      </c>
      <c r="BS255" s="58">
        <v>46</v>
      </c>
    </row>
    <row r="256" spans="1:71" x14ac:dyDescent="0.25">
      <c r="A256" s="64" t="s">
        <v>418</v>
      </c>
      <c r="B256" s="58">
        <v>831</v>
      </c>
      <c r="C256" s="58">
        <v>818</v>
      </c>
      <c r="D256" s="58">
        <v>406</v>
      </c>
      <c r="E256" s="58">
        <v>37</v>
      </c>
      <c r="F256" s="58">
        <v>203</v>
      </c>
      <c r="G256" s="58">
        <v>38</v>
      </c>
      <c r="H256" s="58">
        <v>47</v>
      </c>
      <c r="I256" s="58" t="s">
        <v>152</v>
      </c>
      <c r="J256" s="58" t="s">
        <v>152</v>
      </c>
      <c r="K256" s="58">
        <v>81</v>
      </c>
      <c r="L256" s="58">
        <v>501</v>
      </c>
      <c r="M256" s="58">
        <v>492</v>
      </c>
      <c r="N256" s="58">
        <v>255</v>
      </c>
      <c r="O256" s="58" t="s">
        <v>152</v>
      </c>
      <c r="P256" s="58">
        <v>115</v>
      </c>
      <c r="Q256" s="58">
        <v>18</v>
      </c>
      <c r="R256" s="58">
        <v>22</v>
      </c>
      <c r="S256" s="58" t="s">
        <v>152</v>
      </c>
      <c r="T256" s="58" t="s">
        <v>152</v>
      </c>
      <c r="U256" s="58">
        <v>55</v>
      </c>
      <c r="V256" s="58">
        <v>330</v>
      </c>
      <c r="W256" s="58">
        <v>326</v>
      </c>
      <c r="X256" s="58">
        <v>151</v>
      </c>
      <c r="Y256" s="58" t="s">
        <v>152</v>
      </c>
      <c r="Z256" s="58">
        <v>88</v>
      </c>
      <c r="AA256" s="58">
        <v>20</v>
      </c>
      <c r="AB256" s="58">
        <v>25</v>
      </c>
      <c r="AC256" s="58">
        <v>0</v>
      </c>
      <c r="AD256" s="58" t="s">
        <v>152</v>
      </c>
      <c r="AE256" s="58">
        <v>26</v>
      </c>
      <c r="AF256" s="58" t="s">
        <v>152</v>
      </c>
      <c r="AG256" s="58">
        <v>96</v>
      </c>
      <c r="AH256" s="58">
        <v>56</v>
      </c>
      <c r="AI256" s="58" t="s">
        <v>152</v>
      </c>
      <c r="AJ256" s="58">
        <v>20</v>
      </c>
      <c r="AK256" s="58" t="s">
        <v>152</v>
      </c>
      <c r="AL256" s="58">
        <v>0</v>
      </c>
      <c r="AM256" s="58">
        <v>0</v>
      </c>
      <c r="AN256" s="58">
        <v>0</v>
      </c>
      <c r="AO256" s="58" t="s">
        <v>152</v>
      </c>
      <c r="AP256" s="58">
        <v>547</v>
      </c>
      <c r="AQ256" s="58">
        <v>537</v>
      </c>
      <c r="AR256" s="58">
        <v>289</v>
      </c>
      <c r="AS256" s="58">
        <v>32</v>
      </c>
      <c r="AT256" s="58">
        <v>130</v>
      </c>
      <c r="AU256" s="58" t="s">
        <v>152</v>
      </c>
      <c r="AV256" s="58" t="s">
        <v>152</v>
      </c>
      <c r="AW256" s="58" t="s">
        <v>152</v>
      </c>
      <c r="AX256" s="58" t="s">
        <v>152</v>
      </c>
      <c r="AY256" s="58">
        <v>59</v>
      </c>
      <c r="AZ256" s="58" t="s">
        <v>152</v>
      </c>
      <c r="BA256" s="58">
        <v>185</v>
      </c>
      <c r="BB256" s="58">
        <v>61</v>
      </c>
      <c r="BC256" s="58" t="s">
        <v>152</v>
      </c>
      <c r="BD256" s="58">
        <v>53</v>
      </c>
      <c r="BE256" s="58">
        <v>17</v>
      </c>
      <c r="BF256" s="58" t="s">
        <v>152</v>
      </c>
      <c r="BG256" s="58">
        <v>0</v>
      </c>
      <c r="BH256" s="58">
        <v>0</v>
      </c>
      <c r="BI256" s="58" t="s">
        <v>152</v>
      </c>
      <c r="BJ256" s="58">
        <v>206</v>
      </c>
      <c r="BK256" s="58">
        <v>203</v>
      </c>
      <c r="BL256" s="58">
        <v>104</v>
      </c>
      <c r="BM256" s="58">
        <v>5</v>
      </c>
      <c r="BN256" s="58">
        <v>46</v>
      </c>
      <c r="BO256" s="58" t="s">
        <v>152</v>
      </c>
      <c r="BP256" s="58">
        <v>7</v>
      </c>
      <c r="BQ256" s="58">
        <v>0</v>
      </c>
      <c r="BR256" s="58" t="s">
        <v>152</v>
      </c>
      <c r="BS256" s="58">
        <v>36</v>
      </c>
    </row>
    <row r="257" spans="1:71" x14ac:dyDescent="0.25">
      <c r="A257" s="64" t="s">
        <v>419</v>
      </c>
      <c r="B257" s="58">
        <v>834</v>
      </c>
      <c r="C257" s="58">
        <v>829</v>
      </c>
      <c r="D257" s="58">
        <v>407</v>
      </c>
      <c r="E257" s="58">
        <v>19</v>
      </c>
      <c r="F257" s="58">
        <v>200</v>
      </c>
      <c r="G257" s="58">
        <v>45</v>
      </c>
      <c r="H257" s="58">
        <v>38</v>
      </c>
      <c r="I257" s="58" t="s">
        <v>152</v>
      </c>
      <c r="J257" s="58" t="s">
        <v>152</v>
      </c>
      <c r="K257" s="58">
        <v>116</v>
      </c>
      <c r="L257" s="58" t="s">
        <v>152</v>
      </c>
      <c r="M257" s="58">
        <v>459</v>
      </c>
      <c r="N257" s="58">
        <v>234</v>
      </c>
      <c r="O257" s="58" t="s">
        <v>152</v>
      </c>
      <c r="P257" s="58">
        <v>107</v>
      </c>
      <c r="Q257" s="58">
        <v>19</v>
      </c>
      <c r="R257" s="58">
        <v>15</v>
      </c>
      <c r="S257" s="58" t="s">
        <v>152</v>
      </c>
      <c r="T257" s="58" t="s">
        <v>152</v>
      </c>
      <c r="U257" s="58">
        <v>73</v>
      </c>
      <c r="V257" s="58" t="s">
        <v>152</v>
      </c>
      <c r="W257" s="58">
        <v>370</v>
      </c>
      <c r="X257" s="58">
        <v>173</v>
      </c>
      <c r="Y257" s="58" t="s">
        <v>152</v>
      </c>
      <c r="Z257" s="58">
        <v>93</v>
      </c>
      <c r="AA257" s="58">
        <v>26</v>
      </c>
      <c r="AB257" s="58">
        <v>23</v>
      </c>
      <c r="AC257" s="58">
        <v>0</v>
      </c>
      <c r="AD257" s="58" t="s">
        <v>152</v>
      </c>
      <c r="AE257" s="58">
        <v>43</v>
      </c>
      <c r="AF257" s="58" t="s">
        <v>152</v>
      </c>
      <c r="AG257" s="58">
        <v>140</v>
      </c>
      <c r="AH257" s="58">
        <v>77</v>
      </c>
      <c r="AI257" s="58" t="s">
        <v>152</v>
      </c>
      <c r="AJ257" s="58">
        <v>18</v>
      </c>
      <c r="AK257" s="58" t="s">
        <v>152</v>
      </c>
      <c r="AL257" s="58">
        <v>0</v>
      </c>
      <c r="AM257" s="58">
        <v>0</v>
      </c>
      <c r="AN257" s="58" t="s">
        <v>152</v>
      </c>
      <c r="AO257" s="58" t="s">
        <v>152</v>
      </c>
      <c r="AP257" s="58" t="s">
        <v>152</v>
      </c>
      <c r="AQ257" s="58">
        <v>495</v>
      </c>
      <c r="AR257" s="58">
        <v>267</v>
      </c>
      <c r="AS257" s="58" t="s">
        <v>152</v>
      </c>
      <c r="AT257" s="58">
        <v>121</v>
      </c>
      <c r="AU257" s="58" t="s">
        <v>152</v>
      </c>
      <c r="AV257" s="58">
        <v>4</v>
      </c>
      <c r="AW257" s="58" t="s">
        <v>152</v>
      </c>
      <c r="AX257" s="58" t="s">
        <v>152</v>
      </c>
      <c r="AY257" s="58">
        <v>64</v>
      </c>
      <c r="AZ257" s="58">
        <v>194</v>
      </c>
      <c r="BA257" s="58">
        <v>194</v>
      </c>
      <c r="BB257" s="58">
        <v>63</v>
      </c>
      <c r="BC257" s="58" t="s">
        <v>152</v>
      </c>
      <c r="BD257" s="58">
        <v>61</v>
      </c>
      <c r="BE257" s="58">
        <v>23</v>
      </c>
      <c r="BF257" s="58">
        <v>34</v>
      </c>
      <c r="BG257" s="58">
        <v>0</v>
      </c>
      <c r="BH257" s="58">
        <v>0</v>
      </c>
      <c r="BI257" s="58" t="s">
        <v>152</v>
      </c>
      <c r="BJ257" s="58" t="s">
        <v>152</v>
      </c>
      <c r="BK257" s="58">
        <v>238</v>
      </c>
      <c r="BL257" s="58">
        <v>112</v>
      </c>
      <c r="BM257" s="58" t="s">
        <v>152</v>
      </c>
      <c r="BN257" s="58">
        <v>64</v>
      </c>
      <c r="BO257" s="58">
        <v>9</v>
      </c>
      <c r="BP257" s="58" t="s">
        <v>152</v>
      </c>
      <c r="BQ257" s="58">
        <v>0</v>
      </c>
      <c r="BR257" s="58">
        <v>0</v>
      </c>
      <c r="BS257" s="58">
        <v>46</v>
      </c>
    </row>
    <row r="258" spans="1:71" x14ac:dyDescent="0.25">
      <c r="A258" s="64" t="s">
        <v>420</v>
      </c>
      <c r="B258" s="58" t="s">
        <v>152</v>
      </c>
      <c r="C258" s="58">
        <v>1000</v>
      </c>
      <c r="D258" s="58">
        <v>523</v>
      </c>
      <c r="E258" s="58">
        <v>23</v>
      </c>
      <c r="F258" s="58">
        <v>199</v>
      </c>
      <c r="G258" s="58">
        <v>42</v>
      </c>
      <c r="H258" s="58">
        <v>33</v>
      </c>
      <c r="I258" s="58">
        <v>18</v>
      </c>
      <c r="J258" s="58">
        <v>7</v>
      </c>
      <c r="K258" s="58">
        <v>155</v>
      </c>
      <c r="L258" s="58" t="s">
        <v>152</v>
      </c>
      <c r="M258" s="58">
        <v>549</v>
      </c>
      <c r="N258" s="58">
        <v>278</v>
      </c>
      <c r="O258" s="58">
        <v>13</v>
      </c>
      <c r="P258" s="58">
        <v>110</v>
      </c>
      <c r="Q258" s="58">
        <v>23</v>
      </c>
      <c r="R258" s="58">
        <v>12</v>
      </c>
      <c r="S258" s="58">
        <v>9</v>
      </c>
      <c r="T258" s="58">
        <v>4</v>
      </c>
      <c r="U258" s="58">
        <v>100</v>
      </c>
      <c r="V258" s="58" t="s">
        <v>152</v>
      </c>
      <c r="W258" s="58">
        <v>451</v>
      </c>
      <c r="X258" s="58">
        <v>245</v>
      </c>
      <c r="Y258" s="58">
        <v>10</v>
      </c>
      <c r="Z258" s="58">
        <v>89</v>
      </c>
      <c r="AA258" s="58">
        <v>19</v>
      </c>
      <c r="AB258" s="58">
        <v>21</v>
      </c>
      <c r="AC258" s="58">
        <v>9</v>
      </c>
      <c r="AD258" s="58">
        <v>3</v>
      </c>
      <c r="AE258" s="58">
        <v>55</v>
      </c>
      <c r="AF258" s="58">
        <v>218</v>
      </c>
      <c r="AG258" s="58">
        <v>218</v>
      </c>
      <c r="AH258" s="58">
        <v>141</v>
      </c>
      <c r="AI258" s="58" t="s">
        <v>152</v>
      </c>
      <c r="AJ258" s="58">
        <v>16</v>
      </c>
      <c r="AK258" s="58" t="s">
        <v>152</v>
      </c>
      <c r="AL258" s="58">
        <v>0</v>
      </c>
      <c r="AM258" s="58" t="s">
        <v>152</v>
      </c>
      <c r="AN258" s="58" t="s">
        <v>152</v>
      </c>
      <c r="AO258" s="58">
        <v>37</v>
      </c>
      <c r="AP258" s="58" t="s">
        <v>152</v>
      </c>
      <c r="AQ258" s="58">
        <v>599</v>
      </c>
      <c r="AR258" s="58">
        <v>320</v>
      </c>
      <c r="AS258" s="58">
        <v>17</v>
      </c>
      <c r="AT258" s="58">
        <v>139</v>
      </c>
      <c r="AU258" s="58">
        <v>24</v>
      </c>
      <c r="AV258" s="58">
        <v>5</v>
      </c>
      <c r="AW258" s="58" t="s">
        <v>152</v>
      </c>
      <c r="AX258" s="58" t="s">
        <v>152</v>
      </c>
      <c r="AY258" s="58">
        <v>89</v>
      </c>
      <c r="AZ258" s="58">
        <v>183</v>
      </c>
      <c r="BA258" s="58">
        <v>183</v>
      </c>
      <c r="BB258" s="58">
        <v>62</v>
      </c>
      <c r="BC258" s="58" t="s">
        <v>152</v>
      </c>
      <c r="BD258" s="58">
        <v>44</v>
      </c>
      <c r="BE258" s="58" t="s">
        <v>152</v>
      </c>
      <c r="BF258" s="58">
        <v>28</v>
      </c>
      <c r="BG258" s="58">
        <v>0</v>
      </c>
      <c r="BH258" s="58" t="s">
        <v>152</v>
      </c>
      <c r="BI258" s="58">
        <v>29</v>
      </c>
      <c r="BJ258" s="58">
        <v>256</v>
      </c>
      <c r="BK258" s="58">
        <v>256</v>
      </c>
      <c r="BL258" s="58">
        <v>124</v>
      </c>
      <c r="BM258" s="58">
        <v>4</v>
      </c>
      <c r="BN258" s="58">
        <v>53</v>
      </c>
      <c r="BO258" s="58" t="s">
        <v>152</v>
      </c>
      <c r="BP258" s="58">
        <v>5</v>
      </c>
      <c r="BQ258" s="58" t="s">
        <v>152</v>
      </c>
      <c r="BR258" s="58">
        <v>0</v>
      </c>
      <c r="BS258" s="58">
        <v>67</v>
      </c>
    </row>
    <row r="259" spans="1:71" x14ac:dyDescent="0.25">
      <c r="A259" s="64" t="s">
        <v>421</v>
      </c>
      <c r="B259" s="58" t="s">
        <v>152</v>
      </c>
      <c r="C259" s="58">
        <v>1224</v>
      </c>
      <c r="D259" s="58">
        <v>655</v>
      </c>
      <c r="E259" s="58">
        <v>20</v>
      </c>
      <c r="F259" s="58">
        <v>218</v>
      </c>
      <c r="G259" s="58">
        <v>48</v>
      </c>
      <c r="H259" s="58">
        <v>57</v>
      </c>
      <c r="I259" s="58">
        <v>77</v>
      </c>
      <c r="J259" s="58">
        <v>6</v>
      </c>
      <c r="K259" s="58">
        <v>143</v>
      </c>
      <c r="L259" s="58" t="s">
        <v>152</v>
      </c>
      <c r="M259" s="58">
        <v>658</v>
      </c>
      <c r="N259" s="58">
        <v>321</v>
      </c>
      <c r="O259" s="58" t="s">
        <v>152</v>
      </c>
      <c r="P259" s="58">
        <v>122</v>
      </c>
      <c r="Q259" s="58">
        <v>22</v>
      </c>
      <c r="R259" s="58">
        <v>32</v>
      </c>
      <c r="S259" s="58">
        <v>44</v>
      </c>
      <c r="T259" s="58" t="s">
        <v>152</v>
      </c>
      <c r="U259" s="58">
        <v>101</v>
      </c>
      <c r="V259" s="58">
        <v>566</v>
      </c>
      <c r="W259" s="58">
        <v>566</v>
      </c>
      <c r="X259" s="58">
        <v>334</v>
      </c>
      <c r="Y259" s="58" t="s">
        <v>152</v>
      </c>
      <c r="Z259" s="58">
        <v>96</v>
      </c>
      <c r="AA259" s="58">
        <v>26</v>
      </c>
      <c r="AB259" s="58">
        <v>25</v>
      </c>
      <c r="AC259" s="58">
        <v>33</v>
      </c>
      <c r="AD259" s="58" t="s">
        <v>152</v>
      </c>
      <c r="AE259" s="58">
        <v>42</v>
      </c>
      <c r="AF259" s="58" t="s">
        <v>152</v>
      </c>
      <c r="AG259" s="58">
        <v>226</v>
      </c>
      <c r="AH259" s="58">
        <v>121</v>
      </c>
      <c r="AI259" s="58" t="s">
        <v>152</v>
      </c>
      <c r="AJ259" s="58" t="s">
        <v>152</v>
      </c>
      <c r="AK259" s="58">
        <v>3</v>
      </c>
      <c r="AL259" s="58">
        <v>0</v>
      </c>
      <c r="AM259" s="58">
        <v>53</v>
      </c>
      <c r="AN259" s="58" t="s">
        <v>152</v>
      </c>
      <c r="AO259" s="58">
        <v>35</v>
      </c>
      <c r="AP259" s="58" t="s">
        <v>152</v>
      </c>
      <c r="AQ259" s="58">
        <v>748</v>
      </c>
      <c r="AR259" s="58">
        <v>437</v>
      </c>
      <c r="AS259" s="58">
        <v>15</v>
      </c>
      <c r="AT259" s="58">
        <v>153</v>
      </c>
      <c r="AU259" s="58">
        <v>25</v>
      </c>
      <c r="AV259" s="58" t="s">
        <v>152</v>
      </c>
      <c r="AW259" s="58">
        <v>24</v>
      </c>
      <c r="AX259" s="58" t="s">
        <v>152</v>
      </c>
      <c r="AY259" s="58">
        <v>83</v>
      </c>
      <c r="AZ259" s="58">
        <v>250</v>
      </c>
      <c r="BA259" s="58">
        <v>250</v>
      </c>
      <c r="BB259" s="58">
        <v>97</v>
      </c>
      <c r="BC259" s="58" t="s">
        <v>152</v>
      </c>
      <c r="BD259" s="58" t="s">
        <v>152</v>
      </c>
      <c r="BE259" s="58">
        <v>20</v>
      </c>
      <c r="BF259" s="58" t="s">
        <v>152</v>
      </c>
      <c r="BG259" s="58">
        <v>0</v>
      </c>
      <c r="BH259" s="58" t="s">
        <v>152</v>
      </c>
      <c r="BI259" s="58">
        <v>25</v>
      </c>
      <c r="BJ259" s="58" t="s">
        <v>152</v>
      </c>
      <c r="BK259" s="58">
        <v>292</v>
      </c>
      <c r="BL259" s="58">
        <v>164</v>
      </c>
      <c r="BM259" s="58" t="s">
        <v>152</v>
      </c>
      <c r="BN259" s="58">
        <v>53</v>
      </c>
      <c r="BO259" s="58">
        <v>6</v>
      </c>
      <c r="BP259" s="58">
        <v>7</v>
      </c>
      <c r="BQ259" s="58" t="s">
        <v>152</v>
      </c>
      <c r="BR259" s="58" t="s">
        <v>152</v>
      </c>
      <c r="BS259" s="58">
        <v>54</v>
      </c>
    </row>
    <row r="260" spans="1:71" x14ac:dyDescent="0.25">
      <c r="A260" s="64" t="s">
        <v>422</v>
      </c>
      <c r="B260" s="58">
        <v>889</v>
      </c>
      <c r="C260" s="58">
        <v>882</v>
      </c>
      <c r="D260" s="58">
        <v>461</v>
      </c>
      <c r="E260" s="58" t="s">
        <v>152</v>
      </c>
      <c r="F260" s="58">
        <v>235</v>
      </c>
      <c r="G260" s="58">
        <v>36</v>
      </c>
      <c r="H260" s="58">
        <v>45</v>
      </c>
      <c r="I260" s="58">
        <v>0</v>
      </c>
      <c r="J260" s="58" t="s">
        <v>152</v>
      </c>
      <c r="K260" s="58">
        <v>85</v>
      </c>
      <c r="L260" s="58">
        <v>511</v>
      </c>
      <c r="M260" s="58">
        <v>508</v>
      </c>
      <c r="N260" s="58">
        <v>259</v>
      </c>
      <c r="O260" s="58" t="s">
        <v>152</v>
      </c>
      <c r="P260" s="58">
        <v>138</v>
      </c>
      <c r="Q260" s="58">
        <v>18</v>
      </c>
      <c r="R260" s="58">
        <v>26</v>
      </c>
      <c r="S260" s="58">
        <v>0</v>
      </c>
      <c r="T260" s="58" t="s">
        <v>152</v>
      </c>
      <c r="U260" s="58">
        <v>53</v>
      </c>
      <c r="V260" s="58">
        <v>378</v>
      </c>
      <c r="W260" s="58">
        <v>374</v>
      </c>
      <c r="X260" s="58">
        <v>202</v>
      </c>
      <c r="Y260" s="58" t="s">
        <v>152</v>
      </c>
      <c r="Z260" s="58">
        <v>97</v>
      </c>
      <c r="AA260" s="58">
        <v>18</v>
      </c>
      <c r="AB260" s="58">
        <v>19</v>
      </c>
      <c r="AC260" s="58">
        <v>0</v>
      </c>
      <c r="AD260" s="58" t="s">
        <v>152</v>
      </c>
      <c r="AE260" s="58">
        <v>32</v>
      </c>
      <c r="AF260" s="58">
        <v>125</v>
      </c>
      <c r="AG260" s="58">
        <v>125</v>
      </c>
      <c r="AH260" s="58">
        <v>87</v>
      </c>
      <c r="AI260" s="58" t="s">
        <v>152</v>
      </c>
      <c r="AJ260" s="58">
        <v>24</v>
      </c>
      <c r="AK260" s="58">
        <v>0</v>
      </c>
      <c r="AL260" s="58">
        <v>0</v>
      </c>
      <c r="AM260" s="58">
        <v>0</v>
      </c>
      <c r="AN260" s="58">
        <v>0</v>
      </c>
      <c r="AO260" s="58" t="s">
        <v>152</v>
      </c>
      <c r="AP260" s="58">
        <v>554</v>
      </c>
      <c r="AQ260" s="58">
        <v>547</v>
      </c>
      <c r="AR260" s="58">
        <v>306</v>
      </c>
      <c r="AS260" s="58">
        <v>11</v>
      </c>
      <c r="AT260" s="58">
        <v>153</v>
      </c>
      <c r="AU260" s="58" t="s">
        <v>152</v>
      </c>
      <c r="AV260" s="58" t="s">
        <v>152</v>
      </c>
      <c r="AW260" s="58">
        <v>0</v>
      </c>
      <c r="AX260" s="58" t="s">
        <v>152</v>
      </c>
      <c r="AY260" s="58">
        <v>52</v>
      </c>
      <c r="AZ260" s="58">
        <v>210</v>
      </c>
      <c r="BA260" s="58">
        <v>210</v>
      </c>
      <c r="BB260" s="58">
        <v>68</v>
      </c>
      <c r="BC260" s="58" t="s">
        <v>152</v>
      </c>
      <c r="BD260" s="58">
        <v>58</v>
      </c>
      <c r="BE260" s="58" t="s">
        <v>152</v>
      </c>
      <c r="BF260" s="58" t="s">
        <v>152</v>
      </c>
      <c r="BG260" s="58">
        <v>0</v>
      </c>
      <c r="BH260" s="58">
        <v>0</v>
      </c>
      <c r="BI260" s="58" t="s">
        <v>152</v>
      </c>
      <c r="BJ260" s="58" t="s">
        <v>152</v>
      </c>
      <c r="BK260" s="58">
        <v>201</v>
      </c>
      <c r="BL260" s="58">
        <v>107</v>
      </c>
      <c r="BM260" s="58">
        <v>5</v>
      </c>
      <c r="BN260" s="58">
        <v>57</v>
      </c>
      <c r="BO260" s="58" t="s">
        <v>152</v>
      </c>
      <c r="BP260" s="58">
        <v>0</v>
      </c>
      <c r="BQ260" s="58">
        <v>0</v>
      </c>
      <c r="BR260" s="58" t="s">
        <v>152</v>
      </c>
      <c r="BS260" s="58">
        <v>27</v>
      </c>
    </row>
    <row r="261" spans="1:71" x14ac:dyDescent="0.25">
      <c r="A261" s="64" t="s">
        <v>423</v>
      </c>
      <c r="B261" s="58" t="s">
        <v>152</v>
      </c>
      <c r="C261" s="58">
        <v>692</v>
      </c>
      <c r="D261" s="58">
        <v>294</v>
      </c>
      <c r="E261" s="58" t="s">
        <v>152</v>
      </c>
      <c r="F261" s="58">
        <v>190</v>
      </c>
      <c r="G261" s="58">
        <v>47</v>
      </c>
      <c r="H261" s="58">
        <v>62</v>
      </c>
      <c r="I261" s="58" t="s">
        <v>152</v>
      </c>
      <c r="J261" s="58" t="s">
        <v>152</v>
      </c>
      <c r="K261" s="58">
        <v>87</v>
      </c>
      <c r="L261" s="58" t="s">
        <v>152</v>
      </c>
      <c r="M261" s="58">
        <v>397</v>
      </c>
      <c r="N261" s="58">
        <v>170</v>
      </c>
      <c r="O261" s="58" t="s">
        <v>152</v>
      </c>
      <c r="P261" s="58">
        <v>116</v>
      </c>
      <c r="Q261" s="58">
        <v>20</v>
      </c>
      <c r="R261" s="58">
        <v>32</v>
      </c>
      <c r="S261" s="58" t="s">
        <v>152</v>
      </c>
      <c r="T261" s="58">
        <v>0</v>
      </c>
      <c r="U261" s="58">
        <v>52</v>
      </c>
      <c r="V261" s="58" t="s">
        <v>152</v>
      </c>
      <c r="W261" s="58">
        <v>295</v>
      </c>
      <c r="X261" s="58">
        <v>124</v>
      </c>
      <c r="Y261" s="58" t="s">
        <v>152</v>
      </c>
      <c r="Z261" s="58">
        <v>74</v>
      </c>
      <c r="AA261" s="58">
        <v>27</v>
      </c>
      <c r="AB261" s="58">
        <v>30</v>
      </c>
      <c r="AC261" s="58">
        <v>0</v>
      </c>
      <c r="AD261" s="58" t="s">
        <v>152</v>
      </c>
      <c r="AE261" s="58">
        <v>35</v>
      </c>
      <c r="AF261" s="58">
        <v>95</v>
      </c>
      <c r="AG261" s="58">
        <v>95</v>
      </c>
      <c r="AH261" s="58">
        <v>64</v>
      </c>
      <c r="AI261" s="58">
        <v>0</v>
      </c>
      <c r="AJ261" s="58" t="s">
        <v>152</v>
      </c>
      <c r="AK261" s="58" t="s">
        <v>152</v>
      </c>
      <c r="AL261" s="58">
        <v>0</v>
      </c>
      <c r="AM261" s="58" t="s">
        <v>152</v>
      </c>
      <c r="AN261" s="58">
        <v>0</v>
      </c>
      <c r="AO261" s="58">
        <v>17</v>
      </c>
      <c r="AP261" s="58" t="s">
        <v>152</v>
      </c>
      <c r="AQ261" s="58">
        <v>402</v>
      </c>
      <c r="AR261" s="58">
        <v>191</v>
      </c>
      <c r="AS261" s="58" t="s">
        <v>152</v>
      </c>
      <c r="AT261" s="58">
        <v>121</v>
      </c>
      <c r="AU261" s="58">
        <v>26</v>
      </c>
      <c r="AV261" s="58">
        <v>4</v>
      </c>
      <c r="AW261" s="58" t="s">
        <v>152</v>
      </c>
      <c r="AX261" s="58" t="s">
        <v>152</v>
      </c>
      <c r="AY261" s="58">
        <v>51</v>
      </c>
      <c r="AZ261" s="58" t="s">
        <v>152</v>
      </c>
      <c r="BA261" s="58">
        <v>195</v>
      </c>
      <c r="BB261" s="58">
        <v>39</v>
      </c>
      <c r="BC261" s="58" t="s">
        <v>152</v>
      </c>
      <c r="BD261" s="58" t="s">
        <v>152</v>
      </c>
      <c r="BE261" s="58" t="s">
        <v>152</v>
      </c>
      <c r="BF261" s="58">
        <v>58</v>
      </c>
      <c r="BG261" s="58">
        <v>0</v>
      </c>
      <c r="BH261" s="58">
        <v>0</v>
      </c>
      <c r="BI261" s="58">
        <v>19</v>
      </c>
      <c r="BJ261" s="58" t="s">
        <v>152</v>
      </c>
      <c r="BK261" s="58">
        <v>164</v>
      </c>
      <c r="BL261" s="58">
        <v>79</v>
      </c>
      <c r="BM261" s="58" t="s">
        <v>152</v>
      </c>
      <c r="BN261" s="58">
        <v>50</v>
      </c>
      <c r="BO261" s="58" t="s">
        <v>152</v>
      </c>
      <c r="BP261" s="58">
        <v>7</v>
      </c>
      <c r="BQ261" s="58">
        <v>0</v>
      </c>
      <c r="BR261" s="58">
        <v>0</v>
      </c>
      <c r="BS261" s="58">
        <v>20</v>
      </c>
    </row>
    <row r="262" spans="1:71" x14ac:dyDescent="0.25">
      <c r="A262" s="64" t="s">
        <v>424</v>
      </c>
      <c r="B262" s="58">
        <v>831</v>
      </c>
      <c r="C262" s="58">
        <v>828</v>
      </c>
      <c r="D262" s="58">
        <v>370</v>
      </c>
      <c r="E262" s="58">
        <v>28</v>
      </c>
      <c r="F262" s="58">
        <v>266</v>
      </c>
      <c r="G262" s="58">
        <v>36</v>
      </c>
      <c r="H262" s="58">
        <v>36</v>
      </c>
      <c r="I262" s="58">
        <v>3</v>
      </c>
      <c r="J262" s="58">
        <v>0</v>
      </c>
      <c r="K262" s="58">
        <v>89</v>
      </c>
      <c r="L262" s="58" t="s">
        <v>152</v>
      </c>
      <c r="M262" s="58">
        <v>464</v>
      </c>
      <c r="N262" s="58">
        <v>208</v>
      </c>
      <c r="O262" s="58" t="s">
        <v>152</v>
      </c>
      <c r="P262" s="58">
        <v>149</v>
      </c>
      <c r="Q262" s="58" t="s">
        <v>152</v>
      </c>
      <c r="R262" s="58">
        <v>18</v>
      </c>
      <c r="S262" s="58" t="s">
        <v>152</v>
      </c>
      <c r="T262" s="58">
        <v>0</v>
      </c>
      <c r="U262" s="58">
        <v>59</v>
      </c>
      <c r="V262" s="58" t="s">
        <v>152</v>
      </c>
      <c r="W262" s="58">
        <v>364</v>
      </c>
      <c r="X262" s="58">
        <v>162</v>
      </c>
      <c r="Y262" s="58" t="s">
        <v>152</v>
      </c>
      <c r="Z262" s="58">
        <v>117</v>
      </c>
      <c r="AA262" s="58" t="s">
        <v>152</v>
      </c>
      <c r="AB262" s="58">
        <v>18</v>
      </c>
      <c r="AC262" s="58" t="s">
        <v>152</v>
      </c>
      <c r="AD262" s="58">
        <v>0</v>
      </c>
      <c r="AE262" s="58">
        <v>30</v>
      </c>
      <c r="AF262" s="58">
        <v>107</v>
      </c>
      <c r="AG262" s="58">
        <v>107</v>
      </c>
      <c r="AH262" s="58">
        <v>61</v>
      </c>
      <c r="AI262" s="58" t="s">
        <v>152</v>
      </c>
      <c r="AJ262" s="58">
        <v>23</v>
      </c>
      <c r="AK262" s="58">
        <v>0</v>
      </c>
      <c r="AL262" s="58">
        <v>0</v>
      </c>
      <c r="AM262" s="58" t="s">
        <v>152</v>
      </c>
      <c r="AN262" s="58">
        <v>0</v>
      </c>
      <c r="AO262" s="58">
        <v>18</v>
      </c>
      <c r="AP262" s="58" t="s">
        <v>152</v>
      </c>
      <c r="AQ262" s="58">
        <v>527</v>
      </c>
      <c r="AR262" s="58">
        <v>257</v>
      </c>
      <c r="AS262" s="58">
        <v>21</v>
      </c>
      <c r="AT262" s="58">
        <v>175</v>
      </c>
      <c r="AU262" s="58">
        <v>18</v>
      </c>
      <c r="AV262" s="58" t="s">
        <v>152</v>
      </c>
      <c r="AW262" s="58" t="s">
        <v>152</v>
      </c>
      <c r="AX262" s="58">
        <v>0</v>
      </c>
      <c r="AY262" s="58">
        <v>53</v>
      </c>
      <c r="AZ262" s="58" t="s">
        <v>152</v>
      </c>
      <c r="BA262" s="58">
        <v>194</v>
      </c>
      <c r="BB262" s="58">
        <v>52</v>
      </c>
      <c r="BC262" s="58" t="s">
        <v>152</v>
      </c>
      <c r="BD262" s="58">
        <v>68</v>
      </c>
      <c r="BE262" s="58">
        <v>18</v>
      </c>
      <c r="BF262" s="58" t="s">
        <v>152</v>
      </c>
      <c r="BG262" s="58">
        <v>0</v>
      </c>
      <c r="BH262" s="58">
        <v>0</v>
      </c>
      <c r="BI262" s="58">
        <v>18</v>
      </c>
      <c r="BJ262" s="58" t="s">
        <v>152</v>
      </c>
      <c r="BK262" s="58">
        <v>202</v>
      </c>
      <c r="BL262" s="58">
        <v>72</v>
      </c>
      <c r="BM262" s="58">
        <v>9</v>
      </c>
      <c r="BN262" s="58">
        <v>79</v>
      </c>
      <c r="BO262" s="58" t="s">
        <v>152</v>
      </c>
      <c r="BP262" s="58" t="s">
        <v>152</v>
      </c>
      <c r="BQ262" s="58">
        <v>0</v>
      </c>
      <c r="BR262" s="58">
        <v>0</v>
      </c>
      <c r="BS262" s="58">
        <v>35</v>
      </c>
    </row>
    <row r="263" spans="1:71" x14ac:dyDescent="0.25">
      <c r="A263" s="64" t="s">
        <v>425</v>
      </c>
      <c r="B263" s="58">
        <v>840</v>
      </c>
      <c r="C263" s="58">
        <v>835</v>
      </c>
      <c r="D263" s="58">
        <v>453</v>
      </c>
      <c r="E263" s="58">
        <v>20</v>
      </c>
      <c r="F263" s="58">
        <v>195</v>
      </c>
      <c r="G263" s="58">
        <v>30</v>
      </c>
      <c r="H263" s="58">
        <v>35</v>
      </c>
      <c r="I263" s="58" t="s">
        <v>152</v>
      </c>
      <c r="J263" s="58" t="s">
        <v>152</v>
      </c>
      <c r="K263" s="58">
        <v>93</v>
      </c>
      <c r="L263" s="58" t="s">
        <v>152</v>
      </c>
      <c r="M263" s="58">
        <v>493</v>
      </c>
      <c r="N263" s="58">
        <v>279</v>
      </c>
      <c r="O263" s="58" t="s">
        <v>152</v>
      </c>
      <c r="P263" s="58">
        <v>107</v>
      </c>
      <c r="Q263" s="58">
        <v>14</v>
      </c>
      <c r="R263" s="58">
        <v>11</v>
      </c>
      <c r="S263" s="58" t="s">
        <v>152</v>
      </c>
      <c r="T263" s="58" t="s">
        <v>152</v>
      </c>
      <c r="U263" s="58">
        <v>60</v>
      </c>
      <c r="V263" s="58" t="s">
        <v>152</v>
      </c>
      <c r="W263" s="58">
        <v>342</v>
      </c>
      <c r="X263" s="58">
        <v>174</v>
      </c>
      <c r="Y263" s="58" t="s">
        <v>152</v>
      </c>
      <c r="Z263" s="58">
        <v>88</v>
      </c>
      <c r="AA263" s="58">
        <v>16</v>
      </c>
      <c r="AB263" s="58">
        <v>24</v>
      </c>
      <c r="AC263" s="58" t="s">
        <v>152</v>
      </c>
      <c r="AD263" s="58">
        <v>0</v>
      </c>
      <c r="AE263" s="58">
        <v>33</v>
      </c>
      <c r="AF263" s="58" t="s">
        <v>152</v>
      </c>
      <c r="AG263" s="58">
        <v>112</v>
      </c>
      <c r="AH263" s="58">
        <v>75</v>
      </c>
      <c r="AI263" s="58" t="s">
        <v>152</v>
      </c>
      <c r="AJ263" s="58">
        <v>13</v>
      </c>
      <c r="AK263" s="58" t="s">
        <v>152</v>
      </c>
      <c r="AL263" s="58">
        <v>0</v>
      </c>
      <c r="AM263" s="58" t="s">
        <v>152</v>
      </c>
      <c r="AN263" s="58">
        <v>0</v>
      </c>
      <c r="AO263" s="58">
        <v>20</v>
      </c>
      <c r="AP263" s="58" t="s">
        <v>152</v>
      </c>
      <c r="AQ263" s="58">
        <v>542</v>
      </c>
      <c r="AR263" s="58">
        <v>305</v>
      </c>
      <c r="AS263" s="58">
        <v>15</v>
      </c>
      <c r="AT263" s="58">
        <v>131</v>
      </c>
      <c r="AU263" s="58">
        <v>18</v>
      </c>
      <c r="AV263" s="58">
        <v>4</v>
      </c>
      <c r="AW263" s="58" t="s">
        <v>152</v>
      </c>
      <c r="AX263" s="58" t="s">
        <v>152</v>
      </c>
      <c r="AY263" s="58">
        <v>63</v>
      </c>
      <c r="AZ263" s="58">
        <v>181</v>
      </c>
      <c r="BA263" s="58">
        <v>181</v>
      </c>
      <c r="BB263" s="58">
        <v>73</v>
      </c>
      <c r="BC263" s="58" t="s">
        <v>152</v>
      </c>
      <c r="BD263" s="58">
        <v>51</v>
      </c>
      <c r="BE263" s="58" t="s">
        <v>152</v>
      </c>
      <c r="BF263" s="58">
        <v>31</v>
      </c>
      <c r="BG263" s="58">
        <v>0</v>
      </c>
      <c r="BH263" s="58" t="s">
        <v>152</v>
      </c>
      <c r="BI263" s="58">
        <v>10</v>
      </c>
      <c r="BJ263" s="58" t="s">
        <v>152</v>
      </c>
      <c r="BK263" s="58">
        <v>229</v>
      </c>
      <c r="BL263" s="58">
        <v>119</v>
      </c>
      <c r="BM263" s="58" t="s">
        <v>152</v>
      </c>
      <c r="BN263" s="58">
        <v>65</v>
      </c>
      <c r="BO263" s="58">
        <v>5</v>
      </c>
      <c r="BP263" s="58">
        <v>5</v>
      </c>
      <c r="BQ263" s="58">
        <v>0</v>
      </c>
      <c r="BR263" s="58" t="s">
        <v>152</v>
      </c>
      <c r="BS263" s="58">
        <v>32</v>
      </c>
    </row>
    <row r="264" spans="1:71" x14ac:dyDescent="0.25">
      <c r="A264" s="64" t="s">
        <v>426</v>
      </c>
      <c r="B264" s="58">
        <v>1024</v>
      </c>
      <c r="C264" s="58">
        <v>1024</v>
      </c>
      <c r="D264" s="58">
        <v>550</v>
      </c>
      <c r="E264" s="58">
        <v>15</v>
      </c>
      <c r="F264" s="58">
        <v>260</v>
      </c>
      <c r="G264" s="58">
        <v>44</v>
      </c>
      <c r="H264" s="58">
        <v>43</v>
      </c>
      <c r="I264" s="58">
        <v>8</v>
      </c>
      <c r="J264" s="58">
        <v>3</v>
      </c>
      <c r="K264" s="58">
        <v>101</v>
      </c>
      <c r="L264" s="58">
        <v>605</v>
      </c>
      <c r="M264" s="58">
        <v>605</v>
      </c>
      <c r="N264" s="58">
        <v>337</v>
      </c>
      <c r="O264" s="58">
        <v>5</v>
      </c>
      <c r="P264" s="58">
        <v>153</v>
      </c>
      <c r="Q264" s="58">
        <v>20</v>
      </c>
      <c r="R264" s="58">
        <v>20</v>
      </c>
      <c r="S264" s="58" t="s">
        <v>152</v>
      </c>
      <c r="T264" s="58" t="s">
        <v>152</v>
      </c>
      <c r="U264" s="58">
        <v>62</v>
      </c>
      <c r="V264" s="58">
        <v>419</v>
      </c>
      <c r="W264" s="58">
        <v>419</v>
      </c>
      <c r="X264" s="58">
        <v>213</v>
      </c>
      <c r="Y264" s="58">
        <v>10</v>
      </c>
      <c r="Z264" s="58">
        <v>107</v>
      </c>
      <c r="AA264" s="58">
        <v>24</v>
      </c>
      <c r="AB264" s="58">
        <v>23</v>
      </c>
      <c r="AC264" s="58" t="s">
        <v>152</v>
      </c>
      <c r="AD264" s="58" t="s">
        <v>152</v>
      </c>
      <c r="AE264" s="58">
        <v>39</v>
      </c>
      <c r="AF264" s="58">
        <v>141</v>
      </c>
      <c r="AG264" s="58">
        <v>141</v>
      </c>
      <c r="AH264" s="58">
        <v>89</v>
      </c>
      <c r="AI264" s="58" t="s">
        <v>152</v>
      </c>
      <c r="AJ264" s="58">
        <v>24</v>
      </c>
      <c r="AK264" s="58">
        <v>3</v>
      </c>
      <c r="AL264" s="58">
        <v>0</v>
      </c>
      <c r="AM264" s="58" t="s">
        <v>152</v>
      </c>
      <c r="AN264" s="58">
        <v>0</v>
      </c>
      <c r="AO264" s="58">
        <v>18</v>
      </c>
      <c r="AP264" s="58">
        <v>658</v>
      </c>
      <c r="AQ264" s="58">
        <v>658</v>
      </c>
      <c r="AR264" s="58">
        <v>375</v>
      </c>
      <c r="AS264" s="58">
        <v>12</v>
      </c>
      <c r="AT264" s="58">
        <v>174</v>
      </c>
      <c r="AU264" s="58">
        <v>25</v>
      </c>
      <c r="AV264" s="58" t="s">
        <v>152</v>
      </c>
      <c r="AW264" s="58" t="s">
        <v>152</v>
      </c>
      <c r="AX264" s="58" t="s">
        <v>152</v>
      </c>
      <c r="AY264" s="58">
        <v>67</v>
      </c>
      <c r="AZ264" s="58">
        <v>225</v>
      </c>
      <c r="BA264" s="58">
        <v>225</v>
      </c>
      <c r="BB264" s="58">
        <v>86</v>
      </c>
      <c r="BC264" s="58" t="s">
        <v>152</v>
      </c>
      <c r="BD264" s="58">
        <v>62</v>
      </c>
      <c r="BE264" s="58">
        <v>16</v>
      </c>
      <c r="BF264" s="58" t="s">
        <v>152</v>
      </c>
      <c r="BG264" s="58">
        <v>0</v>
      </c>
      <c r="BH264" s="58" t="s">
        <v>152</v>
      </c>
      <c r="BI264" s="58">
        <v>16</v>
      </c>
      <c r="BJ264" s="58">
        <v>316</v>
      </c>
      <c r="BK264" s="58">
        <v>316</v>
      </c>
      <c r="BL264" s="58">
        <v>172</v>
      </c>
      <c r="BM264" s="58" t="s">
        <v>152</v>
      </c>
      <c r="BN264" s="58">
        <v>87</v>
      </c>
      <c r="BO264" s="58">
        <v>8</v>
      </c>
      <c r="BP264" s="58" t="s">
        <v>152</v>
      </c>
      <c r="BQ264" s="58">
        <v>0</v>
      </c>
      <c r="BR264" s="58">
        <v>0</v>
      </c>
      <c r="BS264" s="58">
        <v>45</v>
      </c>
    </row>
    <row r="265" spans="1:71" x14ac:dyDescent="0.25">
      <c r="A265" s="64" t="s">
        <v>427</v>
      </c>
      <c r="B265" s="58">
        <v>1615</v>
      </c>
      <c r="C265" s="58">
        <v>1611</v>
      </c>
      <c r="D265" s="58">
        <v>1123</v>
      </c>
      <c r="E265" s="58">
        <v>22</v>
      </c>
      <c r="F265" s="58">
        <v>265</v>
      </c>
      <c r="G265" s="58">
        <v>54</v>
      </c>
      <c r="H265" s="58">
        <v>45</v>
      </c>
      <c r="I265" s="58">
        <v>6</v>
      </c>
      <c r="J265" s="58">
        <v>5</v>
      </c>
      <c r="K265" s="58">
        <v>91</v>
      </c>
      <c r="L265" s="58" t="s">
        <v>152</v>
      </c>
      <c r="M265" s="58">
        <v>865</v>
      </c>
      <c r="N265" s="58">
        <v>598</v>
      </c>
      <c r="O265" s="58">
        <v>15</v>
      </c>
      <c r="P265" s="58">
        <v>139</v>
      </c>
      <c r="Q265" s="58">
        <v>22</v>
      </c>
      <c r="R265" s="58">
        <v>26</v>
      </c>
      <c r="S265" s="58" t="s">
        <v>152</v>
      </c>
      <c r="T265" s="58" t="s">
        <v>152</v>
      </c>
      <c r="U265" s="58">
        <v>60</v>
      </c>
      <c r="V265" s="58" t="s">
        <v>152</v>
      </c>
      <c r="W265" s="58">
        <v>746</v>
      </c>
      <c r="X265" s="58">
        <v>525</v>
      </c>
      <c r="Y265" s="58">
        <v>7</v>
      </c>
      <c r="Z265" s="58">
        <v>126</v>
      </c>
      <c r="AA265" s="58">
        <v>32</v>
      </c>
      <c r="AB265" s="58">
        <v>19</v>
      </c>
      <c r="AC265" s="58" t="s">
        <v>152</v>
      </c>
      <c r="AD265" s="58" t="s">
        <v>152</v>
      </c>
      <c r="AE265" s="58">
        <v>31</v>
      </c>
      <c r="AF265" s="58">
        <v>213</v>
      </c>
      <c r="AG265" s="58">
        <v>213</v>
      </c>
      <c r="AH265" s="58">
        <v>159</v>
      </c>
      <c r="AI265" s="58" t="s">
        <v>152</v>
      </c>
      <c r="AJ265" s="58">
        <v>27</v>
      </c>
      <c r="AK265" s="58" t="s">
        <v>152</v>
      </c>
      <c r="AL265" s="58">
        <v>0</v>
      </c>
      <c r="AM265" s="58" t="s">
        <v>152</v>
      </c>
      <c r="AN265" s="58" t="s">
        <v>152</v>
      </c>
      <c r="AO265" s="58">
        <v>21</v>
      </c>
      <c r="AP265" s="58">
        <v>1045</v>
      </c>
      <c r="AQ265" s="58">
        <v>1041</v>
      </c>
      <c r="AR265" s="58">
        <v>750</v>
      </c>
      <c r="AS265" s="58">
        <v>19</v>
      </c>
      <c r="AT265" s="58">
        <v>169</v>
      </c>
      <c r="AU265" s="58">
        <v>29</v>
      </c>
      <c r="AV265" s="58">
        <v>6</v>
      </c>
      <c r="AW265" s="58" t="s">
        <v>152</v>
      </c>
      <c r="AX265" s="58" t="s">
        <v>152</v>
      </c>
      <c r="AY265" s="58">
        <v>60</v>
      </c>
      <c r="AZ265" s="58">
        <v>357</v>
      </c>
      <c r="BA265" s="58">
        <v>357</v>
      </c>
      <c r="BB265" s="58">
        <v>214</v>
      </c>
      <c r="BC265" s="58" t="s">
        <v>152</v>
      </c>
      <c r="BD265" s="58">
        <v>69</v>
      </c>
      <c r="BE265" s="58" t="s">
        <v>152</v>
      </c>
      <c r="BF265" s="58">
        <v>39</v>
      </c>
      <c r="BG265" s="58">
        <v>0</v>
      </c>
      <c r="BH265" s="58" t="s">
        <v>152</v>
      </c>
      <c r="BI265" s="58">
        <v>10</v>
      </c>
      <c r="BJ265" s="58" t="s">
        <v>152</v>
      </c>
      <c r="BK265" s="58">
        <v>696</v>
      </c>
      <c r="BL265" s="58">
        <v>553</v>
      </c>
      <c r="BM265" s="58">
        <v>3</v>
      </c>
      <c r="BN265" s="58">
        <v>87</v>
      </c>
      <c r="BO265" s="58">
        <v>7</v>
      </c>
      <c r="BP265" s="58">
        <v>4</v>
      </c>
      <c r="BQ265" s="58" t="s">
        <v>152</v>
      </c>
      <c r="BR265" s="58" t="s">
        <v>152</v>
      </c>
      <c r="BS265" s="58">
        <v>39</v>
      </c>
    </row>
    <row r="266" spans="1:71" x14ac:dyDescent="0.25">
      <c r="A266" s="64" t="s">
        <v>428</v>
      </c>
      <c r="B266" s="58">
        <v>929</v>
      </c>
      <c r="C266" s="58">
        <v>925</v>
      </c>
      <c r="D266" s="58">
        <v>482</v>
      </c>
      <c r="E266" s="58">
        <v>26</v>
      </c>
      <c r="F266" s="58">
        <v>221</v>
      </c>
      <c r="G266" s="58">
        <v>41</v>
      </c>
      <c r="H266" s="58">
        <v>47</v>
      </c>
      <c r="I266" s="58" t="s">
        <v>152</v>
      </c>
      <c r="J266" s="58" t="s">
        <v>152</v>
      </c>
      <c r="K266" s="58">
        <v>97</v>
      </c>
      <c r="L266" s="58">
        <v>529</v>
      </c>
      <c r="M266" s="58">
        <v>529</v>
      </c>
      <c r="N266" s="58">
        <v>270</v>
      </c>
      <c r="O266" s="58">
        <v>17</v>
      </c>
      <c r="P266" s="58">
        <v>129</v>
      </c>
      <c r="Q266" s="58">
        <v>18</v>
      </c>
      <c r="R266" s="58">
        <v>26</v>
      </c>
      <c r="S266" s="58" t="s">
        <v>152</v>
      </c>
      <c r="T266" s="58" t="s">
        <v>152</v>
      </c>
      <c r="U266" s="58">
        <v>64</v>
      </c>
      <c r="V266" s="58">
        <v>400</v>
      </c>
      <c r="W266" s="58">
        <v>396</v>
      </c>
      <c r="X266" s="58">
        <v>212</v>
      </c>
      <c r="Y266" s="58">
        <v>9</v>
      </c>
      <c r="Z266" s="58">
        <v>92</v>
      </c>
      <c r="AA266" s="58">
        <v>23</v>
      </c>
      <c r="AB266" s="58">
        <v>21</v>
      </c>
      <c r="AC266" s="58">
        <v>0</v>
      </c>
      <c r="AD266" s="58">
        <v>6</v>
      </c>
      <c r="AE266" s="58">
        <v>33</v>
      </c>
      <c r="AF266" s="58">
        <v>117</v>
      </c>
      <c r="AG266" s="58">
        <v>117</v>
      </c>
      <c r="AH266" s="58">
        <v>76</v>
      </c>
      <c r="AI266" s="58" t="s">
        <v>152</v>
      </c>
      <c r="AJ266" s="58">
        <v>22</v>
      </c>
      <c r="AK266" s="58" t="s">
        <v>152</v>
      </c>
      <c r="AL266" s="58">
        <v>0</v>
      </c>
      <c r="AM266" s="58">
        <v>0</v>
      </c>
      <c r="AN266" s="58" t="s">
        <v>152</v>
      </c>
      <c r="AO266" s="58">
        <v>14</v>
      </c>
      <c r="AP266" s="58" t="s">
        <v>152</v>
      </c>
      <c r="AQ266" s="58">
        <v>606</v>
      </c>
      <c r="AR266" s="58">
        <v>338</v>
      </c>
      <c r="AS266" s="58">
        <v>22</v>
      </c>
      <c r="AT266" s="58">
        <v>147</v>
      </c>
      <c r="AU266" s="58">
        <v>22</v>
      </c>
      <c r="AV266" s="58">
        <v>3</v>
      </c>
      <c r="AW266" s="58" t="s">
        <v>152</v>
      </c>
      <c r="AX266" s="58" t="s">
        <v>152</v>
      </c>
      <c r="AY266" s="58">
        <v>65</v>
      </c>
      <c r="AZ266" s="58" t="s">
        <v>152</v>
      </c>
      <c r="BA266" s="58">
        <v>202</v>
      </c>
      <c r="BB266" s="58">
        <v>68</v>
      </c>
      <c r="BC266" s="58" t="s">
        <v>152</v>
      </c>
      <c r="BD266" s="58">
        <v>52</v>
      </c>
      <c r="BE266" s="58" t="s">
        <v>152</v>
      </c>
      <c r="BF266" s="58">
        <v>44</v>
      </c>
      <c r="BG266" s="58">
        <v>0</v>
      </c>
      <c r="BH266" s="58">
        <v>0</v>
      </c>
      <c r="BI266" s="58">
        <v>18</v>
      </c>
      <c r="BJ266" s="58">
        <v>299</v>
      </c>
      <c r="BK266" s="58">
        <v>299</v>
      </c>
      <c r="BL266" s="58">
        <v>168</v>
      </c>
      <c r="BM266" s="58" t="s">
        <v>152</v>
      </c>
      <c r="BN266" s="58">
        <v>70</v>
      </c>
      <c r="BO266" s="58" t="s">
        <v>152</v>
      </c>
      <c r="BP266" s="58">
        <v>8</v>
      </c>
      <c r="BQ266" s="58">
        <v>0</v>
      </c>
      <c r="BR266" s="58">
        <v>6</v>
      </c>
      <c r="BS266" s="58">
        <v>42</v>
      </c>
    </row>
    <row r="267" spans="1:71" x14ac:dyDescent="0.25">
      <c r="A267" s="64" t="s">
        <v>429</v>
      </c>
      <c r="B267" s="58" t="s">
        <v>152</v>
      </c>
      <c r="C267" s="58">
        <v>806</v>
      </c>
      <c r="D267" s="58">
        <v>403</v>
      </c>
      <c r="E267" s="58">
        <v>15</v>
      </c>
      <c r="F267" s="58">
        <v>235</v>
      </c>
      <c r="G267" s="58">
        <v>31</v>
      </c>
      <c r="H267" s="58">
        <v>34</v>
      </c>
      <c r="I267" s="58" t="s">
        <v>152</v>
      </c>
      <c r="J267" s="58" t="s">
        <v>152</v>
      </c>
      <c r="K267" s="58">
        <v>77</v>
      </c>
      <c r="L267" s="58" t="s">
        <v>152</v>
      </c>
      <c r="M267" s="58">
        <v>480</v>
      </c>
      <c r="N267" s="58">
        <v>253</v>
      </c>
      <c r="O267" s="58" t="s">
        <v>152</v>
      </c>
      <c r="P267" s="58">
        <v>132</v>
      </c>
      <c r="Q267" s="58">
        <v>13</v>
      </c>
      <c r="R267" s="58">
        <v>17</v>
      </c>
      <c r="S267" s="58">
        <v>0</v>
      </c>
      <c r="T267" s="58" t="s">
        <v>152</v>
      </c>
      <c r="U267" s="58">
        <v>48</v>
      </c>
      <c r="V267" s="58">
        <v>326</v>
      </c>
      <c r="W267" s="58">
        <v>326</v>
      </c>
      <c r="X267" s="58">
        <v>150</v>
      </c>
      <c r="Y267" s="58" t="s">
        <v>152</v>
      </c>
      <c r="Z267" s="58">
        <v>103</v>
      </c>
      <c r="AA267" s="58">
        <v>18</v>
      </c>
      <c r="AB267" s="58">
        <v>17</v>
      </c>
      <c r="AC267" s="58" t="s">
        <v>152</v>
      </c>
      <c r="AD267" s="58" t="s">
        <v>152</v>
      </c>
      <c r="AE267" s="58">
        <v>29</v>
      </c>
      <c r="AF267" s="58">
        <v>123</v>
      </c>
      <c r="AG267" s="58">
        <v>123</v>
      </c>
      <c r="AH267" s="58">
        <v>70</v>
      </c>
      <c r="AI267" s="58" t="s">
        <v>152</v>
      </c>
      <c r="AJ267" s="58">
        <v>29</v>
      </c>
      <c r="AK267" s="58">
        <v>0</v>
      </c>
      <c r="AL267" s="58" t="s">
        <v>152</v>
      </c>
      <c r="AM267" s="58">
        <v>0</v>
      </c>
      <c r="AN267" s="58">
        <v>6</v>
      </c>
      <c r="AO267" s="58">
        <v>15</v>
      </c>
      <c r="AP267" s="58" t="s">
        <v>152</v>
      </c>
      <c r="AQ267" s="58">
        <v>489</v>
      </c>
      <c r="AR267" s="58">
        <v>275</v>
      </c>
      <c r="AS267" s="58">
        <v>10</v>
      </c>
      <c r="AT267" s="58">
        <v>137</v>
      </c>
      <c r="AU267" s="58" t="s">
        <v>152</v>
      </c>
      <c r="AV267" s="58" t="s">
        <v>152</v>
      </c>
      <c r="AW267" s="58" t="s">
        <v>152</v>
      </c>
      <c r="AX267" s="58" t="s">
        <v>152</v>
      </c>
      <c r="AY267" s="58">
        <v>43</v>
      </c>
      <c r="AZ267" s="58">
        <v>194</v>
      </c>
      <c r="BA267" s="58">
        <v>194</v>
      </c>
      <c r="BB267" s="58">
        <v>58</v>
      </c>
      <c r="BC267" s="58" t="s">
        <v>152</v>
      </c>
      <c r="BD267" s="58">
        <v>69</v>
      </c>
      <c r="BE267" s="58" t="s">
        <v>152</v>
      </c>
      <c r="BF267" s="58">
        <v>30</v>
      </c>
      <c r="BG267" s="58">
        <v>0</v>
      </c>
      <c r="BH267" s="58">
        <v>0</v>
      </c>
      <c r="BI267" s="58">
        <v>19</v>
      </c>
      <c r="BJ267" s="58">
        <v>238</v>
      </c>
      <c r="BK267" s="58">
        <v>238</v>
      </c>
      <c r="BL267" s="58">
        <v>122</v>
      </c>
      <c r="BM267" s="58" t="s">
        <v>152</v>
      </c>
      <c r="BN267" s="58">
        <v>72</v>
      </c>
      <c r="BO267" s="58" t="s">
        <v>152</v>
      </c>
      <c r="BP267" s="58">
        <v>5</v>
      </c>
      <c r="BQ267" s="58">
        <v>0</v>
      </c>
      <c r="BR267" s="58" t="s">
        <v>152</v>
      </c>
      <c r="BS267" s="58">
        <v>33</v>
      </c>
    </row>
    <row r="268" spans="1:71" x14ac:dyDescent="0.25">
      <c r="A268" s="64" t="s">
        <v>430</v>
      </c>
      <c r="B268" s="58">
        <v>869</v>
      </c>
      <c r="C268" s="58">
        <v>861</v>
      </c>
      <c r="D268" s="58">
        <v>413</v>
      </c>
      <c r="E268" s="58">
        <v>19</v>
      </c>
      <c r="F268" s="58">
        <v>243</v>
      </c>
      <c r="G268" s="58">
        <v>36</v>
      </c>
      <c r="H268" s="58">
        <v>53</v>
      </c>
      <c r="I268" s="58">
        <v>0</v>
      </c>
      <c r="J268" s="58">
        <v>4</v>
      </c>
      <c r="K268" s="58">
        <v>93</v>
      </c>
      <c r="L268" s="58">
        <v>509</v>
      </c>
      <c r="M268" s="58">
        <v>505</v>
      </c>
      <c r="N268" s="58">
        <v>252</v>
      </c>
      <c r="O268" s="58" t="s">
        <v>152</v>
      </c>
      <c r="P268" s="58">
        <v>133</v>
      </c>
      <c r="Q268" s="58">
        <v>19</v>
      </c>
      <c r="R268" s="58">
        <v>29</v>
      </c>
      <c r="S268" s="58">
        <v>0</v>
      </c>
      <c r="T268" s="58" t="s">
        <v>152</v>
      </c>
      <c r="U268" s="58">
        <v>64</v>
      </c>
      <c r="V268" s="58">
        <v>360</v>
      </c>
      <c r="W268" s="58">
        <v>356</v>
      </c>
      <c r="X268" s="58">
        <v>161</v>
      </c>
      <c r="Y268" s="58" t="s">
        <v>152</v>
      </c>
      <c r="Z268" s="58">
        <v>110</v>
      </c>
      <c r="AA268" s="58">
        <v>17</v>
      </c>
      <c r="AB268" s="58">
        <v>24</v>
      </c>
      <c r="AC268" s="58">
        <v>0</v>
      </c>
      <c r="AD268" s="58" t="s">
        <v>152</v>
      </c>
      <c r="AE268" s="58">
        <v>29</v>
      </c>
      <c r="AF268" s="58">
        <v>132</v>
      </c>
      <c r="AG268" s="58">
        <v>132</v>
      </c>
      <c r="AH268" s="58">
        <v>67</v>
      </c>
      <c r="AI268" s="58" t="s">
        <v>152</v>
      </c>
      <c r="AJ268" s="58">
        <v>35</v>
      </c>
      <c r="AK268" s="58" t="s">
        <v>152</v>
      </c>
      <c r="AL268" s="58">
        <v>0</v>
      </c>
      <c r="AM268" s="58">
        <v>0</v>
      </c>
      <c r="AN268" s="58" t="s">
        <v>152</v>
      </c>
      <c r="AO268" s="58">
        <v>23</v>
      </c>
      <c r="AP268" s="58" t="s">
        <v>152</v>
      </c>
      <c r="AQ268" s="58">
        <v>524</v>
      </c>
      <c r="AR268" s="58">
        <v>281</v>
      </c>
      <c r="AS268" s="58">
        <v>15</v>
      </c>
      <c r="AT268" s="58">
        <v>150</v>
      </c>
      <c r="AU268" s="58">
        <v>20</v>
      </c>
      <c r="AV268" s="58" t="s">
        <v>152</v>
      </c>
      <c r="AW268" s="58">
        <v>0</v>
      </c>
      <c r="AX268" s="58" t="s">
        <v>152</v>
      </c>
      <c r="AY268" s="58">
        <v>51</v>
      </c>
      <c r="AZ268" s="58" t="s">
        <v>152</v>
      </c>
      <c r="BA268" s="58">
        <v>205</v>
      </c>
      <c r="BB268" s="58">
        <v>65</v>
      </c>
      <c r="BC268" s="58" t="s">
        <v>152</v>
      </c>
      <c r="BD268" s="58">
        <v>58</v>
      </c>
      <c r="BE268" s="58" t="s">
        <v>152</v>
      </c>
      <c r="BF268" s="58" t="s">
        <v>152</v>
      </c>
      <c r="BG268" s="58">
        <v>0</v>
      </c>
      <c r="BH268" s="58">
        <v>0</v>
      </c>
      <c r="BI268" s="58">
        <v>19</v>
      </c>
      <c r="BJ268" s="58" t="s">
        <v>152</v>
      </c>
      <c r="BK268" s="58">
        <v>230</v>
      </c>
      <c r="BL268" s="58">
        <v>113</v>
      </c>
      <c r="BM268" s="58" t="s">
        <v>152</v>
      </c>
      <c r="BN268" s="58">
        <v>71</v>
      </c>
      <c r="BO268" s="58">
        <v>8</v>
      </c>
      <c r="BP268" s="58" t="s">
        <v>152</v>
      </c>
      <c r="BQ268" s="58">
        <v>0</v>
      </c>
      <c r="BR268" s="58" t="s">
        <v>152</v>
      </c>
      <c r="BS268" s="58">
        <v>34</v>
      </c>
    </row>
    <row r="269" spans="1:71" x14ac:dyDescent="0.25">
      <c r="A269" s="64" t="s">
        <v>431</v>
      </c>
      <c r="B269" s="58">
        <v>866</v>
      </c>
      <c r="C269" s="58">
        <v>860</v>
      </c>
      <c r="D269" s="58">
        <v>421</v>
      </c>
      <c r="E269" s="58">
        <v>14</v>
      </c>
      <c r="F269" s="58">
        <v>245</v>
      </c>
      <c r="G269" s="58">
        <v>44</v>
      </c>
      <c r="H269" s="58">
        <v>38</v>
      </c>
      <c r="I269" s="58">
        <v>4</v>
      </c>
      <c r="J269" s="58">
        <v>9</v>
      </c>
      <c r="K269" s="58">
        <v>85</v>
      </c>
      <c r="L269" s="58">
        <v>504</v>
      </c>
      <c r="M269" s="58">
        <v>501</v>
      </c>
      <c r="N269" s="58">
        <v>238</v>
      </c>
      <c r="O269" s="58">
        <v>8</v>
      </c>
      <c r="P269" s="58">
        <v>154</v>
      </c>
      <c r="Q269" s="58">
        <v>26</v>
      </c>
      <c r="R269" s="58">
        <v>17</v>
      </c>
      <c r="S269" s="58" t="s">
        <v>152</v>
      </c>
      <c r="T269" s="58" t="s">
        <v>152</v>
      </c>
      <c r="U269" s="58">
        <v>53</v>
      </c>
      <c r="V269" s="58">
        <v>362</v>
      </c>
      <c r="W269" s="58">
        <v>359</v>
      </c>
      <c r="X269" s="58">
        <v>183</v>
      </c>
      <c r="Y269" s="58">
        <v>6</v>
      </c>
      <c r="Z269" s="58">
        <v>91</v>
      </c>
      <c r="AA269" s="58">
        <v>18</v>
      </c>
      <c r="AB269" s="58">
        <v>21</v>
      </c>
      <c r="AC269" s="58" t="s">
        <v>152</v>
      </c>
      <c r="AD269" s="58" t="s">
        <v>152</v>
      </c>
      <c r="AE269" s="58">
        <v>32</v>
      </c>
      <c r="AF269" s="58">
        <v>183</v>
      </c>
      <c r="AG269" s="58">
        <v>183</v>
      </c>
      <c r="AH269" s="58">
        <v>120</v>
      </c>
      <c r="AI269" s="58" t="s">
        <v>152</v>
      </c>
      <c r="AJ269" s="58">
        <v>26</v>
      </c>
      <c r="AK269" s="58">
        <v>4</v>
      </c>
      <c r="AL269" s="58">
        <v>0</v>
      </c>
      <c r="AM269" s="58" t="s">
        <v>152</v>
      </c>
      <c r="AN269" s="58" t="s">
        <v>152</v>
      </c>
      <c r="AO269" s="58" t="s">
        <v>152</v>
      </c>
      <c r="AP269" s="58">
        <v>499</v>
      </c>
      <c r="AQ269" s="58">
        <v>493</v>
      </c>
      <c r="AR269" s="58">
        <v>249</v>
      </c>
      <c r="AS269" s="58" t="s">
        <v>152</v>
      </c>
      <c r="AT269" s="58">
        <v>149</v>
      </c>
      <c r="AU269" s="58">
        <v>16</v>
      </c>
      <c r="AV269" s="58">
        <v>6</v>
      </c>
      <c r="AW269" s="58" t="s">
        <v>152</v>
      </c>
      <c r="AX269" s="58">
        <v>6</v>
      </c>
      <c r="AY269" s="58">
        <v>53</v>
      </c>
      <c r="AZ269" s="58">
        <v>184</v>
      </c>
      <c r="BA269" s="58">
        <v>184</v>
      </c>
      <c r="BB269" s="58">
        <v>52</v>
      </c>
      <c r="BC269" s="58">
        <v>0</v>
      </c>
      <c r="BD269" s="58">
        <v>70</v>
      </c>
      <c r="BE269" s="58">
        <v>24</v>
      </c>
      <c r="BF269" s="58">
        <v>32</v>
      </c>
      <c r="BG269" s="58" t="s">
        <v>152</v>
      </c>
      <c r="BH269" s="58" t="s">
        <v>152</v>
      </c>
      <c r="BI269" s="58" t="s">
        <v>152</v>
      </c>
      <c r="BJ269" s="58">
        <v>259</v>
      </c>
      <c r="BK269" s="58">
        <v>256</v>
      </c>
      <c r="BL269" s="58">
        <v>131</v>
      </c>
      <c r="BM269" s="58" t="s">
        <v>152</v>
      </c>
      <c r="BN269" s="58">
        <v>76</v>
      </c>
      <c r="BO269" s="58">
        <v>4</v>
      </c>
      <c r="BP269" s="58" t="s">
        <v>152</v>
      </c>
      <c r="BQ269" s="58">
        <v>0</v>
      </c>
      <c r="BR269" s="58">
        <v>4</v>
      </c>
      <c r="BS269" s="58">
        <v>38</v>
      </c>
    </row>
  </sheetData>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F0000"/>
  </sheetPr>
  <dimension ref="A1:AQ282"/>
  <sheetViews>
    <sheetView workbookViewId="0"/>
  </sheetViews>
  <sheetFormatPr baseColWidth="10" defaultColWidth="11.453125" defaultRowHeight="12.5" x14ac:dyDescent="0.25"/>
  <cols>
    <col min="1" max="1" width="11.453125" style="64"/>
    <col min="2" max="16384" width="11.453125" style="58"/>
  </cols>
  <sheetData>
    <row r="1" spans="1:43" x14ac:dyDescent="0.25">
      <c r="A1" s="64" t="s">
        <v>113</v>
      </c>
      <c r="B1" s="58" t="s">
        <v>589</v>
      </c>
      <c r="C1" s="58" t="s">
        <v>590</v>
      </c>
      <c r="D1" s="58" t="s">
        <v>591</v>
      </c>
      <c r="E1" s="58" t="s">
        <v>592</v>
      </c>
      <c r="F1" s="58" t="s">
        <v>593</v>
      </c>
      <c r="G1" s="58" t="s">
        <v>594</v>
      </c>
      <c r="H1" s="58" t="s">
        <v>595</v>
      </c>
      <c r="I1" s="58" t="s">
        <v>596</v>
      </c>
      <c r="J1" s="58" t="s">
        <v>597</v>
      </c>
      <c r="K1" s="58" t="s">
        <v>598</v>
      </c>
      <c r="L1" s="58" t="s">
        <v>599</v>
      </c>
      <c r="M1" s="58" t="s">
        <v>600</v>
      </c>
      <c r="N1" s="58" t="s">
        <v>601</v>
      </c>
      <c r="O1" s="58" t="s">
        <v>602</v>
      </c>
      <c r="P1" s="58" t="s">
        <v>603</v>
      </c>
      <c r="Q1" s="58" t="s">
        <v>604</v>
      </c>
      <c r="R1" s="58" t="s">
        <v>605</v>
      </c>
      <c r="S1" s="58" t="s">
        <v>606</v>
      </c>
      <c r="T1" s="58" t="s">
        <v>607</v>
      </c>
      <c r="U1" s="58" t="s">
        <v>608</v>
      </c>
      <c r="V1" s="58" t="s">
        <v>609</v>
      </c>
      <c r="W1" s="58" t="s">
        <v>610</v>
      </c>
      <c r="X1" s="58" t="s">
        <v>611</v>
      </c>
      <c r="Y1" s="58" t="s">
        <v>612</v>
      </c>
      <c r="Z1" s="58" t="s">
        <v>613</v>
      </c>
      <c r="AA1" s="58" t="s">
        <v>614</v>
      </c>
      <c r="AB1" s="58" t="s">
        <v>615</v>
      </c>
      <c r="AC1" s="58" t="s">
        <v>616</v>
      </c>
      <c r="AD1" s="58" t="s">
        <v>617</v>
      </c>
      <c r="AE1" s="58" t="s">
        <v>618</v>
      </c>
      <c r="AF1" s="58" t="s">
        <v>619</v>
      </c>
      <c r="AG1" s="58" t="s">
        <v>620</v>
      </c>
      <c r="AH1" s="58" t="s">
        <v>621</v>
      </c>
      <c r="AI1" s="58" t="s">
        <v>622</v>
      </c>
      <c r="AJ1" s="58" t="s">
        <v>623</v>
      </c>
      <c r="AK1" s="58" t="s">
        <v>624</v>
      </c>
      <c r="AL1" s="58" t="s">
        <v>625</v>
      </c>
      <c r="AM1" s="58" t="s">
        <v>626</v>
      </c>
      <c r="AN1" s="58" t="s">
        <v>627</v>
      </c>
      <c r="AO1" s="58" t="s">
        <v>628</v>
      </c>
      <c r="AP1" s="58" t="s">
        <v>629</v>
      </c>
      <c r="AQ1" s="58" t="s">
        <v>630</v>
      </c>
    </row>
    <row r="2" spans="1:43" x14ac:dyDescent="0.25">
      <c r="A2" s="64" t="s">
        <v>149</v>
      </c>
      <c r="B2" s="58" t="s">
        <v>150</v>
      </c>
      <c r="C2" s="58">
        <v>779.58031430934705</v>
      </c>
      <c r="D2" s="58" t="s">
        <v>150</v>
      </c>
      <c r="E2" s="58" t="s">
        <v>150</v>
      </c>
      <c r="F2" s="58" t="s">
        <v>150</v>
      </c>
      <c r="G2" s="58" t="s">
        <v>150</v>
      </c>
      <c r="H2" s="58" t="s">
        <v>150</v>
      </c>
      <c r="I2" s="58">
        <v>938.85517129086895</v>
      </c>
      <c r="J2" s="58" t="s">
        <v>150</v>
      </c>
      <c r="K2" s="58" t="s">
        <v>150</v>
      </c>
      <c r="L2" s="58" t="s">
        <v>150</v>
      </c>
      <c r="M2" s="58" t="s">
        <v>150</v>
      </c>
      <c r="N2" s="58" t="s">
        <v>150</v>
      </c>
      <c r="O2" s="58">
        <v>600.57971746450005</v>
      </c>
      <c r="P2" s="58" t="s">
        <v>150</v>
      </c>
      <c r="Q2" s="58" t="s">
        <v>150</v>
      </c>
      <c r="R2" s="58" t="s">
        <v>150</v>
      </c>
      <c r="S2" s="58" t="s">
        <v>150</v>
      </c>
      <c r="T2" s="58" t="s">
        <v>150</v>
      </c>
      <c r="U2" s="58">
        <v>517.58505668740997</v>
      </c>
      <c r="V2" s="58" t="s">
        <v>150</v>
      </c>
      <c r="W2" s="58" t="s">
        <v>150</v>
      </c>
      <c r="X2" s="58" t="s">
        <v>150</v>
      </c>
      <c r="Y2" s="58" t="s">
        <v>150</v>
      </c>
      <c r="Z2" s="58" t="s">
        <v>150</v>
      </c>
      <c r="AA2" s="58">
        <v>778.83312907214997</v>
      </c>
      <c r="AB2" s="58" t="s">
        <v>150</v>
      </c>
      <c r="AC2" s="58" t="s">
        <v>150</v>
      </c>
      <c r="AD2" s="58" t="s">
        <v>150</v>
      </c>
      <c r="AE2" s="58" t="s">
        <v>150</v>
      </c>
      <c r="AF2" s="58" t="s">
        <v>150</v>
      </c>
      <c r="AG2" s="58">
        <v>926.895486801022</v>
      </c>
      <c r="AH2" s="58" t="s">
        <v>150</v>
      </c>
      <c r="AI2" s="58" t="s">
        <v>150</v>
      </c>
      <c r="AJ2" s="58" t="s">
        <v>150</v>
      </c>
      <c r="AK2" s="58" t="s">
        <v>150</v>
      </c>
      <c r="AL2" s="58" t="s">
        <v>150</v>
      </c>
      <c r="AM2" s="58">
        <v>761.67962251728295</v>
      </c>
      <c r="AN2" s="58" t="s">
        <v>150</v>
      </c>
      <c r="AO2" s="58" t="s">
        <v>150</v>
      </c>
      <c r="AP2" s="58" t="s">
        <v>150</v>
      </c>
      <c r="AQ2" s="58" t="s">
        <v>150</v>
      </c>
    </row>
    <row r="3" spans="1:43" x14ac:dyDescent="0.25">
      <c r="A3" s="64" t="s">
        <v>151</v>
      </c>
      <c r="B3" s="58" t="s">
        <v>150</v>
      </c>
      <c r="C3" s="58">
        <v>783.26550528565201</v>
      </c>
      <c r="D3" s="58" t="s">
        <v>150</v>
      </c>
      <c r="E3" s="58" t="s">
        <v>150</v>
      </c>
      <c r="F3" s="58" t="s">
        <v>150</v>
      </c>
      <c r="G3" s="58" t="s">
        <v>150</v>
      </c>
      <c r="H3" s="58" t="s">
        <v>150</v>
      </c>
      <c r="I3" s="58">
        <v>951.533575437438</v>
      </c>
      <c r="J3" s="58" t="s">
        <v>150</v>
      </c>
      <c r="K3" s="58" t="s">
        <v>150</v>
      </c>
      <c r="L3" s="58" t="s">
        <v>150</v>
      </c>
      <c r="M3" s="58" t="s">
        <v>150</v>
      </c>
      <c r="N3" s="58" t="s">
        <v>150</v>
      </c>
      <c r="O3" s="58">
        <v>605.02835494681597</v>
      </c>
      <c r="P3" s="58" t="s">
        <v>150</v>
      </c>
      <c r="Q3" s="58" t="s">
        <v>150</v>
      </c>
      <c r="R3" s="58" t="s">
        <v>150</v>
      </c>
      <c r="S3" s="58" t="s">
        <v>150</v>
      </c>
      <c r="T3" s="58" t="s">
        <v>150</v>
      </c>
      <c r="U3" s="58">
        <v>492.87073256221498</v>
      </c>
      <c r="V3" s="58" t="s">
        <v>150</v>
      </c>
      <c r="W3" s="58" t="s">
        <v>150</v>
      </c>
      <c r="X3" s="58" t="s">
        <v>150</v>
      </c>
      <c r="Y3" s="58" t="s">
        <v>150</v>
      </c>
      <c r="Z3" s="58" t="s">
        <v>150</v>
      </c>
      <c r="AA3" s="58">
        <v>774.63328640626105</v>
      </c>
      <c r="AB3" s="58" t="s">
        <v>150</v>
      </c>
      <c r="AC3" s="58" t="s">
        <v>150</v>
      </c>
      <c r="AD3" s="58" t="s">
        <v>150</v>
      </c>
      <c r="AE3" s="58" t="s">
        <v>150</v>
      </c>
      <c r="AF3" s="58" t="s">
        <v>150</v>
      </c>
      <c r="AG3" s="58">
        <v>924.25369645952003</v>
      </c>
      <c r="AH3" s="58" t="s">
        <v>150</v>
      </c>
      <c r="AI3" s="58" t="s">
        <v>150</v>
      </c>
      <c r="AJ3" s="58" t="s">
        <v>150</v>
      </c>
      <c r="AK3" s="58" t="s">
        <v>150</v>
      </c>
      <c r="AL3" s="58" t="s">
        <v>150</v>
      </c>
      <c r="AM3" s="58">
        <v>781.87866837387901</v>
      </c>
      <c r="AN3" s="58" t="s">
        <v>150</v>
      </c>
      <c r="AO3" s="58" t="s">
        <v>150</v>
      </c>
      <c r="AP3" s="58" t="s">
        <v>150</v>
      </c>
      <c r="AQ3" s="58" t="s">
        <v>150</v>
      </c>
    </row>
    <row r="4" spans="1:43" x14ac:dyDescent="0.25">
      <c r="A4" s="64" t="s">
        <v>153</v>
      </c>
      <c r="B4" s="58">
        <v>1311.9640630238</v>
      </c>
      <c r="C4" s="58">
        <v>775.25636646881298</v>
      </c>
      <c r="D4" s="58">
        <v>536.70769655498805</v>
      </c>
      <c r="E4" s="58">
        <v>297.69813847094298</v>
      </c>
      <c r="F4" s="58">
        <v>214.50217112658001</v>
      </c>
      <c r="G4" s="58">
        <v>24.507386957464899</v>
      </c>
      <c r="H4" s="58">
        <v>1607.5294466642499</v>
      </c>
      <c r="I4" s="58">
        <v>953.91260443152896</v>
      </c>
      <c r="J4" s="58">
        <v>653.61684223271595</v>
      </c>
      <c r="K4" s="58">
        <v>366.42723089962499</v>
      </c>
      <c r="L4" s="58">
        <v>257.68086935464299</v>
      </c>
      <c r="M4" s="58">
        <v>29.508741978447699</v>
      </c>
      <c r="N4" s="58">
        <v>1029.58481144444</v>
      </c>
      <c r="O4" s="58">
        <v>604.57056373872103</v>
      </c>
      <c r="P4" s="58">
        <v>425.01424770571498</v>
      </c>
      <c r="Q4" s="58">
        <v>232.03527415747701</v>
      </c>
      <c r="R4" s="58">
        <v>173.249814914784</v>
      </c>
      <c r="S4" s="58">
        <v>19.729158633454201</v>
      </c>
      <c r="T4" s="58">
        <v>799.21949793672604</v>
      </c>
      <c r="U4" s="58">
        <v>478.29088720770301</v>
      </c>
      <c r="V4" s="58">
        <v>320.92861072902298</v>
      </c>
      <c r="W4" s="58">
        <v>174.74226272352101</v>
      </c>
      <c r="X4" s="58">
        <v>131.27708046767501</v>
      </c>
      <c r="Y4" s="58">
        <v>14.9092675378267</v>
      </c>
      <c r="Z4" s="58">
        <v>1282.4856585261</v>
      </c>
      <c r="AA4" s="58">
        <v>757.81858483133999</v>
      </c>
      <c r="AB4" s="58">
        <v>524.66707369476501</v>
      </c>
      <c r="AC4" s="58">
        <v>288.46354651579202</v>
      </c>
      <c r="AD4" s="58">
        <v>212.06400128912099</v>
      </c>
      <c r="AE4" s="58">
        <v>24.1395258898518</v>
      </c>
      <c r="AF4" s="58">
        <v>1536.2163062054301</v>
      </c>
      <c r="AG4" s="58">
        <v>905.73657846661604</v>
      </c>
      <c r="AH4" s="58">
        <v>630.47972773881804</v>
      </c>
      <c r="AI4" s="58">
        <v>355.03779244504699</v>
      </c>
      <c r="AJ4" s="58">
        <v>247.039471978313</v>
      </c>
      <c r="AK4" s="58">
        <v>28.402463315457599</v>
      </c>
      <c r="AL4" s="58">
        <v>1302.7549668874201</v>
      </c>
      <c r="AM4" s="58">
        <v>782.01714694827297</v>
      </c>
      <c r="AN4" s="58">
        <v>520.73781993914497</v>
      </c>
      <c r="AO4" s="58">
        <v>284.14059423662098</v>
      </c>
      <c r="AP4" s="58">
        <v>212.450259531054</v>
      </c>
      <c r="AQ4" s="58">
        <v>24.146966171469501</v>
      </c>
    </row>
    <row r="5" spans="1:43" x14ac:dyDescent="0.25">
      <c r="A5" s="64" t="s">
        <v>154</v>
      </c>
      <c r="B5" s="58">
        <v>1320.75124304528</v>
      </c>
      <c r="C5" s="58">
        <v>775.34000281709996</v>
      </c>
      <c r="D5" s="58">
        <v>545.41124022818497</v>
      </c>
      <c r="E5" s="58">
        <v>299.52331150081</v>
      </c>
      <c r="F5" s="58">
        <v>219.90339460525399</v>
      </c>
      <c r="G5" s="58">
        <v>25.9845341221213</v>
      </c>
      <c r="H5" s="58">
        <v>1588.5495341978401</v>
      </c>
      <c r="I5" s="58">
        <v>935.33663218014101</v>
      </c>
      <c r="J5" s="58">
        <v>653.21290201769602</v>
      </c>
      <c r="K5" s="58">
        <v>361.312438556247</v>
      </c>
      <c r="L5" s="58">
        <v>261.08465895791397</v>
      </c>
      <c r="M5" s="58">
        <v>30.815804503534501</v>
      </c>
      <c r="N5" s="58">
        <v>1051.3766293087201</v>
      </c>
      <c r="O5" s="58">
        <v>614.40159634582801</v>
      </c>
      <c r="P5" s="58">
        <v>436.97503296289301</v>
      </c>
      <c r="Q5" s="58">
        <v>237.370479374647</v>
      </c>
      <c r="R5" s="58">
        <v>178.479727820682</v>
      </c>
      <c r="S5" s="58">
        <v>21.124825767564499</v>
      </c>
      <c r="T5" s="58">
        <v>805.07220525351204</v>
      </c>
      <c r="U5" s="58">
        <v>479.64569334147802</v>
      </c>
      <c r="V5" s="58">
        <v>325.42651191203402</v>
      </c>
      <c r="W5" s="58">
        <v>175.49242516799001</v>
      </c>
      <c r="X5" s="58">
        <v>133.865974343311</v>
      </c>
      <c r="Y5" s="58">
        <v>16.068112400733</v>
      </c>
      <c r="Z5" s="58">
        <v>1300.4860835309701</v>
      </c>
      <c r="AA5" s="58">
        <v>765.27037022149</v>
      </c>
      <c r="AB5" s="58">
        <v>535.21571330948302</v>
      </c>
      <c r="AC5" s="58">
        <v>292.34385577039001</v>
      </c>
      <c r="AD5" s="58">
        <v>217.07411263416</v>
      </c>
      <c r="AE5" s="58">
        <v>25.797744904932301</v>
      </c>
      <c r="AF5" s="58">
        <v>1557.8217503318001</v>
      </c>
      <c r="AG5" s="58">
        <v>908.26661722226504</v>
      </c>
      <c r="AH5" s="58">
        <v>649.55513310953199</v>
      </c>
      <c r="AI5" s="58">
        <v>361.02061831524702</v>
      </c>
      <c r="AJ5" s="58">
        <v>258.38522913576401</v>
      </c>
      <c r="AK5" s="58">
        <v>30.1492856585213</v>
      </c>
      <c r="AL5" s="58">
        <v>1287.2330501450499</v>
      </c>
      <c r="AM5" s="58">
        <v>767.59749274761703</v>
      </c>
      <c r="AN5" s="58">
        <v>519.63555739743003</v>
      </c>
      <c r="AO5" s="58">
        <v>282.56121011189401</v>
      </c>
      <c r="AP5" s="58">
        <v>212.015022793203</v>
      </c>
      <c r="AQ5" s="58">
        <v>25.0593244923332</v>
      </c>
    </row>
    <row r="6" spans="1:43" x14ac:dyDescent="0.25">
      <c r="A6" s="64" t="s">
        <v>155</v>
      </c>
      <c r="B6" s="58">
        <v>1314.88230946411</v>
      </c>
      <c r="C6" s="58">
        <v>771.076714385679</v>
      </c>
      <c r="D6" s="58">
        <v>543.80559507842997</v>
      </c>
      <c r="E6" s="58">
        <v>295.20271590180198</v>
      </c>
      <c r="F6" s="58">
        <v>220.56925330923099</v>
      </c>
      <c r="G6" s="58">
        <v>28.0336258673975</v>
      </c>
      <c r="H6" s="58">
        <v>1498.6277577469</v>
      </c>
      <c r="I6" s="58">
        <v>881.83387710849399</v>
      </c>
      <c r="J6" s="58">
        <v>616.793880638411</v>
      </c>
      <c r="K6" s="58">
        <v>335.83222056932499</v>
      </c>
      <c r="L6" s="58">
        <v>249.29099114999599</v>
      </c>
      <c r="M6" s="58">
        <v>31.670668919089302</v>
      </c>
      <c r="N6" s="58">
        <v>1063.02372213582</v>
      </c>
      <c r="O6" s="58">
        <v>619.26265422498705</v>
      </c>
      <c r="P6" s="58">
        <v>443.76106791083498</v>
      </c>
      <c r="Q6" s="58">
        <v>239.51214100570201</v>
      </c>
      <c r="R6" s="58">
        <v>181.20057024364999</v>
      </c>
      <c r="S6" s="58">
        <v>23.0483566614826</v>
      </c>
      <c r="T6" s="58">
        <v>915.47074721780598</v>
      </c>
      <c r="U6" s="58">
        <v>540.29534976152604</v>
      </c>
      <c r="V6" s="58">
        <v>375.17539745628</v>
      </c>
      <c r="W6" s="58">
        <v>201.61895866454699</v>
      </c>
      <c r="X6" s="58">
        <v>153.81772655007899</v>
      </c>
      <c r="Y6" s="58">
        <v>19.738712241653399</v>
      </c>
      <c r="Z6" s="58">
        <v>1346.2534645053099</v>
      </c>
      <c r="AA6" s="58">
        <v>791.43919955282297</v>
      </c>
      <c r="AB6" s="58">
        <v>554.81426495248695</v>
      </c>
      <c r="AC6" s="58">
        <v>300.68587143655702</v>
      </c>
      <c r="AD6" s="58">
        <v>225.40496813862501</v>
      </c>
      <c r="AE6" s="58">
        <v>28.723425377305801</v>
      </c>
      <c r="AF6" s="58">
        <v>1504.39509669008</v>
      </c>
      <c r="AG6" s="58">
        <v>873.33437386832804</v>
      </c>
      <c r="AH6" s="58">
        <v>631.06072282175705</v>
      </c>
      <c r="AI6" s="58">
        <v>345.65486347504901</v>
      </c>
      <c r="AJ6" s="58">
        <v>253.56049105526199</v>
      </c>
      <c r="AK6" s="58">
        <v>31.845368291446398</v>
      </c>
      <c r="AL6" s="58">
        <v>1285.18183942971</v>
      </c>
      <c r="AM6" s="58">
        <v>767.60397335514801</v>
      </c>
      <c r="AN6" s="58">
        <v>517.57786607455898</v>
      </c>
      <c r="AO6" s="58">
        <v>278.36041837092398</v>
      </c>
      <c r="AP6" s="58">
        <v>212.21166296599301</v>
      </c>
      <c r="AQ6" s="58">
        <v>27.005784737641701</v>
      </c>
    </row>
    <row r="7" spans="1:43" x14ac:dyDescent="0.25">
      <c r="A7" s="64" t="s">
        <v>156</v>
      </c>
      <c r="B7" s="58">
        <v>1377.53177600699</v>
      </c>
      <c r="C7" s="58">
        <v>811.28633882763904</v>
      </c>
      <c r="D7" s="58">
        <v>566.24543717934705</v>
      </c>
      <c r="E7" s="58">
        <v>310.70754830258699</v>
      </c>
      <c r="F7" s="58">
        <v>226.13162318524201</v>
      </c>
      <c r="G7" s="58">
        <v>29.406265691518399</v>
      </c>
      <c r="H7" s="58">
        <v>1616.45007168339</v>
      </c>
      <c r="I7" s="58">
        <v>953.634374687427</v>
      </c>
      <c r="J7" s="58">
        <v>662.81569699596605</v>
      </c>
      <c r="K7" s="58">
        <v>365.27322041809799</v>
      </c>
      <c r="L7" s="58">
        <v>263.33627513086401</v>
      </c>
      <c r="M7" s="58">
        <v>34.206201447004297</v>
      </c>
      <c r="N7" s="58">
        <v>1090.5868177631801</v>
      </c>
      <c r="O7" s="58">
        <v>640.32391382693299</v>
      </c>
      <c r="P7" s="58">
        <v>450.26290393625101</v>
      </c>
      <c r="Q7" s="58">
        <v>245.173243102551</v>
      </c>
      <c r="R7" s="58">
        <v>181.44820005606101</v>
      </c>
      <c r="S7" s="58">
        <v>23.6414607776399</v>
      </c>
      <c r="T7" s="58">
        <v>907.97680021656697</v>
      </c>
      <c r="U7" s="58">
        <v>539.74470763400097</v>
      </c>
      <c r="V7" s="58">
        <v>368.232092582566</v>
      </c>
      <c r="W7" s="58">
        <v>199.45500812127801</v>
      </c>
      <c r="X7" s="58">
        <v>149.24143205197601</v>
      </c>
      <c r="Y7" s="58">
        <v>19.535652409312402</v>
      </c>
      <c r="Z7" s="58">
        <v>1396.7883719541301</v>
      </c>
      <c r="AA7" s="58">
        <v>824.33169194935499</v>
      </c>
      <c r="AB7" s="58">
        <v>572.45668000477804</v>
      </c>
      <c r="AC7" s="58">
        <v>313.49463389870999</v>
      </c>
      <c r="AD7" s="58">
        <v>229.146858576206</v>
      </c>
      <c r="AE7" s="58">
        <v>29.8151875298615</v>
      </c>
      <c r="AF7" s="58">
        <v>1577.97232079489</v>
      </c>
      <c r="AG7" s="58">
        <v>922.66226401703295</v>
      </c>
      <c r="AH7" s="58">
        <v>655.31005677785595</v>
      </c>
      <c r="AI7" s="58">
        <v>362.41797019162499</v>
      </c>
      <c r="AJ7" s="58">
        <v>259.28212207239199</v>
      </c>
      <c r="AK7" s="58">
        <v>33.6099645138396</v>
      </c>
      <c r="AL7" s="58">
        <v>1301.74662267755</v>
      </c>
      <c r="AM7" s="58">
        <v>779.14823754123995</v>
      </c>
      <c r="AN7" s="58">
        <v>522.59838513630802</v>
      </c>
      <c r="AO7" s="58">
        <v>283.67393644729998</v>
      </c>
      <c r="AP7" s="58">
        <v>211.305955895121</v>
      </c>
      <c r="AQ7" s="58">
        <v>27.6184927938878</v>
      </c>
    </row>
    <row r="8" spans="1:43" x14ac:dyDescent="0.25">
      <c r="A8" s="64" t="s">
        <v>157</v>
      </c>
      <c r="B8" s="58">
        <v>1428.0092847578401</v>
      </c>
      <c r="C8" s="58">
        <v>838.23977666051906</v>
      </c>
      <c r="D8" s="58">
        <v>589.76950809731898</v>
      </c>
      <c r="E8" s="58">
        <v>320.85690103837698</v>
      </c>
      <c r="F8" s="58">
        <v>238.88722366792101</v>
      </c>
      <c r="G8" s="58">
        <v>30.025383391020899</v>
      </c>
      <c r="H8" s="58">
        <v>1709.5803655248201</v>
      </c>
      <c r="I8" s="58">
        <v>1004.03288724658</v>
      </c>
      <c r="J8" s="58">
        <v>705.54747827823803</v>
      </c>
      <c r="K8" s="58">
        <v>387.06997403375601</v>
      </c>
      <c r="L8" s="58">
        <v>282.96035653650301</v>
      </c>
      <c r="M8" s="58">
        <v>35.517147707979603</v>
      </c>
      <c r="N8" s="58">
        <v>1139.6563078496499</v>
      </c>
      <c r="O8" s="58">
        <v>668.45338788033803</v>
      </c>
      <c r="P8" s="58">
        <v>471.20291996931701</v>
      </c>
      <c r="Q8" s="58">
        <v>253.04902582459701</v>
      </c>
      <c r="R8" s="58">
        <v>193.75254922014801</v>
      </c>
      <c r="S8" s="58">
        <v>24.401344924571699</v>
      </c>
      <c r="T8" s="58">
        <v>904.76173764177202</v>
      </c>
      <c r="U8" s="58">
        <v>536.64048790926597</v>
      </c>
      <c r="V8" s="58">
        <v>368.12124973250599</v>
      </c>
      <c r="W8" s="58">
        <v>196.62204151508701</v>
      </c>
      <c r="X8" s="58">
        <v>152.29060560667699</v>
      </c>
      <c r="Y8" s="58">
        <v>19.208602610742599</v>
      </c>
      <c r="Z8" s="58">
        <v>1389.7065690489001</v>
      </c>
      <c r="AA8" s="58">
        <v>819.33105857066096</v>
      </c>
      <c r="AB8" s="58">
        <v>570.37551047823797</v>
      </c>
      <c r="AC8" s="58">
        <v>308.30182697474498</v>
      </c>
      <c r="AD8" s="58">
        <v>232.79740730789899</v>
      </c>
      <c r="AE8" s="58">
        <v>29.276276195593798</v>
      </c>
      <c r="AF8" s="58">
        <v>1690.4545801526699</v>
      </c>
      <c r="AG8" s="58">
        <v>983.88568702290104</v>
      </c>
      <c r="AH8" s="58">
        <v>706.56889312977103</v>
      </c>
      <c r="AI8" s="58">
        <v>389.31502862595403</v>
      </c>
      <c r="AJ8" s="58">
        <v>281.87893606870199</v>
      </c>
      <c r="AK8" s="58">
        <v>35.374928435114498</v>
      </c>
      <c r="AL8" s="58">
        <v>1287.7330868761601</v>
      </c>
      <c r="AM8" s="58">
        <v>767.35265711645104</v>
      </c>
      <c r="AN8" s="58">
        <v>520.38042975970404</v>
      </c>
      <c r="AO8" s="58">
        <v>280.04473197781903</v>
      </c>
      <c r="AP8" s="58">
        <v>213.40300369685801</v>
      </c>
      <c r="AQ8" s="58">
        <v>26.932694085027698</v>
      </c>
    </row>
    <row r="9" spans="1:43" x14ac:dyDescent="0.25">
      <c r="A9" s="64" t="s">
        <v>158</v>
      </c>
      <c r="B9" s="58">
        <v>1452.0664743423699</v>
      </c>
      <c r="C9" s="58">
        <v>854.53181828886295</v>
      </c>
      <c r="D9" s="58">
        <v>597.53465605350505</v>
      </c>
      <c r="E9" s="58">
        <v>322.00483715234401</v>
      </c>
      <c r="F9" s="58">
        <v>245.02323905517699</v>
      </c>
      <c r="G9" s="58">
        <v>30.506579845983602</v>
      </c>
      <c r="H9" s="58">
        <v>1703.8966689234901</v>
      </c>
      <c r="I9" s="58">
        <v>1004.58626946513</v>
      </c>
      <c r="J9" s="58">
        <v>699.31039945836199</v>
      </c>
      <c r="K9" s="58">
        <v>379.697630331754</v>
      </c>
      <c r="L9" s="58">
        <v>284.36028436019001</v>
      </c>
      <c r="M9" s="58">
        <v>35.252484766418398</v>
      </c>
      <c r="N9" s="58">
        <v>1177.3324798109099</v>
      </c>
      <c r="O9" s="58">
        <v>690.83000787866899</v>
      </c>
      <c r="P9" s="58">
        <v>486.502471932243</v>
      </c>
      <c r="Q9" s="58">
        <v>259.06492022848101</v>
      </c>
      <c r="R9" s="58">
        <v>202.10851388615299</v>
      </c>
      <c r="S9" s="58">
        <v>25.3290378176088</v>
      </c>
      <c r="T9" s="58">
        <v>974.12976190476195</v>
      </c>
      <c r="U9" s="58">
        <v>576.85075187969903</v>
      </c>
      <c r="V9" s="58">
        <v>397.27901002506297</v>
      </c>
      <c r="W9" s="58">
        <v>210.49736842105301</v>
      </c>
      <c r="X9" s="58">
        <v>165.905137844612</v>
      </c>
      <c r="Y9" s="58">
        <v>20.876503759398499</v>
      </c>
      <c r="Z9" s="58">
        <v>1417.8345956072901</v>
      </c>
      <c r="AA9" s="58">
        <v>837.84355642364596</v>
      </c>
      <c r="AB9" s="58">
        <v>579.99103918364096</v>
      </c>
      <c r="AC9" s="58">
        <v>310.83330410172601</v>
      </c>
      <c r="AD9" s="58">
        <v>239.22733288157201</v>
      </c>
      <c r="AE9" s="58">
        <v>29.930402200342801</v>
      </c>
      <c r="AF9" s="58">
        <v>1702.0772878932301</v>
      </c>
      <c r="AG9" s="58">
        <v>993.40974737845602</v>
      </c>
      <c r="AH9" s="58">
        <v>708.66754051477596</v>
      </c>
      <c r="AI9" s="58">
        <v>386.68214966634901</v>
      </c>
      <c r="AJ9" s="58">
        <v>286.66761201143902</v>
      </c>
      <c r="AK9" s="58">
        <v>35.3177788369876</v>
      </c>
      <c r="AL9" s="58">
        <v>1337.7437695312501</v>
      </c>
      <c r="AM9" s="58">
        <v>798.70746093749995</v>
      </c>
      <c r="AN9" s="58">
        <v>539.03630859375005</v>
      </c>
      <c r="AO9" s="58">
        <v>287.99994140625</v>
      </c>
      <c r="AP9" s="58">
        <v>223.05779296874999</v>
      </c>
      <c r="AQ9" s="58">
        <v>27.978574218750001</v>
      </c>
    </row>
    <row r="10" spans="1:43" x14ac:dyDescent="0.25">
      <c r="A10" s="64" t="s">
        <v>159</v>
      </c>
      <c r="B10" s="58">
        <v>1419.46339377352</v>
      </c>
      <c r="C10" s="58">
        <v>840.72689445774904</v>
      </c>
      <c r="D10" s="58">
        <v>578.73649931577097</v>
      </c>
      <c r="E10" s="58">
        <v>305.40868542593199</v>
      </c>
      <c r="F10" s="58">
        <v>241.78557988368101</v>
      </c>
      <c r="G10" s="58">
        <v>31.5422340061581</v>
      </c>
      <c r="H10" s="58">
        <v>1647.27162907869</v>
      </c>
      <c r="I10" s="58">
        <v>976.82160508637196</v>
      </c>
      <c r="J10" s="58">
        <v>670.45002399232203</v>
      </c>
      <c r="K10" s="58">
        <v>355.944133877159</v>
      </c>
      <c r="L10" s="58">
        <v>278.28433301343603</v>
      </c>
      <c r="M10" s="58">
        <v>36.221557101727399</v>
      </c>
      <c r="N10" s="58">
        <v>1157.6514292279401</v>
      </c>
      <c r="O10" s="58">
        <v>684.31804687500005</v>
      </c>
      <c r="P10" s="58">
        <v>473.33338235294099</v>
      </c>
      <c r="Q10" s="58">
        <v>247.330078125</v>
      </c>
      <c r="R10" s="58">
        <v>199.83885110294099</v>
      </c>
      <c r="S10" s="58">
        <v>26.164453125000001</v>
      </c>
      <c r="T10" s="58">
        <v>991.11876854599404</v>
      </c>
      <c r="U10" s="58">
        <v>590.21572700296701</v>
      </c>
      <c r="V10" s="58">
        <v>400.90304154302697</v>
      </c>
      <c r="W10" s="58">
        <v>208.25352373887199</v>
      </c>
      <c r="X10" s="58">
        <v>170.18874258160201</v>
      </c>
      <c r="Y10" s="58">
        <v>22.460775222551899</v>
      </c>
      <c r="Z10" s="58">
        <v>1407.06729031799</v>
      </c>
      <c r="AA10" s="58">
        <v>836.81431671053497</v>
      </c>
      <c r="AB10" s="58">
        <v>570.25297360745503</v>
      </c>
      <c r="AC10" s="58">
        <v>299.701525930142</v>
      </c>
      <c r="AD10" s="58">
        <v>239.16673543430301</v>
      </c>
      <c r="AE10" s="58">
        <v>31.3847122430106</v>
      </c>
      <c r="AF10" s="58">
        <v>1619.89607902277</v>
      </c>
      <c r="AG10" s="58">
        <v>950.87275674860496</v>
      </c>
      <c r="AH10" s="58">
        <v>669.02332227416696</v>
      </c>
      <c r="AI10" s="58">
        <v>357.00812094706703</v>
      </c>
      <c r="AJ10" s="58">
        <v>276.44674257276398</v>
      </c>
      <c r="AK10" s="58">
        <v>35.568458754335701</v>
      </c>
      <c r="AL10" s="58">
        <v>1298.18505629478</v>
      </c>
      <c r="AM10" s="58">
        <v>782.82799385875103</v>
      </c>
      <c r="AN10" s="58">
        <v>515.35706243602897</v>
      </c>
      <c r="AO10" s="58">
        <v>270.35716479017401</v>
      </c>
      <c r="AP10" s="58">
        <v>216.59677584442201</v>
      </c>
      <c r="AQ10" s="58">
        <v>28.403121801432999</v>
      </c>
    </row>
    <row r="11" spans="1:43" x14ac:dyDescent="0.25">
      <c r="A11" s="64" t="s">
        <v>160</v>
      </c>
      <c r="B11" s="58">
        <v>1453.5862956192</v>
      </c>
      <c r="C11" s="58">
        <v>861.70081928363504</v>
      </c>
      <c r="D11" s="58">
        <v>591.885476335568</v>
      </c>
      <c r="E11" s="58">
        <v>311.55512221545098</v>
      </c>
      <c r="F11" s="58">
        <v>247.790750897149</v>
      </c>
      <c r="G11" s="58">
        <v>32.539603222967003</v>
      </c>
      <c r="H11" s="58">
        <v>1696.04040123193</v>
      </c>
      <c r="I11" s="58">
        <v>1007.12316280263</v>
      </c>
      <c r="J11" s="58">
        <v>688.91723842929196</v>
      </c>
      <c r="K11" s="58">
        <v>364.46029600479102</v>
      </c>
      <c r="L11" s="58">
        <v>286.85230558644901</v>
      </c>
      <c r="M11" s="58">
        <v>37.604636838052897</v>
      </c>
      <c r="N11" s="58">
        <v>1182.7615031774101</v>
      </c>
      <c r="O11" s="58">
        <v>699.26192842467401</v>
      </c>
      <c r="P11" s="58">
        <v>483.49957475273601</v>
      </c>
      <c r="Q11" s="58">
        <v>252.45926704572599</v>
      </c>
      <c r="R11" s="58">
        <v>204.15842132925599</v>
      </c>
      <c r="S11" s="58">
        <v>26.8818863777534</v>
      </c>
      <c r="T11" s="58">
        <v>986.39581814282701</v>
      </c>
      <c r="U11" s="58">
        <v>589.292258202874</v>
      </c>
      <c r="V11" s="58">
        <v>397.10355993995302</v>
      </c>
      <c r="W11" s="58">
        <v>205.89470298091399</v>
      </c>
      <c r="X11" s="58">
        <v>168.87317177782501</v>
      </c>
      <c r="Y11" s="58">
        <v>22.335685181213801</v>
      </c>
      <c r="Z11" s="58">
        <v>1460.5558434059601</v>
      </c>
      <c r="AA11" s="58">
        <v>869.17281160982395</v>
      </c>
      <c r="AB11" s="58">
        <v>591.38303179613501</v>
      </c>
      <c r="AC11" s="58">
        <v>310.99019939949198</v>
      </c>
      <c r="AD11" s="58">
        <v>247.77996381553601</v>
      </c>
      <c r="AE11" s="58">
        <v>32.612868581107101</v>
      </c>
      <c r="AF11" s="58">
        <v>1599.74861700571</v>
      </c>
      <c r="AG11" s="58">
        <v>940.44615103175795</v>
      </c>
      <c r="AH11" s="58">
        <v>659.30246597395001</v>
      </c>
      <c r="AI11" s="58">
        <v>348.68157471096202</v>
      </c>
      <c r="AJ11" s="58">
        <v>274.73886287136003</v>
      </c>
      <c r="AK11" s="58">
        <v>35.8820283916289</v>
      </c>
      <c r="AL11" s="58">
        <v>1324.2076490066199</v>
      </c>
      <c r="AM11" s="58">
        <v>797.79079470198701</v>
      </c>
      <c r="AN11" s="58">
        <v>526.41685430463599</v>
      </c>
      <c r="AO11" s="58">
        <v>274.96341059602599</v>
      </c>
      <c r="AP11" s="58">
        <v>222.14811258278101</v>
      </c>
      <c r="AQ11" s="58">
        <v>29.305331125827799</v>
      </c>
    </row>
    <row r="12" spans="1:43" x14ac:dyDescent="0.25">
      <c r="A12" s="64" t="s">
        <v>161</v>
      </c>
      <c r="B12" s="58">
        <v>1495.8316444622201</v>
      </c>
      <c r="C12" s="58">
        <v>884.54572199865004</v>
      </c>
      <c r="D12" s="58">
        <v>611.28592246356902</v>
      </c>
      <c r="E12" s="58">
        <v>319.22739270627602</v>
      </c>
      <c r="F12" s="58">
        <v>254.38988427025299</v>
      </c>
      <c r="G12" s="58">
        <v>37.668645487039797</v>
      </c>
      <c r="H12" s="58">
        <v>1723.1153145579401</v>
      </c>
      <c r="I12" s="58">
        <v>1019.88233151184</v>
      </c>
      <c r="J12" s="58">
        <v>703.23298304609796</v>
      </c>
      <c r="K12" s="58">
        <v>368.91438979963601</v>
      </c>
      <c r="L12" s="58">
        <v>291.24273504273498</v>
      </c>
      <c r="M12" s="58">
        <v>43.075858203727101</v>
      </c>
      <c r="N12" s="58">
        <v>1234.1425360292501</v>
      </c>
      <c r="O12" s="58">
        <v>728.72231124973098</v>
      </c>
      <c r="P12" s="58">
        <v>505.42022477952202</v>
      </c>
      <c r="Q12" s="58">
        <v>262.01894493439499</v>
      </c>
      <c r="R12" s="58">
        <v>211.958372768337</v>
      </c>
      <c r="S12" s="58">
        <v>31.4429070767907</v>
      </c>
      <c r="T12" s="58">
        <v>1023.63046711597</v>
      </c>
      <c r="U12" s="58">
        <v>610.21394376016701</v>
      </c>
      <c r="V12" s="58">
        <v>413.41652335579801</v>
      </c>
      <c r="W12" s="58">
        <v>211.95756448989101</v>
      </c>
      <c r="X12" s="58">
        <v>174.990983035092</v>
      </c>
      <c r="Y12" s="58">
        <v>26.4679758308157</v>
      </c>
      <c r="Z12" s="58">
        <v>1504.5646920030299</v>
      </c>
      <c r="AA12" s="58">
        <v>892.37835173169299</v>
      </c>
      <c r="AB12" s="58">
        <v>612.18634027134101</v>
      </c>
      <c r="AC12" s="58">
        <v>319.07899637650598</v>
      </c>
      <c r="AD12" s="58">
        <v>255.02802308923901</v>
      </c>
      <c r="AE12" s="58">
        <v>38.079320805595401</v>
      </c>
      <c r="AF12" s="58">
        <v>1648.2636842105301</v>
      </c>
      <c r="AG12" s="58">
        <v>967.63260651629105</v>
      </c>
      <c r="AH12" s="58">
        <v>680.63107769423596</v>
      </c>
      <c r="AI12" s="58">
        <v>358.08320802004999</v>
      </c>
      <c r="AJ12" s="58">
        <v>281.66706766917298</v>
      </c>
      <c r="AK12" s="58">
        <v>40.880802005012498</v>
      </c>
      <c r="AL12" s="58">
        <v>1325.3933197348299</v>
      </c>
      <c r="AM12" s="58">
        <v>796.95017848036696</v>
      </c>
      <c r="AN12" s="58">
        <v>528.44314125446203</v>
      </c>
      <c r="AO12" s="58">
        <v>272.30933197348298</v>
      </c>
      <c r="AP12" s="58">
        <v>222.805558388577</v>
      </c>
      <c r="AQ12" s="58">
        <v>33.328250892401897</v>
      </c>
    </row>
    <row r="13" spans="1:43" x14ac:dyDescent="0.25">
      <c r="A13" s="64" t="s">
        <v>162</v>
      </c>
      <c r="B13" s="58">
        <v>1541.3847491638801</v>
      </c>
      <c r="C13" s="58">
        <v>908.73828762541802</v>
      </c>
      <c r="D13" s="58">
        <v>632.64646153846104</v>
      </c>
      <c r="E13" s="58">
        <v>328.18250167224102</v>
      </c>
      <c r="F13" s="58">
        <v>265.07823411371203</v>
      </c>
      <c r="G13" s="58">
        <v>39.3857257525083</v>
      </c>
      <c r="H13" s="58">
        <v>1797.28706649937</v>
      </c>
      <c r="I13" s="58">
        <v>1060.46061229611</v>
      </c>
      <c r="J13" s="58">
        <v>736.82645420326196</v>
      </c>
      <c r="K13" s="58">
        <v>384.99319949811797</v>
      </c>
      <c r="L13" s="58">
        <v>306.35445922208299</v>
      </c>
      <c r="M13" s="58">
        <v>45.478795483061504</v>
      </c>
      <c r="N13" s="58">
        <v>1249.2212861072901</v>
      </c>
      <c r="O13" s="58">
        <v>735.51475240715297</v>
      </c>
      <c r="P13" s="58">
        <v>513.70653370013702</v>
      </c>
      <c r="Q13" s="58">
        <v>263.32257565337</v>
      </c>
      <c r="R13" s="58">
        <v>217.95450481430501</v>
      </c>
      <c r="S13" s="58">
        <v>32.429453232462201</v>
      </c>
      <c r="T13" s="58">
        <v>1025.3650101419901</v>
      </c>
      <c r="U13" s="58">
        <v>610.26457910750503</v>
      </c>
      <c r="V13" s="58">
        <v>415.10043103448299</v>
      </c>
      <c r="W13" s="58">
        <v>211.50243407707899</v>
      </c>
      <c r="X13" s="58">
        <v>177.06784989857999</v>
      </c>
      <c r="Y13" s="58">
        <v>26.530147058823498</v>
      </c>
      <c r="Z13" s="58">
        <v>1540.84729516688</v>
      </c>
      <c r="AA13" s="58">
        <v>911.21525156524501</v>
      </c>
      <c r="AB13" s="58">
        <v>629.63204360164002</v>
      </c>
      <c r="AC13" s="58">
        <v>325.18133867843801</v>
      </c>
      <c r="AD13" s="58">
        <v>264.916539795505</v>
      </c>
      <c r="AE13" s="58">
        <v>39.534165127697001</v>
      </c>
      <c r="AF13" s="58">
        <v>1723.67449688335</v>
      </c>
      <c r="AG13" s="58">
        <v>1008.66609082814</v>
      </c>
      <c r="AH13" s="58">
        <v>715.00840605520898</v>
      </c>
      <c r="AI13" s="58">
        <v>375.09390026714198</v>
      </c>
      <c r="AJ13" s="58">
        <v>296.30732858415001</v>
      </c>
      <c r="AK13" s="58">
        <v>43.607177203918098</v>
      </c>
      <c r="AL13" s="58">
        <v>1335.78606557377</v>
      </c>
      <c r="AM13" s="58">
        <v>802.88548698167801</v>
      </c>
      <c r="AN13" s="58">
        <v>532.90057859209298</v>
      </c>
      <c r="AO13" s="58">
        <v>272.96190935390501</v>
      </c>
      <c r="AP13" s="58">
        <v>226.00708775313399</v>
      </c>
      <c r="AQ13" s="58">
        <v>33.931581485053002</v>
      </c>
    </row>
    <row r="14" spans="1:43" x14ac:dyDescent="0.25">
      <c r="A14" s="64" t="s">
        <v>163</v>
      </c>
      <c r="B14" s="58">
        <v>1568.3567340940499</v>
      </c>
      <c r="C14" s="58">
        <v>922.15467669432905</v>
      </c>
      <c r="D14" s="58">
        <v>646.202057399723</v>
      </c>
      <c r="E14" s="58">
        <v>333.81096991701202</v>
      </c>
      <c r="F14" s="58">
        <v>269.50855809128598</v>
      </c>
      <c r="G14" s="58">
        <v>42.882529391424598</v>
      </c>
      <c r="H14" s="58">
        <v>1841.70242003723</v>
      </c>
      <c r="I14" s="58">
        <v>1084.00022000338</v>
      </c>
      <c r="J14" s="58">
        <v>757.70220003384702</v>
      </c>
      <c r="K14" s="58">
        <v>394.92563885598202</v>
      </c>
      <c r="L14" s="58">
        <v>313.11638179048902</v>
      </c>
      <c r="M14" s="58">
        <v>49.660179387375202</v>
      </c>
      <c r="N14" s="58">
        <v>1282.91606974552</v>
      </c>
      <c r="O14" s="58">
        <v>753.14275447690898</v>
      </c>
      <c r="P14" s="58">
        <v>529.77331526861406</v>
      </c>
      <c r="Q14" s="58">
        <v>269.99505183788898</v>
      </c>
      <c r="R14" s="58">
        <v>223.97304429783199</v>
      </c>
      <c r="S14" s="58">
        <v>35.805219132893498</v>
      </c>
      <c r="T14" s="58">
        <v>1017.60347624565</v>
      </c>
      <c r="U14" s="58">
        <v>604.71769988412495</v>
      </c>
      <c r="V14" s="58">
        <v>412.885776361529</v>
      </c>
      <c r="W14" s="58">
        <v>209.29414831981501</v>
      </c>
      <c r="X14" s="58">
        <v>175.21216685979101</v>
      </c>
      <c r="Y14" s="58">
        <v>28.379461181923499</v>
      </c>
      <c r="Z14" s="58">
        <v>1577.06777168495</v>
      </c>
      <c r="AA14" s="58">
        <v>929.336679960119</v>
      </c>
      <c r="AB14" s="58">
        <v>647.73109172482498</v>
      </c>
      <c r="AC14" s="58">
        <v>333.16918743768701</v>
      </c>
      <c r="AD14" s="58">
        <v>271.03511964107702</v>
      </c>
      <c r="AE14" s="58">
        <v>43.526784646061799</v>
      </c>
      <c r="AF14" s="58">
        <v>1722.6148498927801</v>
      </c>
      <c r="AG14" s="58">
        <v>1007.19054681916</v>
      </c>
      <c r="AH14" s="58">
        <v>715.42430307362395</v>
      </c>
      <c r="AI14" s="58">
        <v>373.36656540386002</v>
      </c>
      <c r="AJ14" s="58">
        <v>295.85669228019998</v>
      </c>
      <c r="AK14" s="58">
        <v>46.201045389564001</v>
      </c>
      <c r="AL14" s="58">
        <v>1367.9055371900799</v>
      </c>
      <c r="AM14" s="58">
        <v>817.73603305785105</v>
      </c>
      <c r="AN14" s="58">
        <v>550.16950413223196</v>
      </c>
      <c r="AO14" s="58">
        <v>280.45457851239598</v>
      </c>
      <c r="AP14" s="58">
        <v>232.20882644628099</v>
      </c>
      <c r="AQ14" s="58">
        <v>37.5060991735537</v>
      </c>
    </row>
    <row r="15" spans="1:43" x14ac:dyDescent="0.25">
      <c r="A15" s="64" t="s">
        <v>164</v>
      </c>
      <c r="B15" s="58">
        <v>1615.43517389009</v>
      </c>
      <c r="C15" s="58">
        <v>950.53775438390699</v>
      </c>
      <c r="D15" s="58">
        <v>664.89741950618702</v>
      </c>
      <c r="E15" s="58">
        <v>342.69712040349498</v>
      </c>
      <c r="F15" s="58">
        <v>277.53339393584002</v>
      </c>
      <c r="G15" s="58">
        <v>44.666905166852402</v>
      </c>
      <c r="H15" s="58">
        <v>1890.0318475270899</v>
      </c>
      <c r="I15" s="58">
        <v>1113.29061921069</v>
      </c>
      <c r="J15" s="58">
        <v>776.74122831639795</v>
      </c>
      <c r="K15" s="58">
        <v>403.27245270308202</v>
      </c>
      <c r="L15" s="58">
        <v>321.79423454780198</v>
      </c>
      <c r="M15" s="58">
        <v>51.6745410655139</v>
      </c>
      <c r="N15" s="58">
        <v>1315.1053969423499</v>
      </c>
      <c r="O15" s="58">
        <v>772.52910296555501</v>
      </c>
      <c r="P15" s="58">
        <v>542.57629397679102</v>
      </c>
      <c r="Q15" s="58">
        <v>276.44789095597702</v>
      </c>
      <c r="R15" s="58">
        <v>229.12575059863701</v>
      </c>
      <c r="S15" s="58">
        <v>37.002652422177199</v>
      </c>
      <c r="T15" s="58">
        <v>1039.70513945472</v>
      </c>
      <c r="U15" s="58">
        <v>617.79504857411496</v>
      </c>
      <c r="V15" s="58">
        <v>421.91009088060201</v>
      </c>
      <c r="W15" s="58">
        <v>213.519429645879</v>
      </c>
      <c r="X15" s="58">
        <v>179.224663115011</v>
      </c>
      <c r="Y15" s="58">
        <v>29.165998119711698</v>
      </c>
      <c r="Z15" s="58">
        <v>1614.88401467776</v>
      </c>
      <c r="AA15" s="58">
        <v>953.22394438989102</v>
      </c>
      <c r="AB15" s="58">
        <v>661.66007028786998</v>
      </c>
      <c r="AC15" s="58">
        <v>339.048560649129</v>
      </c>
      <c r="AD15" s="58">
        <v>277.66438058814401</v>
      </c>
      <c r="AE15" s="58">
        <v>44.947129050596899</v>
      </c>
      <c r="AF15" s="58">
        <v>1775.25345096004</v>
      </c>
      <c r="AG15" s="58">
        <v>1037.8761805915899</v>
      </c>
      <c r="AH15" s="58">
        <v>737.37727036844797</v>
      </c>
      <c r="AI15" s="58">
        <v>384.454774260509</v>
      </c>
      <c r="AJ15" s="58">
        <v>304.44644525168701</v>
      </c>
      <c r="AK15" s="58">
        <v>48.476050856253202</v>
      </c>
      <c r="AL15" s="58">
        <v>1415.80996474015</v>
      </c>
      <c r="AM15" s="58">
        <v>845.81985282845301</v>
      </c>
      <c r="AN15" s="58">
        <v>569.990111911697</v>
      </c>
      <c r="AO15" s="58">
        <v>289.80257550207</v>
      </c>
      <c r="AP15" s="58">
        <v>241.06294649701101</v>
      </c>
      <c r="AQ15" s="58">
        <v>39.124589912616898</v>
      </c>
    </row>
    <row r="16" spans="1:43" x14ac:dyDescent="0.25">
      <c r="A16" s="64" t="s">
        <v>165</v>
      </c>
      <c r="B16" s="58">
        <v>1712.5081904103799</v>
      </c>
      <c r="C16" s="58">
        <v>1008.5275966734901</v>
      </c>
      <c r="D16" s="58">
        <v>703.98059373689</v>
      </c>
      <c r="E16" s="58">
        <v>358.89812945734502</v>
      </c>
      <c r="F16" s="58">
        <v>289.927142610369</v>
      </c>
      <c r="G16" s="58">
        <v>55.155321669175599</v>
      </c>
      <c r="H16" s="58">
        <v>1958.9384919014601</v>
      </c>
      <c r="I16" s="58">
        <v>1155.16537362189</v>
      </c>
      <c r="J16" s="58">
        <v>803.77311827956999</v>
      </c>
      <c r="K16" s="58">
        <v>412.59684224853697</v>
      </c>
      <c r="L16" s="58">
        <v>328.81141962705902</v>
      </c>
      <c r="M16" s="58">
        <v>62.3648564039744</v>
      </c>
      <c r="N16" s="58">
        <v>1418.5590422077901</v>
      </c>
      <c r="O16" s="58">
        <v>833.61850649350697</v>
      </c>
      <c r="P16" s="58">
        <v>584.94053571428606</v>
      </c>
      <c r="Q16" s="58">
        <v>294.84387987013002</v>
      </c>
      <c r="R16" s="58">
        <v>243.54183441558399</v>
      </c>
      <c r="S16" s="58">
        <v>46.554821428571401</v>
      </c>
      <c r="T16" s="58">
        <v>1168.1293942403199</v>
      </c>
      <c r="U16" s="58">
        <v>692.05724925521395</v>
      </c>
      <c r="V16" s="58">
        <v>476.07214498510399</v>
      </c>
      <c r="W16" s="58">
        <v>238.308142999007</v>
      </c>
      <c r="X16" s="58">
        <v>199.07137537239299</v>
      </c>
      <c r="Y16" s="58">
        <v>38.6926266137041</v>
      </c>
      <c r="Z16" s="58">
        <v>1714.7486959856799</v>
      </c>
      <c r="AA16" s="58">
        <v>1011.96002301202</v>
      </c>
      <c r="AB16" s="58">
        <v>702.78867297366401</v>
      </c>
      <c r="AC16" s="58">
        <v>356.37528765021699</v>
      </c>
      <c r="AD16" s="58">
        <v>290.32532600358002</v>
      </c>
      <c r="AE16" s="58">
        <v>56.088059319867099</v>
      </c>
      <c r="AF16" s="58">
        <v>1876.7711489753599</v>
      </c>
      <c r="AG16" s="58">
        <v>1100.1844577480999</v>
      </c>
      <c r="AH16" s="58">
        <v>776.58669122726201</v>
      </c>
      <c r="AI16" s="58">
        <v>400.72309463504502</v>
      </c>
      <c r="AJ16" s="58">
        <v>317.29864149205599</v>
      </c>
      <c r="AK16" s="58">
        <v>58.5649551001612</v>
      </c>
      <c r="AL16" s="58">
        <v>1486.8116691975199</v>
      </c>
      <c r="AM16" s="58">
        <v>889.01826889382096</v>
      </c>
      <c r="AN16" s="58">
        <v>597.79340030370304</v>
      </c>
      <c r="AO16" s="58">
        <v>300.72082700619097</v>
      </c>
      <c r="AP16" s="58">
        <v>248.99046840322401</v>
      </c>
      <c r="AQ16" s="58">
        <v>48.082104894288101</v>
      </c>
    </row>
    <row r="17" spans="1:43" x14ac:dyDescent="0.25">
      <c r="A17" s="64" t="s">
        <v>166</v>
      </c>
      <c r="B17" s="58">
        <v>1746.31115741744</v>
      </c>
      <c r="C17" s="58">
        <v>1027.3973427576</v>
      </c>
      <c r="D17" s="58">
        <v>718.91381465984296</v>
      </c>
      <c r="E17" s="58">
        <v>365.03733142180801</v>
      </c>
      <c r="F17" s="58">
        <v>296.31156083818098</v>
      </c>
      <c r="G17" s="58">
        <v>57.564922399853302</v>
      </c>
      <c r="H17" s="58">
        <v>1982.0052509721299</v>
      </c>
      <c r="I17" s="58">
        <v>1167.4185698596</v>
      </c>
      <c r="J17" s="58">
        <v>814.58668111252905</v>
      </c>
      <c r="K17" s="58">
        <v>415.76978538988999</v>
      </c>
      <c r="L17" s="58">
        <v>334.02926474516897</v>
      </c>
      <c r="M17" s="58">
        <v>64.7876309774704</v>
      </c>
      <c r="N17" s="58">
        <v>1444.3757129819801</v>
      </c>
      <c r="O17" s="58">
        <v>848.023431439653</v>
      </c>
      <c r="P17" s="58">
        <v>596.352281542323</v>
      </c>
      <c r="Q17" s="58">
        <v>300.04662331736301</v>
      </c>
      <c r="R17" s="58">
        <v>247.99337211955299</v>
      </c>
      <c r="S17" s="58">
        <v>48.312286105407203</v>
      </c>
      <c r="T17" s="58">
        <v>1265.66890127389</v>
      </c>
      <c r="U17" s="58">
        <v>746.69431528662403</v>
      </c>
      <c r="V17" s="58">
        <v>518.97458598726098</v>
      </c>
      <c r="W17" s="58">
        <v>259.38797770700597</v>
      </c>
      <c r="X17" s="58">
        <v>217.11410828025501</v>
      </c>
      <c r="Y17" s="58">
        <v>42.472499999999997</v>
      </c>
      <c r="Z17" s="58">
        <v>1739.9767105481501</v>
      </c>
      <c r="AA17" s="58">
        <v>1026.5887742684899</v>
      </c>
      <c r="AB17" s="58">
        <v>713.38793627966197</v>
      </c>
      <c r="AC17" s="58">
        <v>360.30266331102399</v>
      </c>
      <c r="AD17" s="58">
        <v>295.40045356490998</v>
      </c>
      <c r="AE17" s="58">
        <v>57.684819403728099</v>
      </c>
      <c r="AF17" s="58">
        <v>1931.3629722491301</v>
      </c>
      <c r="AG17" s="58">
        <v>1129.5143426975901</v>
      </c>
      <c r="AH17" s="58">
        <v>801.84862955154097</v>
      </c>
      <c r="AI17" s="58">
        <v>412.59981765342798</v>
      </c>
      <c r="AJ17" s="58">
        <v>326.53002450282099</v>
      </c>
      <c r="AK17" s="58">
        <v>62.718787395293198</v>
      </c>
      <c r="AL17" s="58">
        <v>1539.2174948240199</v>
      </c>
      <c r="AM17" s="58">
        <v>918.880559006211</v>
      </c>
      <c r="AN17" s="58">
        <v>620.33693581780597</v>
      </c>
      <c r="AO17" s="58">
        <v>311.406273291925</v>
      </c>
      <c r="AP17" s="58">
        <v>258.36815734989602</v>
      </c>
      <c r="AQ17" s="58">
        <v>50.562505175983397</v>
      </c>
    </row>
    <row r="18" spans="1:43" x14ac:dyDescent="0.25">
      <c r="A18" s="64" t="s">
        <v>167</v>
      </c>
      <c r="B18" s="58">
        <v>1818.2339900254101</v>
      </c>
      <c r="C18" s="58">
        <v>1071.04586589723</v>
      </c>
      <c r="D18" s="58">
        <v>747.18812412817897</v>
      </c>
      <c r="E18" s="58">
        <v>378.32413964420198</v>
      </c>
      <c r="F18" s="58">
        <v>309.533680469302</v>
      </c>
      <c r="G18" s="58">
        <v>59.330304014675299</v>
      </c>
      <c r="H18" s="58">
        <v>2106.9321021638402</v>
      </c>
      <c r="I18" s="58">
        <v>1241.3937489111099</v>
      </c>
      <c r="J18" s="58">
        <v>865.53835325272598</v>
      </c>
      <c r="K18" s="58">
        <v>441.0906094289</v>
      </c>
      <c r="L18" s="58">
        <v>356.30651590647801</v>
      </c>
      <c r="M18" s="58">
        <v>68.141227917348999</v>
      </c>
      <c r="N18" s="58">
        <v>1467.59475688714</v>
      </c>
      <c r="O18" s="58">
        <v>864.15179636917605</v>
      </c>
      <c r="P18" s="58">
        <v>603.44296051796402</v>
      </c>
      <c r="Q18" s="58">
        <v>302.08538783800901</v>
      </c>
      <c r="R18" s="58">
        <v>252.728196013711</v>
      </c>
      <c r="S18" s="58">
        <v>48.629376666243502</v>
      </c>
      <c r="T18" s="58">
        <v>1213.1823678646899</v>
      </c>
      <c r="U18" s="58">
        <v>719.70881606765295</v>
      </c>
      <c r="V18" s="58">
        <v>493.47355179703999</v>
      </c>
      <c r="W18" s="58">
        <v>245.626363636364</v>
      </c>
      <c r="X18" s="58">
        <v>207.71372093023299</v>
      </c>
      <c r="Y18" s="58">
        <v>40.133467230443998</v>
      </c>
      <c r="Z18" s="58">
        <v>1772.82500172449</v>
      </c>
      <c r="AA18" s="58">
        <v>1049.62951645168</v>
      </c>
      <c r="AB18" s="58">
        <v>723.19548527281495</v>
      </c>
      <c r="AC18" s="58">
        <v>363.64086017796802</v>
      </c>
      <c r="AD18" s="58">
        <v>301.46653790439399</v>
      </c>
      <c r="AE18" s="58">
        <v>58.088087190453201</v>
      </c>
      <c r="AF18" s="58">
        <v>2042.7749314847699</v>
      </c>
      <c r="AG18" s="58">
        <v>1193.7160728679701</v>
      </c>
      <c r="AH18" s="58">
        <v>849.05885861679803</v>
      </c>
      <c r="AI18" s="58">
        <v>434.930485249073</v>
      </c>
      <c r="AJ18" s="58">
        <v>347.98320167660802</v>
      </c>
      <c r="AK18" s="58">
        <v>66.145171691117199</v>
      </c>
      <c r="AL18" s="58">
        <v>1584.0753160453801</v>
      </c>
      <c r="AM18" s="58">
        <v>946.03453808751999</v>
      </c>
      <c r="AN18" s="58">
        <v>638.040777957861</v>
      </c>
      <c r="AO18" s="58">
        <v>319.24920583468401</v>
      </c>
      <c r="AP18" s="58">
        <v>267.120437601297</v>
      </c>
      <c r="AQ18" s="58">
        <v>51.671134521880099</v>
      </c>
    </row>
    <row r="19" spans="1:43" x14ac:dyDescent="0.25">
      <c r="A19" s="64" t="s">
        <v>168</v>
      </c>
      <c r="B19" s="58">
        <v>1959.1474454609399</v>
      </c>
      <c r="C19" s="58">
        <v>1152.52529908515</v>
      </c>
      <c r="D19" s="58">
        <v>806.622146375792</v>
      </c>
      <c r="E19" s="58">
        <v>409.51165376495402</v>
      </c>
      <c r="F19" s="58">
        <v>333.65655876143597</v>
      </c>
      <c r="G19" s="58">
        <v>63.4539338494018</v>
      </c>
      <c r="H19" s="58">
        <v>2284.7982303867898</v>
      </c>
      <c r="I19" s="58">
        <v>1345.56778882616</v>
      </c>
      <c r="J19" s="58">
        <v>939.23044156062997</v>
      </c>
      <c r="K19" s="58">
        <v>480.31811325524598</v>
      </c>
      <c r="L19" s="58">
        <v>385.658317182102</v>
      </c>
      <c r="M19" s="58">
        <v>73.254011123282993</v>
      </c>
      <c r="N19" s="58">
        <v>1550.1193056731599</v>
      </c>
      <c r="O19" s="58">
        <v>910.05755715495297</v>
      </c>
      <c r="P19" s="58">
        <v>640.06174851820504</v>
      </c>
      <c r="Q19" s="58">
        <v>320.576402413209</v>
      </c>
      <c r="R19" s="58">
        <v>268.34063293818798</v>
      </c>
      <c r="S19" s="58">
        <v>51.144713166807797</v>
      </c>
      <c r="T19" s="58">
        <v>1272.5580137378399</v>
      </c>
      <c r="U19" s="58">
        <v>752.66213508872397</v>
      </c>
      <c r="V19" s="58">
        <v>519.895878649113</v>
      </c>
      <c r="W19" s="58">
        <v>257.80088723526001</v>
      </c>
      <c r="X19" s="58">
        <v>219.96224957069299</v>
      </c>
      <c r="Y19" s="58">
        <v>42.1327418431597</v>
      </c>
      <c r="Z19" s="58">
        <v>1865.9391147495501</v>
      </c>
      <c r="AA19" s="58">
        <v>1104.0474261135</v>
      </c>
      <c r="AB19" s="58">
        <v>761.891688636048</v>
      </c>
      <c r="AC19" s="58">
        <v>382.71541556819699</v>
      </c>
      <c r="AD19" s="58">
        <v>318.326210628556</v>
      </c>
      <c r="AE19" s="58">
        <v>60.850062439295101</v>
      </c>
      <c r="AF19" s="58">
        <v>2211.17147016843</v>
      </c>
      <c r="AG19" s="58">
        <v>1292.1348900942</v>
      </c>
      <c r="AH19" s="58">
        <v>919.036580074222</v>
      </c>
      <c r="AI19" s="58">
        <v>472.85386811304602</v>
      </c>
      <c r="AJ19" s="58">
        <v>375.26120468170097</v>
      </c>
      <c r="AK19" s="58">
        <v>70.921507279474696</v>
      </c>
      <c r="AL19" s="58">
        <v>1676.32926662097</v>
      </c>
      <c r="AM19" s="58">
        <v>1002.04331734064</v>
      </c>
      <c r="AN19" s="58">
        <v>674.28594928032896</v>
      </c>
      <c r="AO19" s="58">
        <v>336.604763536669</v>
      </c>
      <c r="AP19" s="58">
        <v>283.35952707333797</v>
      </c>
      <c r="AQ19" s="58">
        <v>54.321658670322101</v>
      </c>
    </row>
    <row r="20" spans="1:43" x14ac:dyDescent="0.25">
      <c r="A20" s="64" t="s">
        <v>169</v>
      </c>
      <c r="B20" s="58">
        <v>1980.66936552427</v>
      </c>
      <c r="C20" s="58">
        <v>1166.1909733724001</v>
      </c>
      <c r="D20" s="58">
        <v>814.47839215186696</v>
      </c>
      <c r="E20" s="58">
        <v>407.89747738565399</v>
      </c>
      <c r="F20" s="58">
        <v>339.74740094279503</v>
      </c>
      <c r="G20" s="58">
        <v>66.833513823416993</v>
      </c>
      <c r="H20" s="58">
        <v>2289.71668706026</v>
      </c>
      <c r="I20" s="58">
        <v>1349.1597545120801</v>
      </c>
      <c r="J20" s="58">
        <v>940.55693254818004</v>
      </c>
      <c r="K20" s="58">
        <v>474.00562098501098</v>
      </c>
      <c r="L20" s="58">
        <v>389.90966274089902</v>
      </c>
      <c r="M20" s="58">
        <v>76.641648822269801</v>
      </c>
      <c r="N20" s="58">
        <v>1594.73652468723</v>
      </c>
      <c r="O20" s="58">
        <v>937.70278865437899</v>
      </c>
      <c r="P20" s="58">
        <v>657.03373603285297</v>
      </c>
      <c r="Q20" s="58">
        <v>325.34279438449101</v>
      </c>
      <c r="R20" s="58">
        <v>277.105653710247</v>
      </c>
      <c r="S20" s="58">
        <v>54.585287938114803</v>
      </c>
      <c r="T20" s="58">
        <v>1355.2287390029301</v>
      </c>
      <c r="U20" s="58">
        <v>800.36004398827004</v>
      </c>
      <c r="V20" s="58">
        <v>554.86869501466299</v>
      </c>
      <c r="W20" s="58">
        <v>271.90454545454497</v>
      </c>
      <c r="X20" s="58">
        <v>235.848973607038</v>
      </c>
      <c r="Y20" s="58">
        <v>47.115175953079202</v>
      </c>
      <c r="Z20" s="58">
        <v>1909.6299099739399</v>
      </c>
      <c r="AA20" s="58">
        <v>1131.00722577588</v>
      </c>
      <c r="AB20" s="58">
        <v>778.62268419805696</v>
      </c>
      <c r="AC20" s="58">
        <v>386.40478559582999</v>
      </c>
      <c r="AD20" s="58">
        <v>327.36805259417201</v>
      </c>
      <c r="AE20" s="58">
        <v>64.849846008054996</v>
      </c>
      <c r="AF20" s="58">
        <v>2227.2437202987098</v>
      </c>
      <c r="AG20" s="58">
        <v>1301.29188730482</v>
      </c>
      <c r="AH20" s="58">
        <v>925.95183299388998</v>
      </c>
      <c r="AI20" s="58">
        <v>470.17440597420199</v>
      </c>
      <c r="AJ20" s="58">
        <v>381.53693143245101</v>
      </c>
      <c r="AK20" s="58">
        <v>74.240495587236893</v>
      </c>
      <c r="AL20" s="58">
        <v>1753.2806926643</v>
      </c>
      <c r="AM20" s="58">
        <v>1046.30455413144</v>
      </c>
      <c r="AN20" s="58">
        <v>706.976138532861</v>
      </c>
      <c r="AO20" s="58">
        <v>348.67673847831998</v>
      </c>
      <c r="AP20" s="58">
        <v>299.08734660485402</v>
      </c>
      <c r="AQ20" s="58">
        <v>59.212053449686401</v>
      </c>
    </row>
    <row r="21" spans="1:43" x14ac:dyDescent="0.25">
      <c r="A21" s="64" t="s">
        <v>170</v>
      </c>
      <c r="B21" s="58">
        <v>2030.55679316638</v>
      </c>
      <c r="C21" s="58">
        <v>1194.55273852754</v>
      </c>
      <c r="D21" s="58">
        <v>836.00405463884601</v>
      </c>
      <c r="E21" s="58">
        <v>413.79790400572</v>
      </c>
      <c r="F21" s="58">
        <v>349.59212402867399</v>
      </c>
      <c r="G21" s="58">
        <v>72.614026604451595</v>
      </c>
      <c r="H21" s="58">
        <v>2322.2511490144002</v>
      </c>
      <c r="I21" s="58">
        <v>1366.8949239097101</v>
      </c>
      <c r="J21" s="58">
        <v>955.35622510468795</v>
      </c>
      <c r="K21" s="58">
        <v>475.34873863752398</v>
      </c>
      <c r="L21" s="58">
        <v>397.55326320089898</v>
      </c>
      <c r="M21" s="58">
        <v>82.454223266264904</v>
      </c>
      <c r="N21" s="58">
        <v>1670.19599596232</v>
      </c>
      <c r="O21" s="58">
        <v>981.64026329071396</v>
      </c>
      <c r="P21" s="58">
        <v>688.55573267160196</v>
      </c>
      <c r="Q21" s="58">
        <v>337.75766739569298</v>
      </c>
      <c r="R21" s="58">
        <v>290.340671265141</v>
      </c>
      <c r="S21" s="58">
        <v>60.457394010767203</v>
      </c>
      <c r="T21" s="58">
        <v>1422.18122970779</v>
      </c>
      <c r="U21" s="58">
        <v>837.31247970779202</v>
      </c>
      <c r="V21" s="58">
        <v>584.86874999999998</v>
      </c>
      <c r="W21" s="58">
        <v>284.41107954545498</v>
      </c>
      <c r="X21" s="58">
        <v>248.54032061688301</v>
      </c>
      <c r="Y21" s="58">
        <v>51.9173498376623</v>
      </c>
      <c r="Z21" s="58">
        <v>2033.59214437367</v>
      </c>
      <c r="AA21" s="58">
        <v>1202.09880699626</v>
      </c>
      <c r="AB21" s="58">
        <v>831.49333737741404</v>
      </c>
      <c r="AC21" s="58">
        <v>409.44676979071897</v>
      </c>
      <c r="AD21" s="58">
        <v>349.15464563744803</v>
      </c>
      <c r="AE21" s="58">
        <v>72.891921949246793</v>
      </c>
      <c r="AF21" s="58">
        <v>2187.3395622169501</v>
      </c>
      <c r="AG21" s="58">
        <v>1277.39539033858</v>
      </c>
      <c r="AH21" s="58">
        <v>909.94417187836996</v>
      </c>
      <c r="AI21" s="58">
        <v>455.13548630580101</v>
      </c>
      <c r="AJ21" s="58">
        <v>377.14035475523002</v>
      </c>
      <c r="AK21" s="58">
        <v>77.668330817338799</v>
      </c>
      <c r="AL21" s="58">
        <v>1864.26614474079</v>
      </c>
      <c r="AM21" s="58">
        <v>1109.47054989512</v>
      </c>
      <c r="AN21" s="58">
        <v>754.79559484567005</v>
      </c>
      <c r="AO21" s="58">
        <v>369.67079712316502</v>
      </c>
      <c r="AP21" s="58">
        <v>318.58795325142302</v>
      </c>
      <c r="AQ21" s="58">
        <v>66.536844471081807</v>
      </c>
    </row>
    <row r="22" spans="1:43" x14ac:dyDescent="0.25">
      <c r="A22" s="64" t="s">
        <v>171</v>
      </c>
      <c r="B22" s="58">
        <v>2155.4441539263398</v>
      </c>
      <c r="C22" s="58">
        <v>1251.74396977067</v>
      </c>
      <c r="D22" s="58">
        <v>903.70018415566403</v>
      </c>
      <c r="E22" s="58">
        <v>433.35914697706698</v>
      </c>
      <c r="F22" s="58">
        <v>389.95518763029901</v>
      </c>
      <c r="G22" s="58">
        <v>80.385849548297401</v>
      </c>
      <c r="H22" s="58">
        <v>2469.4668606834398</v>
      </c>
      <c r="I22" s="58">
        <v>1434.79168231318</v>
      </c>
      <c r="J22" s="58">
        <v>1034.67517837026</v>
      </c>
      <c r="K22" s="58">
        <v>498.980689072475</v>
      </c>
      <c r="L22" s="58">
        <v>444.26937664288403</v>
      </c>
      <c r="M22" s="58">
        <v>91.425112654900502</v>
      </c>
      <c r="N22" s="58">
        <v>1763.5167356663001</v>
      </c>
      <c r="O22" s="58">
        <v>1023.28463911889</v>
      </c>
      <c r="P22" s="58">
        <v>740.23209654741504</v>
      </c>
      <c r="Q22" s="58">
        <v>351.457803468208</v>
      </c>
      <c r="R22" s="58">
        <v>322.16639587564401</v>
      </c>
      <c r="S22" s="58">
        <v>66.607897203561905</v>
      </c>
      <c r="T22" s="58">
        <v>1478.02512791359</v>
      </c>
      <c r="U22" s="58">
        <v>860.63268902785705</v>
      </c>
      <c r="V22" s="58">
        <v>617.39243888573105</v>
      </c>
      <c r="W22" s="58">
        <v>290.54832291074501</v>
      </c>
      <c r="X22" s="58">
        <v>270.79863558840202</v>
      </c>
      <c r="Y22" s="58">
        <v>56.0454803865833</v>
      </c>
      <c r="Z22" s="58">
        <v>2162.0764377072501</v>
      </c>
      <c r="AA22" s="58">
        <v>1261.54462340123</v>
      </c>
      <c r="AB22" s="58">
        <v>900.53181430601603</v>
      </c>
      <c r="AC22" s="58">
        <v>428.95720511605901</v>
      </c>
      <c r="AD22" s="58">
        <v>390.73529133112299</v>
      </c>
      <c r="AE22" s="58">
        <v>80.839317858834704</v>
      </c>
      <c r="AF22" s="58">
        <v>2318.6957074259099</v>
      </c>
      <c r="AG22" s="58">
        <v>1336.82742882088</v>
      </c>
      <c r="AH22" s="58">
        <v>981.86827860503502</v>
      </c>
      <c r="AI22" s="58">
        <v>476.68285880584</v>
      </c>
      <c r="AJ22" s="58">
        <v>419.26428190328397</v>
      </c>
      <c r="AK22" s="58">
        <v>85.921137895911201</v>
      </c>
      <c r="AL22" s="58">
        <v>1945.50146015007</v>
      </c>
      <c r="AM22" s="58">
        <v>1143.6566822145601</v>
      </c>
      <c r="AN22" s="58">
        <v>801.84477793551002</v>
      </c>
      <c r="AO22" s="58">
        <v>380.16246197525902</v>
      </c>
      <c r="AP22" s="58">
        <v>349.05783816669998</v>
      </c>
      <c r="AQ22" s="58">
        <v>72.624477793550994</v>
      </c>
    </row>
    <row r="23" spans="1:43" x14ac:dyDescent="0.25">
      <c r="A23" s="64" t="s">
        <v>172</v>
      </c>
      <c r="B23" s="58" t="s">
        <v>150</v>
      </c>
      <c r="C23" s="58">
        <v>781.32246340858399</v>
      </c>
      <c r="D23" s="58" t="s">
        <v>150</v>
      </c>
      <c r="E23" s="58" t="s">
        <v>150</v>
      </c>
      <c r="F23" s="58" t="s">
        <v>150</v>
      </c>
      <c r="G23" s="58" t="s">
        <v>150</v>
      </c>
      <c r="H23" s="58" t="s">
        <v>150</v>
      </c>
      <c r="I23" s="58">
        <v>937.70054719562199</v>
      </c>
      <c r="J23" s="58" t="s">
        <v>150</v>
      </c>
      <c r="K23" s="58" t="s">
        <v>150</v>
      </c>
      <c r="L23" s="58" t="s">
        <v>150</v>
      </c>
      <c r="M23" s="58" t="s">
        <v>150</v>
      </c>
      <c r="N23" s="58" t="s">
        <v>150</v>
      </c>
      <c r="O23" s="58">
        <v>594.74077801958595</v>
      </c>
      <c r="P23" s="58" t="s">
        <v>150</v>
      </c>
      <c r="Q23" s="58" t="s">
        <v>150</v>
      </c>
      <c r="R23" s="58" t="s">
        <v>150</v>
      </c>
      <c r="S23" s="58" t="s">
        <v>150</v>
      </c>
      <c r="T23" s="58" t="s">
        <v>150</v>
      </c>
      <c r="U23" s="58">
        <v>543.295695067265</v>
      </c>
      <c r="V23" s="58" t="s">
        <v>150</v>
      </c>
      <c r="W23" s="58" t="s">
        <v>150</v>
      </c>
      <c r="X23" s="58" t="s">
        <v>150</v>
      </c>
      <c r="Y23" s="58" t="s">
        <v>150</v>
      </c>
      <c r="Z23" s="58" t="s">
        <v>150</v>
      </c>
      <c r="AA23" s="58">
        <v>783.65233895705501</v>
      </c>
      <c r="AB23" s="58" t="s">
        <v>150</v>
      </c>
      <c r="AC23" s="58" t="s">
        <v>150</v>
      </c>
      <c r="AD23" s="58" t="s">
        <v>150</v>
      </c>
      <c r="AE23" s="58" t="s">
        <v>150</v>
      </c>
      <c r="AF23" s="58" t="s">
        <v>150</v>
      </c>
      <c r="AG23" s="58">
        <v>927.62357019064098</v>
      </c>
      <c r="AH23" s="58" t="s">
        <v>150</v>
      </c>
      <c r="AI23" s="58" t="s">
        <v>150</v>
      </c>
      <c r="AJ23" s="58" t="s">
        <v>150</v>
      </c>
      <c r="AK23" s="58" t="s">
        <v>150</v>
      </c>
      <c r="AL23" s="58" t="s">
        <v>150</v>
      </c>
      <c r="AM23" s="58">
        <v>752.138863636363</v>
      </c>
      <c r="AN23" s="58" t="s">
        <v>150</v>
      </c>
      <c r="AO23" s="58" t="s">
        <v>150</v>
      </c>
      <c r="AP23" s="58" t="s">
        <v>150</v>
      </c>
      <c r="AQ23" s="58" t="s">
        <v>150</v>
      </c>
    </row>
    <row r="24" spans="1:43" x14ac:dyDescent="0.25">
      <c r="A24" s="64" t="s">
        <v>173</v>
      </c>
      <c r="B24" s="58" t="s">
        <v>150</v>
      </c>
      <c r="C24" s="58">
        <v>777.57477222359</v>
      </c>
      <c r="D24" s="58" t="s">
        <v>150</v>
      </c>
      <c r="E24" s="58" t="s">
        <v>150</v>
      </c>
      <c r="F24" s="58" t="s">
        <v>150</v>
      </c>
      <c r="G24" s="58" t="s">
        <v>150</v>
      </c>
      <c r="H24" s="58" t="s">
        <v>150</v>
      </c>
      <c r="I24" s="58">
        <v>927.38360986547104</v>
      </c>
      <c r="J24" s="58" t="s">
        <v>150</v>
      </c>
      <c r="K24" s="58" t="s">
        <v>150</v>
      </c>
      <c r="L24" s="58" t="s">
        <v>150</v>
      </c>
      <c r="M24" s="58" t="s">
        <v>150</v>
      </c>
      <c r="N24" s="58" t="s">
        <v>150</v>
      </c>
      <c r="O24" s="58">
        <v>595.12053522665201</v>
      </c>
      <c r="P24" s="58" t="s">
        <v>150</v>
      </c>
      <c r="Q24" s="58" t="s">
        <v>150</v>
      </c>
      <c r="R24" s="58" t="s">
        <v>150</v>
      </c>
      <c r="S24" s="58" t="s">
        <v>150</v>
      </c>
      <c r="T24" s="58" t="s">
        <v>150</v>
      </c>
      <c r="U24" s="58">
        <v>537.85441783649901</v>
      </c>
      <c r="V24" s="58" t="s">
        <v>150</v>
      </c>
      <c r="W24" s="58" t="s">
        <v>150</v>
      </c>
      <c r="X24" s="58" t="s">
        <v>150</v>
      </c>
      <c r="Y24" s="58" t="s">
        <v>150</v>
      </c>
      <c r="Z24" s="58" t="s">
        <v>150</v>
      </c>
      <c r="AA24" s="58">
        <v>783.00262492708498</v>
      </c>
      <c r="AB24" s="58" t="s">
        <v>150</v>
      </c>
      <c r="AC24" s="58" t="s">
        <v>150</v>
      </c>
      <c r="AD24" s="58" t="s">
        <v>150</v>
      </c>
      <c r="AE24" s="58" t="s">
        <v>150</v>
      </c>
      <c r="AF24" s="58" t="s">
        <v>150</v>
      </c>
      <c r="AG24" s="58">
        <v>925.98308823529499</v>
      </c>
      <c r="AH24" s="58" t="s">
        <v>150</v>
      </c>
      <c r="AI24" s="58" t="s">
        <v>150</v>
      </c>
      <c r="AJ24" s="58" t="s">
        <v>150</v>
      </c>
      <c r="AK24" s="58" t="s">
        <v>150</v>
      </c>
      <c r="AL24" s="58" t="s">
        <v>150</v>
      </c>
      <c r="AM24" s="58">
        <v>755.01792782304994</v>
      </c>
      <c r="AN24" s="58" t="s">
        <v>150</v>
      </c>
      <c r="AO24" s="58" t="s">
        <v>150</v>
      </c>
      <c r="AP24" s="58" t="s">
        <v>150</v>
      </c>
      <c r="AQ24" s="58" t="s">
        <v>150</v>
      </c>
    </row>
    <row r="25" spans="1:43" x14ac:dyDescent="0.25">
      <c r="A25" s="64" t="s">
        <v>174</v>
      </c>
      <c r="B25" s="58" t="s">
        <v>150</v>
      </c>
      <c r="C25" s="58">
        <v>783.463006220642</v>
      </c>
      <c r="D25" s="58" t="s">
        <v>150</v>
      </c>
      <c r="E25" s="58" t="s">
        <v>150</v>
      </c>
      <c r="F25" s="58" t="s">
        <v>150</v>
      </c>
      <c r="G25" s="58" t="s">
        <v>150</v>
      </c>
      <c r="H25" s="58" t="s">
        <v>150</v>
      </c>
      <c r="I25" s="58">
        <v>931.70560578661798</v>
      </c>
      <c r="J25" s="58" t="s">
        <v>150</v>
      </c>
      <c r="K25" s="58" t="s">
        <v>150</v>
      </c>
      <c r="L25" s="58" t="s">
        <v>150</v>
      </c>
      <c r="M25" s="58" t="s">
        <v>150</v>
      </c>
      <c r="N25" s="58" t="s">
        <v>150</v>
      </c>
      <c r="O25" s="58">
        <v>593.53388357949598</v>
      </c>
      <c r="P25" s="58" t="s">
        <v>150</v>
      </c>
      <c r="Q25" s="58" t="s">
        <v>150</v>
      </c>
      <c r="R25" s="58" t="s">
        <v>150</v>
      </c>
      <c r="S25" s="58" t="s">
        <v>150</v>
      </c>
      <c r="T25" s="58" t="s">
        <v>150</v>
      </c>
      <c r="U25" s="58">
        <v>529.38581884720998</v>
      </c>
      <c r="V25" s="58" t="s">
        <v>150</v>
      </c>
      <c r="W25" s="58" t="s">
        <v>150</v>
      </c>
      <c r="X25" s="58" t="s">
        <v>150</v>
      </c>
      <c r="Y25" s="58" t="s">
        <v>150</v>
      </c>
      <c r="Z25" s="58" t="s">
        <v>150</v>
      </c>
      <c r="AA25" s="58">
        <v>784.86051838456899</v>
      </c>
      <c r="AB25" s="58" t="s">
        <v>150</v>
      </c>
      <c r="AC25" s="58" t="s">
        <v>150</v>
      </c>
      <c r="AD25" s="58" t="s">
        <v>150</v>
      </c>
      <c r="AE25" s="58" t="s">
        <v>150</v>
      </c>
      <c r="AF25" s="58" t="s">
        <v>150</v>
      </c>
      <c r="AG25" s="58">
        <v>933.29750968456005</v>
      </c>
      <c r="AH25" s="58" t="s">
        <v>150</v>
      </c>
      <c r="AI25" s="58" t="s">
        <v>150</v>
      </c>
      <c r="AJ25" s="58" t="s">
        <v>150</v>
      </c>
      <c r="AK25" s="58" t="s">
        <v>150</v>
      </c>
      <c r="AL25" s="58" t="s">
        <v>150</v>
      </c>
      <c r="AM25" s="58">
        <v>772.23131067961197</v>
      </c>
      <c r="AN25" s="58" t="s">
        <v>150</v>
      </c>
      <c r="AO25" s="58" t="s">
        <v>150</v>
      </c>
      <c r="AP25" s="58" t="s">
        <v>150</v>
      </c>
      <c r="AQ25" s="58" t="s">
        <v>150</v>
      </c>
    </row>
    <row r="26" spans="1:43" x14ac:dyDescent="0.25">
      <c r="A26" s="64" t="s">
        <v>175</v>
      </c>
      <c r="B26" s="58" t="s">
        <v>150</v>
      </c>
      <c r="C26" s="58">
        <v>787.39271414952998</v>
      </c>
      <c r="D26" s="58" t="s">
        <v>150</v>
      </c>
      <c r="E26" s="58" t="s">
        <v>150</v>
      </c>
      <c r="F26" s="58" t="s">
        <v>150</v>
      </c>
      <c r="G26" s="58" t="s">
        <v>150</v>
      </c>
      <c r="H26" s="58" t="s">
        <v>150</v>
      </c>
      <c r="I26" s="58">
        <v>943.90785839819205</v>
      </c>
      <c r="J26" s="58" t="s">
        <v>150</v>
      </c>
      <c r="K26" s="58" t="s">
        <v>150</v>
      </c>
      <c r="L26" s="58" t="s">
        <v>150</v>
      </c>
      <c r="M26" s="58" t="s">
        <v>150</v>
      </c>
      <c r="N26" s="58" t="s">
        <v>150</v>
      </c>
      <c r="O26" s="58">
        <v>601.85705357142899</v>
      </c>
      <c r="P26" s="58" t="s">
        <v>150</v>
      </c>
      <c r="Q26" s="58" t="s">
        <v>150</v>
      </c>
      <c r="R26" s="58" t="s">
        <v>150</v>
      </c>
      <c r="S26" s="58" t="s">
        <v>150</v>
      </c>
      <c r="T26" s="58" t="s">
        <v>150</v>
      </c>
      <c r="U26" s="58">
        <v>531.15910041841005</v>
      </c>
      <c r="V26" s="58" t="s">
        <v>150</v>
      </c>
      <c r="W26" s="58" t="s">
        <v>150</v>
      </c>
      <c r="X26" s="58" t="s">
        <v>150</v>
      </c>
      <c r="Y26" s="58" t="s">
        <v>150</v>
      </c>
      <c r="Z26" s="58" t="s">
        <v>150</v>
      </c>
      <c r="AA26" s="58">
        <v>783.37242960052401</v>
      </c>
      <c r="AB26" s="58" t="s">
        <v>150</v>
      </c>
      <c r="AC26" s="58" t="s">
        <v>150</v>
      </c>
      <c r="AD26" s="58" t="s">
        <v>150</v>
      </c>
      <c r="AE26" s="58" t="s">
        <v>150</v>
      </c>
      <c r="AF26" s="58" t="s">
        <v>150</v>
      </c>
      <c r="AG26" s="58">
        <v>933.22674418604697</v>
      </c>
      <c r="AH26" s="58" t="s">
        <v>150</v>
      </c>
      <c r="AI26" s="58" t="s">
        <v>150</v>
      </c>
      <c r="AJ26" s="58" t="s">
        <v>150</v>
      </c>
      <c r="AK26" s="58" t="s">
        <v>150</v>
      </c>
      <c r="AL26" s="58" t="s">
        <v>150</v>
      </c>
      <c r="AM26" s="58">
        <v>767.47975708501997</v>
      </c>
      <c r="AN26" s="58" t="s">
        <v>150</v>
      </c>
      <c r="AO26" s="58" t="s">
        <v>150</v>
      </c>
      <c r="AP26" s="58" t="s">
        <v>150</v>
      </c>
      <c r="AQ26" s="58" t="s">
        <v>150</v>
      </c>
    </row>
    <row r="27" spans="1:43" x14ac:dyDescent="0.25">
      <c r="A27" s="64" t="s">
        <v>176</v>
      </c>
      <c r="B27" s="58" t="s">
        <v>150</v>
      </c>
      <c r="C27" s="58">
        <v>786.35731927292898</v>
      </c>
      <c r="D27" s="58" t="s">
        <v>150</v>
      </c>
      <c r="E27" s="58" t="s">
        <v>150</v>
      </c>
      <c r="F27" s="58" t="s">
        <v>150</v>
      </c>
      <c r="G27" s="58" t="s">
        <v>150</v>
      </c>
      <c r="H27" s="58" t="s">
        <v>150</v>
      </c>
      <c r="I27" s="58">
        <v>942.95027027027004</v>
      </c>
      <c r="J27" s="58" t="s">
        <v>150</v>
      </c>
      <c r="K27" s="58" t="s">
        <v>150</v>
      </c>
      <c r="L27" s="58" t="s">
        <v>150</v>
      </c>
      <c r="M27" s="58" t="s">
        <v>150</v>
      </c>
      <c r="N27" s="58" t="s">
        <v>150</v>
      </c>
      <c r="O27" s="58">
        <v>603.22558699578599</v>
      </c>
      <c r="P27" s="58" t="s">
        <v>150</v>
      </c>
      <c r="Q27" s="58" t="s">
        <v>150</v>
      </c>
      <c r="R27" s="58" t="s">
        <v>150</v>
      </c>
      <c r="S27" s="58" t="s">
        <v>150</v>
      </c>
      <c r="T27" s="58" t="s">
        <v>150</v>
      </c>
      <c r="U27" s="58">
        <v>535.33016393442597</v>
      </c>
      <c r="V27" s="58" t="s">
        <v>150</v>
      </c>
      <c r="W27" s="58" t="s">
        <v>150</v>
      </c>
      <c r="X27" s="58" t="s">
        <v>150</v>
      </c>
      <c r="Y27" s="58" t="s">
        <v>150</v>
      </c>
      <c r="Z27" s="58" t="s">
        <v>150</v>
      </c>
      <c r="AA27" s="58">
        <v>780.00424684804204</v>
      </c>
      <c r="AB27" s="58" t="s">
        <v>150</v>
      </c>
      <c r="AC27" s="58" t="s">
        <v>150</v>
      </c>
      <c r="AD27" s="58" t="s">
        <v>150</v>
      </c>
      <c r="AE27" s="58" t="s">
        <v>150</v>
      </c>
      <c r="AF27" s="58" t="s">
        <v>150</v>
      </c>
      <c r="AG27" s="58">
        <v>932.27041219649902</v>
      </c>
      <c r="AH27" s="58" t="s">
        <v>150</v>
      </c>
      <c r="AI27" s="58" t="s">
        <v>150</v>
      </c>
      <c r="AJ27" s="58" t="s">
        <v>150</v>
      </c>
      <c r="AK27" s="58" t="s">
        <v>150</v>
      </c>
      <c r="AL27" s="58" t="s">
        <v>150</v>
      </c>
      <c r="AM27" s="58">
        <v>765.64221921515605</v>
      </c>
      <c r="AN27" s="58" t="s">
        <v>150</v>
      </c>
      <c r="AO27" s="58" t="s">
        <v>150</v>
      </c>
      <c r="AP27" s="58" t="s">
        <v>150</v>
      </c>
      <c r="AQ27" s="58" t="s">
        <v>150</v>
      </c>
    </row>
    <row r="28" spans="1:43" x14ac:dyDescent="0.25">
      <c r="A28" s="64" t="s">
        <v>177</v>
      </c>
      <c r="B28" s="58" t="s">
        <v>150</v>
      </c>
      <c r="C28" s="58">
        <v>786.32243030736299</v>
      </c>
      <c r="D28" s="58" t="s">
        <v>150</v>
      </c>
      <c r="E28" s="58" t="s">
        <v>150</v>
      </c>
      <c r="F28" s="58" t="s">
        <v>150</v>
      </c>
      <c r="G28" s="58" t="s">
        <v>150</v>
      </c>
      <c r="H28" s="58" t="s">
        <v>150</v>
      </c>
      <c r="I28" s="58">
        <v>941.52393915132097</v>
      </c>
      <c r="J28" s="58" t="s">
        <v>150</v>
      </c>
      <c r="K28" s="58" t="s">
        <v>150</v>
      </c>
      <c r="L28" s="58" t="s">
        <v>150</v>
      </c>
      <c r="M28" s="58" t="s">
        <v>150</v>
      </c>
      <c r="N28" s="58" t="s">
        <v>150</v>
      </c>
      <c r="O28" s="58">
        <v>607.27684729064003</v>
      </c>
      <c r="P28" s="58" t="s">
        <v>150</v>
      </c>
      <c r="Q28" s="58" t="s">
        <v>150</v>
      </c>
      <c r="R28" s="58" t="s">
        <v>150</v>
      </c>
      <c r="S28" s="58" t="s">
        <v>150</v>
      </c>
      <c r="T28" s="58" t="s">
        <v>150</v>
      </c>
      <c r="U28" s="58">
        <v>536.92044392523405</v>
      </c>
      <c r="V28" s="58" t="s">
        <v>150</v>
      </c>
      <c r="W28" s="58" t="s">
        <v>150</v>
      </c>
      <c r="X28" s="58" t="s">
        <v>150</v>
      </c>
      <c r="Y28" s="58" t="s">
        <v>150</v>
      </c>
      <c r="Z28" s="58" t="s">
        <v>150</v>
      </c>
      <c r="AA28" s="58">
        <v>779.278798908098</v>
      </c>
      <c r="AB28" s="58" t="s">
        <v>150</v>
      </c>
      <c r="AC28" s="58" t="s">
        <v>150</v>
      </c>
      <c r="AD28" s="58" t="s">
        <v>150</v>
      </c>
      <c r="AE28" s="58" t="s">
        <v>150</v>
      </c>
      <c r="AF28" s="58" t="s">
        <v>150</v>
      </c>
      <c r="AG28" s="58">
        <v>926.57022375215104</v>
      </c>
      <c r="AH28" s="58" t="s">
        <v>150</v>
      </c>
      <c r="AI28" s="58" t="s">
        <v>150</v>
      </c>
      <c r="AJ28" s="58" t="s">
        <v>150</v>
      </c>
      <c r="AK28" s="58" t="s">
        <v>150</v>
      </c>
      <c r="AL28" s="58" t="s">
        <v>150</v>
      </c>
      <c r="AM28" s="58">
        <v>764.78748221906096</v>
      </c>
      <c r="AN28" s="58" t="s">
        <v>150</v>
      </c>
      <c r="AO28" s="58" t="s">
        <v>150</v>
      </c>
      <c r="AP28" s="58" t="s">
        <v>150</v>
      </c>
      <c r="AQ28" s="58" t="s">
        <v>150</v>
      </c>
    </row>
    <row r="29" spans="1:43" x14ac:dyDescent="0.25">
      <c r="A29" s="64" t="s">
        <v>178</v>
      </c>
      <c r="B29" s="58" t="s">
        <v>150</v>
      </c>
      <c r="C29" s="58">
        <v>781.85414364640906</v>
      </c>
      <c r="D29" s="58" t="s">
        <v>150</v>
      </c>
      <c r="E29" s="58" t="s">
        <v>150</v>
      </c>
      <c r="F29" s="58" t="s">
        <v>150</v>
      </c>
      <c r="G29" s="58" t="s">
        <v>150</v>
      </c>
      <c r="H29" s="58" t="s">
        <v>150</v>
      </c>
      <c r="I29" s="58">
        <v>941.84586709886605</v>
      </c>
      <c r="J29" s="58" t="s">
        <v>150</v>
      </c>
      <c r="K29" s="58" t="s">
        <v>150</v>
      </c>
      <c r="L29" s="58" t="s">
        <v>150</v>
      </c>
      <c r="M29" s="58" t="s">
        <v>150</v>
      </c>
      <c r="N29" s="58" t="s">
        <v>150</v>
      </c>
      <c r="O29" s="58">
        <v>605.42001787310096</v>
      </c>
      <c r="P29" s="58" t="s">
        <v>150</v>
      </c>
      <c r="Q29" s="58" t="s">
        <v>150</v>
      </c>
      <c r="R29" s="58" t="s">
        <v>150</v>
      </c>
      <c r="S29" s="58" t="s">
        <v>150</v>
      </c>
      <c r="T29" s="58" t="s">
        <v>150</v>
      </c>
      <c r="U29" s="58">
        <v>523.76909999999998</v>
      </c>
      <c r="V29" s="58" t="s">
        <v>150</v>
      </c>
      <c r="W29" s="58" t="s">
        <v>150</v>
      </c>
      <c r="X29" s="58" t="s">
        <v>150</v>
      </c>
      <c r="Y29" s="58" t="s">
        <v>150</v>
      </c>
      <c r="Z29" s="58" t="s">
        <v>150</v>
      </c>
      <c r="AA29" s="58">
        <v>784.62033271718997</v>
      </c>
      <c r="AB29" s="58" t="s">
        <v>150</v>
      </c>
      <c r="AC29" s="58" t="s">
        <v>150</v>
      </c>
      <c r="AD29" s="58" t="s">
        <v>150</v>
      </c>
      <c r="AE29" s="58" t="s">
        <v>150</v>
      </c>
      <c r="AF29" s="58" t="s">
        <v>150</v>
      </c>
      <c r="AG29" s="58">
        <v>924.03379549393401</v>
      </c>
      <c r="AH29" s="58" t="s">
        <v>150</v>
      </c>
      <c r="AI29" s="58" t="s">
        <v>150</v>
      </c>
      <c r="AJ29" s="58" t="s">
        <v>150</v>
      </c>
      <c r="AK29" s="58" t="s">
        <v>150</v>
      </c>
      <c r="AL29" s="58" t="s">
        <v>150</v>
      </c>
      <c r="AM29" s="58">
        <v>764.02653958944302</v>
      </c>
      <c r="AN29" s="58" t="s">
        <v>150</v>
      </c>
      <c r="AO29" s="58" t="s">
        <v>150</v>
      </c>
      <c r="AP29" s="58" t="s">
        <v>150</v>
      </c>
      <c r="AQ29" s="58" t="s">
        <v>150</v>
      </c>
    </row>
    <row r="30" spans="1:43" x14ac:dyDescent="0.25">
      <c r="A30" s="64" t="s">
        <v>179</v>
      </c>
      <c r="B30" s="58" t="s">
        <v>150</v>
      </c>
      <c r="C30" s="58">
        <v>773.54061461794095</v>
      </c>
      <c r="D30" s="58" t="s">
        <v>150</v>
      </c>
      <c r="E30" s="58" t="s">
        <v>150</v>
      </c>
      <c r="F30" s="58" t="s">
        <v>150</v>
      </c>
      <c r="G30" s="58" t="s">
        <v>150</v>
      </c>
      <c r="H30" s="58" t="s">
        <v>150</v>
      </c>
      <c r="I30" s="58">
        <v>932.34575320512795</v>
      </c>
      <c r="J30" s="58" t="s">
        <v>150</v>
      </c>
      <c r="K30" s="58" t="s">
        <v>150</v>
      </c>
      <c r="L30" s="58" t="s">
        <v>150</v>
      </c>
      <c r="M30" s="58" t="s">
        <v>150</v>
      </c>
      <c r="N30" s="58" t="s">
        <v>150</v>
      </c>
      <c r="O30" s="58">
        <v>602.68818965517198</v>
      </c>
      <c r="P30" s="58" t="s">
        <v>150</v>
      </c>
      <c r="Q30" s="58" t="s">
        <v>150</v>
      </c>
      <c r="R30" s="58" t="s">
        <v>150</v>
      </c>
      <c r="S30" s="58" t="s">
        <v>150</v>
      </c>
      <c r="T30" s="58" t="s">
        <v>150</v>
      </c>
      <c r="U30" s="58">
        <v>494.903164556962</v>
      </c>
      <c r="V30" s="58" t="s">
        <v>150</v>
      </c>
      <c r="W30" s="58" t="s">
        <v>150</v>
      </c>
      <c r="X30" s="58" t="s">
        <v>150</v>
      </c>
      <c r="Y30" s="58" t="s">
        <v>150</v>
      </c>
      <c r="Z30" s="58" t="s">
        <v>150</v>
      </c>
      <c r="AA30" s="58">
        <v>782.59841815680898</v>
      </c>
      <c r="AB30" s="58" t="s">
        <v>150</v>
      </c>
      <c r="AC30" s="58" t="s">
        <v>150</v>
      </c>
      <c r="AD30" s="58" t="s">
        <v>150</v>
      </c>
      <c r="AE30" s="58" t="s">
        <v>150</v>
      </c>
      <c r="AF30" s="58" t="s">
        <v>150</v>
      </c>
      <c r="AG30" s="58">
        <v>926.53769931662896</v>
      </c>
      <c r="AH30" s="58" t="s">
        <v>150</v>
      </c>
      <c r="AI30" s="58" t="s">
        <v>150</v>
      </c>
      <c r="AJ30" s="58" t="s">
        <v>150</v>
      </c>
      <c r="AK30" s="58" t="s">
        <v>150</v>
      </c>
      <c r="AL30" s="58" t="s">
        <v>150</v>
      </c>
      <c r="AM30" s="58">
        <v>765.07698744769903</v>
      </c>
      <c r="AN30" s="58" t="s">
        <v>150</v>
      </c>
      <c r="AO30" s="58" t="s">
        <v>150</v>
      </c>
      <c r="AP30" s="58" t="s">
        <v>150</v>
      </c>
      <c r="AQ30" s="58" t="s">
        <v>150</v>
      </c>
    </row>
    <row r="31" spans="1:43" x14ac:dyDescent="0.25">
      <c r="A31" s="64" t="s">
        <v>180</v>
      </c>
      <c r="B31" s="58" t="s">
        <v>150</v>
      </c>
      <c r="C31" s="58">
        <v>771.28010737086504</v>
      </c>
      <c r="D31" s="58" t="s">
        <v>150</v>
      </c>
      <c r="E31" s="58" t="s">
        <v>150</v>
      </c>
      <c r="F31" s="58" t="s">
        <v>150</v>
      </c>
      <c r="G31" s="58" t="s">
        <v>150</v>
      </c>
      <c r="H31" s="58" t="s">
        <v>150</v>
      </c>
      <c r="I31" s="58">
        <v>933.13375850340105</v>
      </c>
      <c r="J31" s="58" t="s">
        <v>150</v>
      </c>
      <c r="K31" s="58" t="s">
        <v>150</v>
      </c>
      <c r="L31" s="58" t="s">
        <v>150</v>
      </c>
      <c r="M31" s="58" t="s">
        <v>150</v>
      </c>
      <c r="N31" s="58" t="s">
        <v>150</v>
      </c>
      <c r="O31" s="58">
        <v>601.53585017835906</v>
      </c>
      <c r="P31" s="58" t="s">
        <v>150</v>
      </c>
      <c r="Q31" s="58" t="s">
        <v>150</v>
      </c>
      <c r="R31" s="58" t="s">
        <v>150</v>
      </c>
      <c r="S31" s="58" t="s">
        <v>150</v>
      </c>
      <c r="T31" s="58" t="s">
        <v>150</v>
      </c>
      <c r="U31" s="58">
        <v>482.34242424242399</v>
      </c>
      <c r="V31" s="58" t="s">
        <v>150</v>
      </c>
      <c r="W31" s="58" t="s">
        <v>150</v>
      </c>
      <c r="X31" s="58" t="s">
        <v>150</v>
      </c>
      <c r="Y31" s="58" t="s">
        <v>150</v>
      </c>
      <c r="Z31" s="58" t="s">
        <v>150</v>
      </c>
      <c r="AA31" s="58">
        <v>775.73510381458198</v>
      </c>
      <c r="AB31" s="58" t="s">
        <v>150</v>
      </c>
      <c r="AC31" s="58" t="s">
        <v>150</v>
      </c>
      <c r="AD31" s="58" t="s">
        <v>150</v>
      </c>
      <c r="AE31" s="58" t="s">
        <v>150</v>
      </c>
      <c r="AF31" s="58" t="s">
        <v>150</v>
      </c>
      <c r="AG31" s="58">
        <v>923.323125</v>
      </c>
      <c r="AH31" s="58" t="s">
        <v>150</v>
      </c>
      <c r="AI31" s="58" t="s">
        <v>150</v>
      </c>
      <c r="AJ31" s="58" t="s">
        <v>150</v>
      </c>
      <c r="AK31" s="58" t="s">
        <v>150</v>
      </c>
      <c r="AL31" s="58" t="s">
        <v>150</v>
      </c>
      <c r="AM31" s="58">
        <v>763.42644628099197</v>
      </c>
      <c r="AN31" s="58" t="s">
        <v>150</v>
      </c>
      <c r="AO31" s="58" t="s">
        <v>150</v>
      </c>
      <c r="AP31" s="58" t="s">
        <v>150</v>
      </c>
      <c r="AQ31" s="58" t="s">
        <v>150</v>
      </c>
    </row>
    <row r="32" spans="1:43" x14ac:dyDescent="0.25">
      <c r="A32" s="64" t="s">
        <v>181</v>
      </c>
      <c r="B32" s="58" t="s">
        <v>150</v>
      </c>
      <c r="C32" s="58">
        <v>773.70719316649195</v>
      </c>
      <c r="D32" s="58" t="s">
        <v>150</v>
      </c>
      <c r="E32" s="58" t="s">
        <v>150</v>
      </c>
      <c r="F32" s="58" t="s">
        <v>150</v>
      </c>
      <c r="G32" s="58" t="s">
        <v>150</v>
      </c>
      <c r="H32" s="58" t="s">
        <v>150</v>
      </c>
      <c r="I32" s="58">
        <v>947.782379248658</v>
      </c>
      <c r="J32" s="58" t="s">
        <v>150</v>
      </c>
      <c r="K32" s="58" t="s">
        <v>150</v>
      </c>
      <c r="L32" s="58" t="s">
        <v>150</v>
      </c>
      <c r="M32" s="58" t="s">
        <v>150</v>
      </c>
      <c r="N32" s="58" t="s">
        <v>150</v>
      </c>
      <c r="O32" s="58">
        <v>597.79632419403401</v>
      </c>
      <c r="P32" s="58" t="s">
        <v>150</v>
      </c>
      <c r="Q32" s="58" t="s">
        <v>150</v>
      </c>
      <c r="R32" s="58" t="s">
        <v>150</v>
      </c>
      <c r="S32" s="58" t="s">
        <v>150</v>
      </c>
      <c r="T32" s="58" t="s">
        <v>150</v>
      </c>
      <c r="U32" s="58">
        <v>490.72500000000002</v>
      </c>
      <c r="V32" s="58" t="s">
        <v>150</v>
      </c>
      <c r="W32" s="58" t="s">
        <v>150</v>
      </c>
      <c r="X32" s="58" t="s">
        <v>150</v>
      </c>
      <c r="Y32" s="58" t="s">
        <v>150</v>
      </c>
      <c r="Z32" s="58" t="s">
        <v>150</v>
      </c>
      <c r="AA32" s="58">
        <v>768.598816276202</v>
      </c>
      <c r="AB32" s="58" t="s">
        <v>150</v>
      </c>
      <c r="AC32" s="58" t="s">
        <v>150</v>
      </c>
      <c r="AD32" s="58" t="s">
        <v>150</v>
      </c>
      <c r="AE32" s="58" t="s">
        <v>150</v>
      </c>
      <c r="AF32" s="58" t="s">
        <v>150</v>
      </c>
      <c r="AG32" s="58">
        <v>924.91077537058197</v>
      </c>
      <c r="AH32" s="58" t="s">
        <v>150</v>
      </c>
      <c r="AI32" s="58" t="s">
        <v>150</v>
      </c>
      <c r="AJ32" s="58" t="s">
        <v>150</v>
      </c>
      <c r="AK32" s="58" t="s">
        <v>150</v>
      </c>
      <c r="AL32" s="58" t="s">
        <v>150</v>
      </c>
      <c r="AM32" s="58">
        <v>757.871729957806</v>
      </c>
      <c r="AN32" s="58" t="s">
        <v>150</v>
      </c>
      <c r="AO32" s="58" t="s">
        <v>150</v>
      </c>
      <c r="AP32" s="58" t="s">
        <v>150</v>
      </c>
      <c r="AQ32" s="58" t="s">
        <v>150</v>
      </c>
    </row>
    <row r="33" spans="1:43" x14ac:dyDescent="0.25">
      <c r="A33" s="64" t="s">
        <v>182</v>
      </c>
      <c r="B33" s="58" t="s">
        <v>150</v>
      </c>
      <c r="C33" s="58">
        <v>773.91110120374503</v>
      </c>
      <c r="D33" s="58" t="s">
        <v>150</v>
      </c>
      <c r="E33" s="58" t="s">
        <v>150</v>
      </c>
      <c r="F33" s="58" t="s">
        <v>150</v>
      </c>
      <c r="G33" s="58" t="s">
        <v>150</v>
      </c>
      <c r="H33" s="58" t="s">
        <v>150</v>
      </c>
      <c r="I33" s="58">
        <v>947.23054393305495</v>
      </c>
      <c r="J33" s="58" t="s">
        <v>150</v>
      </c>
      <c r="K33" s="58" t="s">
        <v>150</v>
      </c>
      <c r="L33" s="58" t="s">
        <v>150</v>
      </c>
      <c r="M33" s="58" t="s">
        <v>150</v>
      </c>
      <c r="N33" s="58" t="s">
        <v>150</v>
      </c>
      <c r="O33" s="58">
        <v>602.48725982855501</v>
      </c>
      <c r="P33" s="58" t="s">
        <v>150</v>
      </c>
      <c r="Q33" s="58" t="s">
        <v>150</v>
      </c>
      <c r="R33" s="58" t="s">
        <v>150</v>
      </c>
      <c r="S33" s="58" t="s">
        <v>150</v>
      </c>
      <c r="T33" s="58" t="s">
        <v>150</v>
      </c>
      <c r="U33" s="58">
        <v>492.54374999999999</v>
      </c>
      <c r="V33" s="58" t="s">
        <v>150</v>
      </c>
      <c r="W33" s="58" t="s">
        <v>150</v>
      </c>
      <c r="X33" s="58" t="s">
        <v>150</v>
      </c>
      <c r="Y33" s="58" t="s">
        <v>150</v>
      </c>
      <c r="Z33" s="58" t="s">
        <v>150</v>
      </c>
      <c r="AA33" s="58">
        <v>764.70922190201702</v>
      </c>
      <c r="AB33" s="58" t="s">
        <v>150</v>
      </c>
      <c r="AC33" s="58" t="s">
        <v>150</v>
      </c>
      <c r="AD33" s="58" t="s">
        <v>150</v>
      </c>
      <c r="AE33" s="58" t="s">
        <v>150</v>
      </c>
      <c r="AF33" s="58" t="s">
        <v>150</v>
      </c>
      <c r="AG33" s="58">
        <v>923.15218130311598</v>
      </c>
      <c r="AH33" s="58" t="s">
        <v>150</v>
      </c>
      <c r="AI33" s="58" t="s">
        <v>150</v>
      </c>
      <c r="AJ33" s="58" t="s">
        <v>150</v>
      </c>
      <c r="AK33" s="58" t="s">
        <v>150</v>
      </c>
      <c r="AL33" s="58" t="s">
        <v>150</v>
      </c>
      <c r="AM33" s="58">
        <v>753.92851405622503</v>
      </c>
      <c r="AN33" s="58" t="s">
        <v>150</v>
      </c>
      <c r="AO33" s="58" t="s">
        <v>150</v>
      </c>
      <c r="AP33" s="58" t="s">
        <v>150</v>
      </c>
      <c r="AQ33" s="58" t="s">
        <v>150</v>
      </c>
    </row>
    <row r="34" spans="1:43" x14ac:dyDescent="0.25">
      <c r="A34" s="64" t="s">
        <v>183</v>
      </c>
      <c r="B34" s="58" t="s">
        <v>150</v>
      </c>
      <c r="C34" s="58">
        <v>776.72739985433304</v>
      </c>
      <c r="D34" s="58" t="s">
        <v>150</v>
      </c>
      <c r="E34" s="58" t="s">
        <v>150</v>
      </c>
      <c r="F34" s="58" t="s">
        <v>150</v>
      </c>
      <c r="G34" s="58" t="s">
        <v>150</v>
      </c>
      <c r="H34" s="58" t="s">
        <v>150</v>
      </c>
      <c r="I34" s="58">
        <v>943.80573793891006</v>
      </c>
      <c r="J34" s="58" t="s">
        <v>150</v>
      </c>
      <c r="K34" s="58" t="s">
        <v>150</v>
      </c>
      <c r="L34" s="58" t="s">
        <v>150</v>
      </c>
      <c r="M34" s="58" t="s">
        <v>150</v>
      </c>
      <c r="N34" s="58" t="s">
        <v>150</v>
      </c>
      <c r="O34" s="58">
        <v>602.64190957763196</v>
      </c>
      <c r="P34" s="58" t="s">
        <v>150</v>
      </c>
      <c r="Q34" s="58" t="s">
        <v>150</v>
      </c>
      <c r="R34" s="58" t="s">
        <v>150</v>
      </c>
      <c r="S34" s="58" t="s">
        <v>150</v>
      </c>
      <c r="T34" s="58" t="s">
        <v>150</v>
      </c>
      <c r="U34" s="58">
        <v>499.59236363636398</v>
      </c>
      <c r="V34" s="58" t="s">
        <v>150</v>
      </c>
      <c r="W34" s="58" t="s">
        <v>150</v>
      </c>
      <c r="X34" s="58" t="s">
        <v>150</v>
      </c>
      <c r="Y34" s="58" t="s">
        <v>150</v>
      </c>
      <c r="Z34" s="58" t="s">
        <v>150</v>
      </c>
      <c r="AA34" s="58">
        <v>771.15859338611995</v>
      </c>
      <c r="AB34" s="58" t="s">
        <v>150</v>
      </c>
      <c r="AC34" s="58" t="s">
        <v>150</v>
      </c>
      <c r="AD34" s="58" t="s">
        <v>150</v>
      </c>
      <c r="AE34" s="58" t="s">
        <v>150</v>
      </c>
      <c r="AF34" s="58" t="s">
        <v>150</v>
      </c>
      <c r="AG34" s="58">
        <v>921.37164948453596</v>
      </c>
      <c r="AH34" s="58" t="s">
        <v>150</v>
      </c>
      <c r="AI34" s="58" t="s">
        <v>150</v>
      </c>
      <c r="AJ34" s="58" t="s">
        <v>150</v>
      </c>
      <c r="AK34" s="58" t="s">
        <v>150</v>
      </c>
      <c r="AL34" s="58" t="s">
        <v>150</v>
      </c>
      <c r="AM34" s="58">
        <v>760.66607142857094</v>
      </c>
      <c r="AN34" s="58" t="s">
        <v>150</v>
      </c>
      <c r="AO34" s="58" t="s">
        <v>150</v>
      </c>
      <c r="AP34" s="58" t="s">
        <v>150</v>
      </c>
      <c r="AQ34" s="58" t="s">
        <v>150</v>
      </c>
    </row>
    <row r="35" spans="1:43" x14ac:dyDescent="0.25">
      <c r="A35" s="64" t="s">
        <v>184</v>
      </c>
      <c r="B35" s="58" t="s">
        <v>150</v>
      </c>
      <c r="C35" s="58">
        <v>783.60312093628102</v>
      </c>
      <c r="D35" s="58" t="s">
        <v>150</v>
      </c>
      <c r="E35" s="58" t="s">
        <v>150</v>
      </c>
      <c r="F35" s="58" t="s">
        <v>150</v>
      </c>
      <c r="G35" s="58" t="s">
        <v>150</v>
      </c>
      <c r="H35" s="58" t="s">
        <v>150</v>
      </c>
      <c r="I35" s="58">
        <v>942.32414652379805</v>
      </c>
      <c r="J35" s="58" t="s">
        <v>150</v>
      </c>
      <c r="K35" s="58" t="s">
        <v>150</v>
      </c>
      <c r="L35" s="58" t="s">
        <v>150</v>
      </c>
      <c r="M35" s="58" t="s">
        <v>150</v>
      </c>
      <c r="N35" s="58" t="s">
        <v>150</v>
      </c>
      <c r="O35" s="58">
        <v>610.37835191732404</v>
      </c>
      <c r="P35" s="58" t="s">
        <v>150</v>
      </c>
      <c r="Q35" s="58" t="s">
        <v>150</v>
      </c>
      <c r="R35" s="58" t="s">
        <v>150</v>
      </c>
      <c r="S35" s="58" t="s">
        <v>150</v>
      </c>
      <c r="T35" s="58" t="s">
        <v>150</v>
      </c>
      <c r="U35" s="58">
        <v>519.29038076152301</v>
      </c>
      <c r="V35" s="58" t="s">
        <v>150</v>
      </c>
      <c r="W35" s="58" t="s">
        <v>150</v>
      </c>
      <c r="X35" s="58" t="s">
        <v>150</v>
      </c>
      <c r="Y35" s="58" t="s">
        <v>150</v>
      </c>
      <c r="Z35" s="58" t="s">
        <v>150</v>
      </c>
      <c r="AA35" s="58">
        <v>782.66374109761205</v>
      </c>
      <c r="AB35" s="58" t="s">
        <v>150</v>
      </c>
      <c r="AC35" s="58" t="s">
        <v>150</v>
      </c>
      <c r="AD35" s="58" t="s">
        <v>150</v>
      </c>
      <c r="AE35" s="58" t="s">
        <v>150</v>
      </c>
      <c r="AF35" s="58" t="s">
        <v>150</v>
      </c>
      <c r="AG35" s="58">
        <v>923.47210636079205</v>
      </c>
      <c r="AH35" s="58" t="s">
        <v>150</v>
      </c>
      <c r="AI35" s="58" t="s">
        <v>150</v>
      </c>
      <c r="AJ35" s="58" t="s">
        <v>150</v>
      </c>
      <c r="AK35" s="58" t="s">
        <v>150</v>
      </c>
      <c r="AL35" s="58" t="s">
        <v>150</v>
      </c>
      <c r="AM35" s="58">
        <v>765.23416289592797</v>
      </c>
      <c r="AN35" s="58" t="s">
        <v>150</v>
      </c>
      <c r="AO35" s="58" t="s">
        <v>150</v>
      </c>
      <c r="AP35" s="58" t="s">
        <v>150</v>
      </c>
      <c r="AQ35" s="58" t="s">
        <v>150</v>
      </c>
    </row>
    <row r="36" spans="1:43" x14ac:dyDescent="0.25">
      <c r="A36" s="64" t="s">
        <v>185</v>
      </c>
      <c r="B36" s="58" t="s">
        <v>150</v>
      </c>
      <c r="C36" s="58">
        <v>784.43388924252099</v>
      </c>
      <c r="D36" s="58" t="s">
        <v>150</v>
      </c>
      <c r="E36" s="58" t="s">
        <v>150</v>
      </c>
      <c r="F36" s="58" t="s">
        <v>150</v>
      </c>
      <c r="G36" s="58" t="s">
        <v>150</v>
      </c>
      <c r="H36" s="58" t="s">
        <v>150</v>
      </c>
      <c r="I36" s="58">
        <v>937.88990672088005</v>
      </c>
      <c r="J36" s="58" t="s">
        <v>150</v>
      </c>
      <c r="K36" s="58" t="s">
        <v>150</v>
      </c>
      <c r="L36" s="58" t="s">
        <v>150</v>
      </c>
      <c r="M36" s="58" t="s">
        <v>150</v>
      </c>
      <c r="N36" s="58" t="s">
        <v>150</v>
      </c>
      <c r="O36" s="58">
        <v>609.80144256940696</v>
      </c>
      <c r="P36" s="58" t="s">
        <v>150</v>
      </c>
      <c r="Q36" s="58" t="s">
        <v>150</v>
      </c>
      <c r="R36" s="58" t="s">
        <v>150</v>
      </c>
      <c r="S36" s="58" t="s">
        <v>150</v>
      </c>
      <c r="T36" s="58" t="s">
        <v>150</v>
      </c>
      <c r="U36" s="58">
        <v>524.73503243744199</v>
      </c>
      <c r="V36" s="58" t="s">
        <v>150</v>
      </c>
      <c r="W36" s="58" t="s">
        <v>150</v>
      </c>
      <c r="X36" s="58" t="s">
        <v>150</v>
      </c>
      <c r="Y36" s="58" t="s">
        <v>150</v>
      </c>
      <c r="Z36" s="58" t="s">
        <v>150</v>
      </c>
      <c r="AA36" s="58">
        <v>788.08977622664804</v>
      </c>
      <c r="AB36" s="58" t="s">
        <v>150</v>
      </c>
      <c r="AC36" s="58" t="s">
        <v>150</v>
      </c>
      <c r="AD36" s="58" t="s">
        <v>150</v>
      </c>
      <c r="AE36" s="58" t="s">
        <v>150</v>
      </c>
      <c r="AF36" s="58" t="s">
        <v>150</v>
      </c>
      <c r="AG36" s="58">
        <v>922.18047244094498</v>
      </c>
      <c r="AH36" s="58" t="s">
        <v>150</v>
      </c>
      <c r="AI36" s="58" t="s">
        <v>150</v>
      </c>
      <c r="AJ36" s="58" t="s">
        <v>150</v>
      </c>
      <c r="AK36" s="58" t="s">
        <v>150</v>
      </c>
      <c r="AL36" s="58" t="s">
        <v>150</v>
      </c>
      <c r="AM36" s="58">
        <v>774.27342192691003</v>
      </c>
      <c r="AN36" s="58" t="s">
        <v>150</v>
      </c>
      <c r="AO36" s="58" t="s">
        <v>150</v>
      </c>
      <c r="AP36" s="58" t="s">
        <v>150</v>
      </c>
      <c r="AQ36" s="58" t="s">
        <v>150</v>
      </c>
    </row>
    <row r="37" spans="1:43" x14ac:dyDescent="0.25">
      <c r="A37" s="64" t="s">
        <v>186</v>
      </c>
      <c r="B37" s="58" t="s">
        <v>150</v>
      </c>
      <c r="C37" s="58">
        <v>782.92819538670301</v>
      </c>
      <c r="D37" s="58" t="s">
        <v>150</v>
      </c>
      <c r="E37" s="58" t="s">
        <v>150</v>
      </c>
      <c r="F37" s="58" t="s">
        <v>150</v>
      </c>
      <c r="G37" s="58" t="s">
        <v>150</v>
      </c>
      <c r="H37" s="58" t="s">
        <v>150</v>
      </c>
      <c r="I37" s="58">
        <v>931.85644836272002</v>
      </c>
      <c r="J37" s="58" t="s">
        <v>150</v>
      </c>
      <c r="K37" s="58" t="s">
        <v>150</v>
      </c>
      <c r="L37" s="58" t="s">
        <v>150</v>
      </c>
      <c r="M37" s="58" t="s">
        <v>150</v>
      </c>
      <c r="N37" s="58" t="s">
        <v>150</v>
      </c>
      <c r="O37" s="58">
        <v>609.03255882352903</v>
      </c>
      <c r="P37" s="58" t="s">
        <v>150</v>
      </c>
      <c r="Q37" s="58" t="s">
        <v>150</v>
      </c>
      <c r="R37" s="58" t="s">
        <v>150</v>
      </c>
      <c r="S37" s="58" t="s">
        <v>150</v>
      </c>
      <c r="T37" s="58" t="s">
        <v>150</v>
      </c>
      <c r="U37" s="58">
        <v>515.75333333333299</v>
      </c>
      <c r="V37" s="58" t="s">
        <v>150</v>
      </c>
      <c r="W37" s="58" t="s">
        <v>150</v>
      </c>
      <c r="X37" s="58" t="s">
        <v>150</v>
      </c>
      <c r="Y37" s="58" t="s">
        <v>150</v>
      </c>
      <c r="Z37" s="58" t="s">
        <v>150</v>
      </c>
      <c r="AA37" s="58">
        <v>786.59756043956099</v>
      </c>
      <c r="AB37" s="58" t="s">
        <v>150</v>
      </c>
      <c r="AC37" s="58" t="s">
        <v>150</v>
      </c>
      <c r="AD37" s="58" t="s">
        <v>150</v>
      </c>
      <c r="AE37" s="58" t="s">
        <v>150</v>
      </c>
      <c r="AF37" s="58" t="s">
        <v>150</v>
      </c>
      <c r="AG37" s="58">
        <v>918.34213114754095</v>
      </c>
      <c r="AH37" s="58" t="s">
        <v>150</v>
      </c>
      <c r="AI37" s="58" t="s">
        <v>150</v>
      </c>
      <c r="AJ37" s="58" t="s">
        <v>150</v>
      </c>
      <c r="AK37" s="58" t="s">
        <v>150</v>
      </c>
      <c r="AL37" s="58" t="s">
        <v>150</v>
      </c>
      <c r="AM37" s="58">
        <v>780.69843749999995</v>
      </c>
      <c r="AN37" s="58" t="s">
        <v>150</v>
      </c>
      <c r="AO37" s="58" t="s">
        <v>150</v>
      </c>
      <c r="AP37" s="58" t="s">
        <v>150</v>
      </c>
      <c r="AQ37" s="58" t="s">
        <v>150</v>
      </c>
    </row>
    <row r="38" spans="1:43" x14ac:dyDescent="0.25">
      <c r="A38" s="64" t="s">
        <v>187</v>
      </c>
      <c r="B38" s="58" t="s">
        <v>150</v>
      </c>
      <c r="C38" s="58">
        <v>789.65449969493602</v>
      </c>
      <c r="D38" s="58" t="s">
        <v>150</v>
      </c>
      <c r="E38" s="58" t="s">
        <v>150</v>
      </c>
      <c r="F38" s="58" t="s">
        <v>150</v>
      </c>
      <c r="G38" s="58" t="s">
        <v>150</v>
      </c>
      <c r="H38" s="58" t="s">
        <v>150</v>
      </c>
      <c r="I38" s="58">
        <v>945.80174037089898</v>
      </c>
      <c r="J38" s="58" t="s">
        <v>150</v>
      </c>
      <c r="K38" s="58" t="s">
        <v>150</v>
      </c>
      <c r="L38" s="58" t="s">
        <v>150</v>
      </c>
      <c r="M38" s="58" t="s">
        <v>150</v>
      </c>
      <c r="N38" s="58" t="s">
        <v>150</v>
      </c>
      <c r="O38" s="58">
        <v>610.27197640118004</v>
      </c>
      <c r="P38" s="58" t="s">
        <v>150</v>
      </c>
      <c r="Q38" s="58" t="s">
        <v>150</v>
      </c>
      <c r="R38" s="58" t="s">
        <v>150</v>
      </c>
      <c r="S38" s="58" t="s">
        <v>150</v>
      </c>
      <c r="T38" s="58" t="s">
        <v>150</v>
      </c>
      <c r="U38" s="58">
        <v>520.24885496183197</v>
      </c>
      <c r="V38" s="58" t="s">
        <v>150</v>
      </c>
      <c r="W38" s="58" t="s">
        <v>150</v>
      </c>
      <c r="X38" s="58" t="s">
        <v>150</v>
      </c>
      <c r="Y38" s="58" t="s">
        <v>150</v>
      </c>
      <c r="Z38" s="58" t="s">
        <v>150</v>
      </c>
      <c r="AA38" s="58">
        <v>783.208138957816</v>
      </c>
      <c r="AB38" s="58" t="s">
        <v>150</v>
      </c>
      <c r="AC38" s="58" t="s">
        <v>150</v>
      </c>
      <c r="AD38" s="58" t="s">
        <v>150</v>
      </c>
      <c r="AE38" s="58" t="s">
        <v>150</v>
      </c>
      <c r="AF38" s="58" t="s">
        <v>150</v>
      </c>
      <c r="AG38" s="58">
        <v>926.281896551724</v>
      </c>
      <c r="AH38" s="58" t="s">
        <v>150</v>
      </c>
      <c r="AI38" s="58" t="s">
        <v>150</v>
      </c>
      <c r="AJ38" s="58" t="s">
        <v>150</v>
      </c>
      <c r="AK38" s="58" t="s">
        <v>150</v>
      </c>
      <c r="AL38" s="58" t="s">
        <v>150</v>
      </c>
      <c r="AM38" s="58">
        <v>789.04826086956496</v>
      </c>
      <c r="AN38" s="58" t="s">
        <v>150</v>
      </c>
      <c r="AO38" s="58" t="s">
        <v>150</v>
      </c>
      <c r="AP38" s="58" t="s">
        <v>150</v>
      </c>
      <c r="AQ38" s="58" t="s">
        <v>150</v>
      </c>
    </row>
    <row r="39" spans="1:43" x14ac:dyDescent="0.25">
      <c r="A39" s="64" t="s">
        <v>188</v>
      </c>
      <c r="B39" s="58" t="s">
        <v>150</v>
      </c>
      <c r="C39" s="58">
        <v>793.43301020408205</v>
      </c>
      <c r="D39" s="58" t="s">
        <v>150</v>
      </c>
      <c r="E39" s="58" t="s">
        <v>150</v>
      </c>
      <c r="F39" s="58" t="s">
        <v>150</v>
      </c>
      <c r="G39" s="58" t="s">
        <v>150</v>
      </c>
      <c r="H39" s="58" t="s">
        <v>150</v>
      </c>
      <c r="I39" s="58">
        <v>962.36017699115098</v>
      </c>
      <c r="J39" s="58" t="s">
        <v>150</v>
      </c>
      <c r="K39" s="58" t="s">
        <v>150</v>
      </c>
      <c r="L39" s="58" t="s">
        <v>150</v>
      </c>
      <c r="M39" s="58" t="s">
        <v>150</v>
      </c>
      <c r="N39" s="58" t="s">
        <v>150</v>
      </c>
      <c r="O39" s="58">
        <v>611.249628844114</v>
      </c>
      <c r="P39" s="58" t="s">
        <v>150</v>
      </c>
      <c r="Q39" s="58" t="s">
        <v>150</v>
      </c>
      <c r="R39" s="58" t="s">
        <v>150</v>
      </c>
      <c r="S39" s="58" t="s">
        <v>150</v>
      </c>
      <c r="T39" s="58" t="s">
        <v>150</v>
      </c>
      <c r="U39" s="58">
        <v>521.90643086816704</v>
      </c>
      <c r="V39" s="58" t="s">
        <v>150</v>
      </c>
      <c r="W39" s="58" t="s">
        <v>150</v>
      </c>
      <c r="X39" s="58" t="s">
        <v>150</v>
      </c>
      <c r="Y39" s="58" t="s">
        <v>150</v>
      </c>
      <c r="Z39" s="58" t="s">
        <v>150</v>
      </c>
      <c r="AA39" s="58">
        <v>775.460095613048</v>
      </c>
      <c r="AB39" s="58" t="s">
        <v>150</v>
      </c>
      <c r="AC39" s="58" t="s">
        <v>150</v>
      </c>
      <c r="AD39" s="58" t="s">
        <v>150</v>
      </c>
      <c r="AE39" s="58" t="s">
        <v>150</v>
      </c>
      <c r="AF39" s="58" t="s">
        <v>150</v>
      </c>
      <c r="AG39" s="58">
        <v>930.21398354876601</v>
      </c>
      <c r="AH39" s="58" t="s">
        <v>150</v>
      </c>
      <c r="AI39" s="58" t="s">
        <v>150</v>
      </c>
      <c r="AJ39" s="58" t="s">
        <v>150</v>
      </c>
      <c r="AK39" s="58" t="s">
        <v>150</v>
      </c>
      <c r="AL39" s="58" t="s">
        <v>150</v>
      </c>
      <c r="AM39" s="58">
        <v>793.76888544891597</v>
      </c>
      <c r="AN39" s="58" t="s">
        <v>150</v>
      </c>
      <c r="AO39" s="58" t="s">
        <v>150</v>
      </c>
      <c r="AP39" s="58" t="s">
        <v>150</v>
      </c>
      <c r="AQ39" s="58" t="s">
        <v>150</v>
      </c>
    </row>
    <row r="40" spans="1:43" x14ac:dyDescent="0.25">
      <c r="A40" s="64" t="s">
        <v>189</v>
      </c>
      <c r="B40" s="58" t="s">
        <v>150</v>
      </c>
      <c r="C40" s="58">
        <v>792.657779414473</v>
      </c>
      <c r="D40" s="58" t="s">
        <v>150</v>
      </c>
      <c r="E40" s="58" t="s">
        <v>150</v>
      </c>
      <c r="F40" s="58" t="s">
        <v>150</v>
      </c>
      <c r="G40" s="58" t="s">
        <v>150</v>
      </c>
      <c r="H40" s="58" t="s">
        <v>150</v>
      </c>
      <c r="I40" s="58">
        <v>972.87889775199505</v>
      </c>
      <c r="J40" s="58" t="s">
        <v>150</v>
      </c>
      <c r="K40" s="58" t="s">
        <v>150</v>
      </c>
      <c r="L40" s="58" t="s">
        <v>150</v>
      </c>
      <c r="M40" s="58" t="s">
        <v>150</v>
      </c>
      <c r="N40" s="58" t="s">
        <v>150</v>
      </c>
      <c r="O40" s="58">
        <v>606.70572390572397</v>
      </c>
      <c r="P40" s="58" t="s">
        <v>150</v>
      </c>
      <c r="Q40" s="58" t="s">
        <v>150</v>
      </c>
      <c r="R40" s="58" t="s">
        <v>150</v>
      </c>
      <c r="S40" s="58" t="s">
        <v>150</v>
      </c>
      <c r="T40" s="58" t="s">
        <v>150</v>
      </c>
      <c r="U40" s="58">
        <v>512.45849420849402</v>
      </c>
      <c r="V40" s="58" t="s">
        <v>150</v>
      </c>
      <c r="W40" s="58" t="s">
        <v>150</v>
      </c>
      <c r="X40" s="58" t="s">
        <v>150</v>
      </c>
      <c r="Y40" s="58" t="s">
        <v>150</v>
      </c>
      <c r="Z40" s="58" t="s">
        <v>150</v>
      </c>
      <c r="AA40" s="58">
        <v>768.43428308823502</v>
      </c>
      <c r="AB40" s="58" t="s">
        <v>150</v>
      </c>
      <c r="AC40" s="58" t="s">
        <v>150</v>
      </c>
      <c r="AD40" s="58" t="s">
        <v>150</v>
      </c>
      <c r="AE40" s="58" t="s">
        <v>150</v>
      </c>
      <c r="AF40" s="58" t="s">
        <v>150</v>
      </c>
      <c r="AG40" s="58">
        <v>928.62425712553102</v>
      </c>
      <c r="AH40" s="58" t="s">
        <v>150</v>
      </c>
      <c r="AI40" s="58" t="s">
        <v>150</v>
      </c>
      <c r="AJ40" s="58" t="s">
        <v>150</v>
      </c>
      <c r="AK40" s="58" t="s">
        <v>150</v>
      </c>
      <c r="AL40" s="58" t="s">
        <v>150</v>
      </c>
      <c r="AM40" s="58">
        <v>800.08900000000006</v>
      </c>
      <c r="AN40" s="58" t="s">
        <v>150</v>
      </c>
      <c r="AO40" s="58" t="s">
        <v>150</v>
      </c>
      <c r="AP40" s="58" t="s">
        <v>150</v>
      </c>
      <c r="AQ40" s="58" t="s">
        <v>150</v>
      </c>
    </row>
    <row r="41" spans="1:43" x14ac:dyDescent="0.25">
      <c r="A41" s="64" t="s">
        <v>190</v>
      </c>
      <c r="B41" s="58" t="s">
        <v>150</v>
      </c>
      <c r="C41" s="58">
        <v>779.52385938668704</v>
      </c>
      <c r="D41" s="58" t="s">
        <v>150</v>
      </c>
      <c r="E41" s="58" t="s">
        <v>150</v>
      </c>
      <c r="F41" s="58" t="s">
        <v>150</v>
      </c>
      <c r="G41" s="58" t="s">
        <v>150</v>
      </c>
      <c r="H41" s="58" t="s">
        <v>150</v>
      </c>
      <c r="I41" s="58">
        <v>957.93803131991001</v>
      </c>
      <c r="J41" s="58" t="s">
        <v>150</v>
      </c>
      <c r="K41" s="58" t="s">
        <v>150</v>
      </c>
      <c r="L41" s="58" t="s">
        <v>150</v>
      </c>
      <c r="M41" s="58" t="s">
        <v>150</v>
      </c>
      <c r="N41" s="58" t="s">
        <v>150</v>
      </c>
      <c r="O41" s="58">
        <v>600.03893473368305</v>
      </c>
      <c r="P41" s="58" t="s">
        <v>150</v>
      </c>
      <c r="Q41" s="58" t="s">
        <v>150</v>
      </c>
      <c r="R41" s="58" t="s">
        <v>150</v>
      </c>
      <c r="S41" s="58" t="s">
        <v>150</v>
      </c>
      <c r="T41" s="58" t="s">
        <v>150</v>
      </c>
      <c r="U41" s="58">
        <v>473.48468468468502</v>
      </c>
      <c r="V41" s="58" t="s">
        <v>150</v>
      </c>
      <c r="W41" s="58" t="s">
        <v>150</v>
      </c>
      <c r="X41" s="58" t="s">
        <v>150</v>
      </c>
      <c r="Y41" s="58" t="s">
        <v>150</v>
      </c>
      <c r="Z41" s="58" t="s">
        <v>150</v>
      </c>
      <c r="AA41" s="58">
        <v>772.06223091976506</v>
      </c>
      <c r="AB41" s="58" t="s">
        <v>150</v>
      </c>
      <c r="AC41" s="58" t="s">
        <v>150</v>
      </c>
      <c r="AD41" s="58" t="s">
        <v>150</v>
      </c>
      <c r="AE41" s="58" t="s">
        <v>150</v>
      </c>
      <c r="AF41" s="58" t="s">
        <v>150</v>
      </c>
      <c r="AG41" s="58">
        <v>919.80816831683205</v>
      </c>
      <c r="AH41" s="58" t="s">
        <v>150</v>
      </c>
      <c r="AI41" s="58" t="s">
        <v>150</v>
      </c>
      <c r="AJ41" s="58" t="s">
        <v>150</v>
      </c>
      <c r="AK41" s="58" t="s">
        <v>150</v>
      </c>
      <c r="AL41" s="58" t="s">
        <v>150</v>
      </c>
      <c r="AM41" s="58">
        <v>788.68680203045699</v>
      </c>
      <c r="AN41" s="58" t="s">
        <v>150</v>
      </c>
      <c r="AO41" s="58" t="s">
        <v>150</v>
      </c>
      <c r="AP41" s="58" t="s">
        <v>150</v>
      </c>
      <c r="AQ41" s="58" t="s">
        <v>150</v>
      </c>
    </row>
    <row r="42" spans="1:43" x14ac:dyDescent="0.25">
      <c r="A42" s="64" t="s">
        <v>191</v>
      </c>
      <c r="B42" s="58" t="s">
        <v>150</v>
      </c>
      <c r="C42" s="58">
        <v>773.85829859795399</v>
      </c>
      <c r="D42" s="58" t="s">
        <v>150</v>
      </c>
      <c r="E42" s="58" t="s">
        <v>150</v>
      </c>
      <c r="F42" s="58" t="s">
        <v>150</v>
      </c>
      <c r="G42" s="58" t="s">
        <v>150</v>
      </c>
      <c r="H42" s="58" t="s">
        <v>150</v>
      </c>
      <c r="I42" s="58">
        <v>953.57961494903702</v>
      </c>
      <c r="J42" s="58" t="s">
        <v>150</v>
      </c>
      <c r="K42" s="58" t="s">
        <v>150</v>
      </c>
      <c r="L42" s="58" t="s">
        <v>150</v>
      </c>
      <c r="M42" s="58" t="s">
        <v>150</v>
      </c>
      <c r="N42" s="58" t="s">
        <v>150</v>
      </c>
      <c r="O42" s="58">
        <v>592.76976036515805</v>
      </c>
      <c r="P42" s="58" t="s">
        <v>150</v>
      </c>
      <c r="Q42" s="58" t="s">
        <v>150</v>
      </c>
      <c r="R42" s="58" t="s">
        <v>150</v>
      </c>
      <c r="S42" s="58" t="s">
        <v>150</v>
      </c>
      <c r="T42" s="58" t="s">
        <v>150</v>
      </c>
      <c r="U42" s="58">
        <v>448.37634854771801</v>
      </c>
      <c r="V42" s="58" t="s">
        <v>150</v>
      </c>
      <c r="W42" s="58" t="s">
        <v>150</v>
      </c>
      <c r="X42" s="58" t="s">
        <v>150</v>
      </c>
      <c r="Y42" s="58" t="s">
        <v>150</v>
      </c>
      <c r="Z42" s="58" t="s">
        <v>150</v>
      </c>
      <c r="AA42" s="58">
        <v>770.22390194075604</v>
      </c>
      <c r="AB42" s="58" t="s">
        <v>150</v>
      </c>
      <c r="AC42" s="58" t="s">
        <v>150</v>
      </c>
      <c r="AD42" s="58" t="s">
        <v>150</v>
      </c>
      <c r="AE42" s="58" t="s">
        <v>150</v>
      </c>
      <c r="AF42" s="58" t="s">
        <v>150</v>
      </c>
      <c r="AG42" s="58">
        <v>925.89641532756502</v>
      </c>
      <c r="AH42" s="58" t="s">
        <v>150</v>
      </c>
      <c r="AI42" s="58" t="s">
        <v>150</v>
      </c>
      <c r="AJ42" s="58" t="s">
        <v>150</v>
      </c>
      <c r="AK42" s="58" t="s">
        <v>150</v>
      </c>
      <c r="AL42" s="58" t="s">
        <v>150</v>
      </c>
      <c r="AM42" s="58">
        <v>790.30976909413903</v>
      </c>
      <c r="AN42" s="58" t="s">
        <v>150</v>
      </c>
      <c r="AO42" s="58" t="s">
        <v>150</v>
      </c>
      <c r="AP42" s="58" t="s">
        <v>150</v>
      </c>
      <c r="AQ42" s="58" t="s">
        <v>150</v>
      </c>
    </row>
    <row r="43" spans="1:43" x14ac:dyDescent="0.25">
      <c r="A43" s="64" t="s">
        <v>192</v>
      </c>
      <c r="B43" s="58" t="s">
        <v>150</v>
      </c>
      <c r="C43" s="58">
        <v>776.732710659899</v>
      </c>
      <c r="D43" s="58" t="s">
        <v>150</v>
      </c>
      <c r="E43" s="58" t="s">
        <v>150</v>
      </c>
      <c r="F43" s="58" t="s">
        <v>150</v>
      </c>
      <c r="G43" s="58" t="s">
        <v>150</v>
      </c>
      <c r="H43" s="58" t="s">
        <v>150</v>
      </c>
      <c r="I43" s="58">
        <v>955.85420219244804</v>
      </c>
      <c r="J43" s="58" t="s">
        <v>150</v>
      </c>
      <c r="K43" s="58" t="s">
        <v>150</v>
      </c>
      <c r="L43" s="58" t="s">
        <v>150</v>
      </c>
      <c r="M43" s="58" t="s">
        <v>150</v>
      </c>
      <c r="N43" s="58" t="s">
        <v>150</v>
      </c>
      <c r="O43" s="58">
        <v>597.53846466287598</v>
      </c>
      <c r="P43" s="58" t="s">
        <v>150</v>
      </c>
      <c r="Q43" s="58" t="s">
        <v>150</v>
      </c>
      <c r="R43" s="58" t="s">
        <v>150</v>
      </c>
      <c r="S43" s="58" t="s">
        <v>150</v>
      </c>
      <c r="T43" s="58" t="s">
        <v>150</v>
      </c>
      <c r="U43" s="58">
        <v>447.590551181102</v>
      </c>
      <c r="V43" s="58" t="s">
        <v>150</v>
      </c>
      <c r="W43" s="58" t="s">
        <v>150</v>
      </c>
      <c r="X43" s="58" t="s">
        <v>150</v>
      </c>
      <c r="Y43" s="58" t="s">
        <v>150</v>
      </c>
      <c r="Z43" s="58" t="s">
        <v>150</v>
      </c>
      <c r="AA43" s="58">
        <v>765.46357591429603</v>
      </c>
      <c r="AB43" s="58" t="s">
        <v>150</v>
      </c>
      <c r="AC43" s="58" t="s">
        <v>150</v>
      </c>
      <c r="AD43" s="58" t="s">
        <v>150</v>
      </c>
      <c r="AE43" s="58" t="s">
        <v>150</v>
      </c>
      <c r="AF43" s="58" t="s">
        <v>150</v>
      </c>
      <c r="AG43" s="58">
        <v>928.03455464308297</v>
      </c>
      <c r="AH43" s="58" t="s">
        <v>150</v>
      </c>
      <c r="AI43" s="58" t="s">
        <v>150</v>
      </c>
      <c r="AJ43" s="58" t="s">
        <v>150</v>
      </c>
      <c r="AK43" s="58" t="s">
        <v>150</v>
      </c>
      <c r="AL43" s="58" t="s">
        <v>150</v>
      </c>
      <c r="AM43" s="58">
        <v>781.03981132075501</v>
      </c>
      <c r="AN43" s="58" t="s">
        <v>150</v>
      </c>
      <c r="AO43" s="58" t="s">
        <v>150</v>
      </c>
      <c r="AP43" s="58" t="s">
        <v>150</v>
      </c>
      <c r="AQ43" s="58" t="s">
        <v>150</v>
      </c>
    </row>
    <row r="44" spans="1:43" x14ac:dyDescent="0.25">
      <c r="A44" s="64" t="s">
        <v>193</v>
      </c>
      <c r="B44" s="58" t="s">
        <v>150</v>
      </c>
      <c r="C44" s="58">
        <v>772.67415333471899</v>
      </c>
      <c r="D44" s="58" t="s">
        <v>150</v>
      </c>
      <c r="E44" s="58" t="s">
        <v>150</v>
      </c>
      <c r="F44" s="58" t="s">
        <v>150</v>
      </c>
      <c r="G44" s="58" t="s">
        <v>150</v>
      </c>
      <c r="H44" s="58" t="s">
        <v>150</v>
      </c>
      <c r="I44" s="58">
        <v>952.63240938166302</v>
      </c>
      <c r="J44" s="58" t="s">
        <v>150</v>
      </c>
      <c r="K44" s="58" t="s">
        <v>150</v>
      </c>
      <c r="L44" s="58" t="s">
        <v>150</v>
      </c>
      <c r="M44" s="58" t="s">
        <v>150</v>
      </c>
      <c r="N44" s="58" t="s">
        <v>150</v>
      </c>
      <c r="O44" s="58">
        <v>601.684643435981</v>
      </c>
      <c r="P44" s="58" t="s">
        <v>150</v>
      </c>
      <c r="Q44" s="58" t="s">
        <v>150</v>
      </c>
      <c r="R44" s="58" t="s">
        <v>150</v>
      </c>
      <c r="S44" s="58" t="s">
        <v>150</v>
      </c>
      <c r="T44" s="58" t="s">
        <v>150</v>
      </c>
      <c r="U44" s="58">
        <v>443.54569892473103</v>
      </c>
      <c r="V44" s="58" t="s">
        <v>150</v>
      </c>
      <c r="W44" s="58" t="s">
        <v>150</v>
      </c>
      <c r="X44" s="58" t="s">
        <v>150</v>
      </c>
      <c r="Y44" s="58" t="s">
        <v>150</v>
      </c>
      <c r="Z44" s="58" t="s">
        <v>150</v>
      </c>
      <c r="AA44" s="58">
        <v>754.02543438077601</v>
      </c>
      <c r="AB44" s="58" t="s">
        <v>150</v>
      </c>
      <c r="AC44" s="58" t="s">
        <v>150</v>
      </c>
      <c r="AD44" s="58" t="s">
        <v>150</v>
      </c>
      <c r="AE44" s="58" t="s">
        <v>150</v>
      </c>
      <c r="AF44" s="58" t="s">
        <v>150</v>
      </c>
      <c r="AG44" s="58">
        <v>923.70541935483902</v>
      </c>
      <c r="AH44" s="58" t="s">
        <v>150</v>
      </c>
      <c r="AI44" s="58" t="s">
        <v>150</v>
      </c>
      <c r="AJ44" s="58" t="s">
        <v>150</v>
      </c>
      <c r="AK44" s="58" t="s">
        <v>150</v>
      </c>
      <c r="AL44" s="58" t="s">
        <v>150</v>
      </c>
      <c r="AM44" s="58">
        <v>775.393023255814</v>
      </c>
      <c r="AN44" s="58" t="s">
        <v>150</v>
      </c>
      <c r="AO44" s="58" t="s">
        <v>150</v>
      </c>
      <c r="AP44" s="58" t="s">
        <v>150</v>
      </c>
      <c r="AQ44" s="58" t="s">
        <v>150</v>
      </c>
    </row>
    <row r="45" spans="1:43" x14ac:dyDescent="0.25">
      <c r="A45" s="64" t="s">
        <v>194</v>
      </c>
      <c r="B45" s="58" t="s">
        <v>150</v>
      </c>
      <c r="C45" s="58">
        <v>779.88954081632698</v>
      </c>
      <c r="D45" s="58" t="s">
        <v>150</v>
      </c>
      <c r="E45" s="58" t="s">
        <v>150</v>
      </c>
      <c r="F45" s="58" t="s">
        <v>150</v>
      </c>
      <c r="G45" s="58" t="s">
        <v>150</v>
      </c>
      <c r="H45" s="58" t="s">
        <v>150</v>
      </c>
      <c r="I45" s="58">
        <v>963.99476417135395</v>
      </c>
      <c r="J45" s="58" t="s">
        <v>150</v>
      </c>
      <c r="K45" s="58" t="s">
        <v>150</v>
      </c>
      <c r="L45" s="58" t="s">
        <v>150</v>
      </c>
      <c r="M45" s="58" t="s">
        <v>150</v>
      </c>
      <c r="N45" s="58" t="s">
        <v>150</v>
      </c>
      <c r="O45" s="58">
        <v>602.09297952360998</v>
      </c>
      <c r="P45" s="58" t="s">
        <v>150</v>
      </c>
      <c r="Q45" s="58" t="s">
        <v>150</v>
      </c>
      <c r="R45" s="58" t="s">
        <v>150</v>
      </c>
      <c r="S45" s="58" t="s">
        <v>150</v>
      </c>
      <c r="T45" s="58" t="s">
        <v>150</v>
      </c>
      <c r="U45" s="58">
        <v>461.08313253012</v>
      </c>
      <c r="V45" s="58" t="s">
        <v>150</v>
      </c>
      <c r="W45" s="58" t="s">
        <v>150</v>
      </c>
      <c r="X45" s="58" t="s">
        <v>150</v>
      </c>
      <c r="Y45" s="58" t="s">
        <v>150</v>
      </c>
      <c r="Z45" s="58" t="s">
        <v>150</v>
      </c>
      <c r="AA45" s="58">
        <v>756.663015753938</v>
      </c>
      <c r="AB45" s="58" t="s">
        <v>150</v>
      </c>
      <c r="AC45" s="58" t="s">
        <v>150</v>
      </c>
      <c r="AD45" s="58" t="s">
        <v>150</v>
      </c>
      <c r="AE45" s="58" t="s">
        <v>150</v>
      </c>
      <c r="AF45" s="58" t="s">
        <v>150</v>
      </c>
      <c r="AG45" s="58">
        <v>923.193116883117</v>
      </c>
      <c r="AH45" s="58" t="s">
        <v>150</v>
      </c>
      <c r="AI45" s="58" t="s">
        <v>150</v>
      </c>
      <c r="AJ45" s="58" t="s">
        <v>150</v>
      </c>
      <c r="AK45" s="58" t="s">
        <v>150</v>
      </c>
      <c r="AL45" s="58" t="s">
        <v>150</v>
      </c>
      <c r="AM45" s="58">
        <v>772.78238747553803</v>
      </c>
      <c r="AN45" s="58" t="s">
        <v>150</v>
      </c>
      <c r="AO45" s="58" t="s">
        <v>150</v>
      </c>
      <c r="AP45" s="58" t="s">
        <v>150</v>
      </c>
      <c r="AQ45" s="58" t="s">
        <v>150</v>
      </c>
    </row>
    <row r="46" spans="1:43" x14ac:dyDescent="0.25">
      <c r="A46" s="64" t="s">
        <v>195</v>
      </c>
      <c r="B46" s="58" t="s">
        <v>150</v>
      </c>
      <c r="C46" s="58">
        <v>784.66249740286696</v>
      </c>
      <c r="D46" s="58" t="s">
        <v>150</v>
      </c>
      <c r="E46" s="58" t="s">
        <v>150</v>
      </c>
      <c r="F46" s="58" t="s">
        <v>150</v>
      </c>
      <c r="G46" s="58" t="s">
        <v>150</v>
      </c>
      <c r="H46" s="58" t="s">
        <v>150</v>
      </c>
      <c r="I46" s="58">
        <v>966.28338842975199</v>
      </c>
      <c r="J46" s="58" t="s">
        <v>150</v>
      </c>
      <c r="K46" s="58" t="s">
        <v>150</v>
      </c>
      <c r="L46" s="58" t="s">
        <v>150</v>
      </c>
      <c r="M46" s="58" t="s">
        <v>150</v>
      </c>
      <c r="N46" s="58" t="s">
        <v>150</v>
      </c>
      <c r="O46" s="58">
        <v>600.99239448391097</v>
      </c>
      <c r="P46" s="58" t="s">
        <v>150</v>
      </c>
      <c r="Q46" s="58" t="s">
        <v>150</v>
      </c>
      <c r="R46" s="58" t="s">
        <v>150</v>
      </c>
      <c r="S46" s="58" t="s">
        <v>150</v>
      </c>
      <c r="T46" s="58" t="s">
        <v>150</v>
      </c>
      <c r="U46" s="58">
        <v>460.07037037036997</v>
      </c>
      <c r="V46" s="58" t="s">
        <v>150</v>
      </c>
      <c r="W46" s="58" t="s">
        <v>150</v>
      </c>
      <c r="X46" s="58" t="s">
        <v>150</v>
      </c>
      <c r="Y46" s="58" t="s">
        <v>150</v>
      </c>
      <c r="Z46" s="58" t="s">
        <v>150</v>
      </c>
      <c r="AA46" s="58">
        <v>765.19166367229604</v>
      </c>
      <c r="AB46" s="58" t="s">
        <v>150</v>
      </c>
      <c r="AC46" s="58" t="s">
        <v>150</v>
      </c>
      <c r="AD46" s="58" t="s">
        <v>150</v>
      </c>
      <c r="AE46" s="58" t="s">
        <v>150</v>
      </c>
      <c r="AF46" s="58" t="s">
        <v>150</v>
      </c>
      <c r="AG46" s="58">
        <v>921.92875647668404</v>
      </c>
      <c r="AH46" s="58" t="s">
        <v>150</v>
      </c>
      <c r="AI46" s="58" t="s">
        <v>150</v>
      </c>
      <c r="AJ46" s="58" t="s">
        <v>150</v>
      </c>
      <c r="AK46" s="58" t="s">
        <v>150</v>
      </c>
      <c r="AL46" s="58" t="s">
        <v>150</v>
      </c>
      <c r="AM46" s="58">
        <v>779.44852941176498</v>
      </c>
      <c r="AN46" s="58" t="s">
        <v>150</v>
      </c>
      <c r="AO46" s="58" t="s">
        <v>150</v>
      </c>
      <c r="AP46" s="58" t="s">
        <v>150</v>
      </c>
      <c r="AQ46" s="58" t="s">
        <v>150</v>
      </c>
    </row>
    <row r="47" spans="1:43" x14ac:dyDescent="0.25">
      <c r="A47" s="64" t="s">
        <v>196</v>
      </c>
      <c r="B47" s="58">
        <v>1313.0621035362699</v>
      </c>
      <c r="C47" s="58">
        <v>779.84524243528995</v>
      </c>
      <c r="D47" s="58">
        <v>533.21686110098403</v>
      </c>
      <c r="E47" s="58">
        <v>296.849289099526</v>
      </c>
      <c r="F47" s="58">
        <v>211.88973751367101</v>
      </c>
      <c r="G47" s="58">
        <v>24.477834487787099</v>
      </c>
      <c r="H47" s="58">
        <v>1603.0179750550301</v>
      </c>
      <c r="I47" s="58">
        <v>956.70187087307397</v>
      </c>
      <c r="J47" s="58">
        <v>646.31610418195203</v>
      </c>
      <c r="K47" s="58">
        <v>363.43151137197299</v>
      </c>
      <c r="L47" s="58">
        <v>253.52300073367601</v>
      </c>
      <c r="M47" s="58">
        <v>29.361592076302301</v>
      </c>
      <c r="N47" s="58">
        <v>1026.6781521739099</v>
      </c>
      <c r="O47" s="58">
        <v>605.16728260869604</v>
      </c>
      <c r="P47" s="58">
        <v>421.51086956521698</v>
      </c>
      <c r="Q47" s="58">
        <v>231.087282608696</v>
      </c>
      <c r="R47" s="58">
        <v>170.769347826087</v>
      </c>
      <c r="S47" s="58">
        <v>19.654239130434799</v>
      </c>
      <c r="T47" s="58">
        <v>822.76982892690501</v>
      </c>
      <c r="U47" s="58">
        <v>491.662208398134</v>
      </c>
      <c r="V47" s="58">
        <v>331.10762052877101</v>
      </c>
      <c r="W47" s="58">
        <v>180.458631415241</v>
      </c>
      <c r="X47" s="58">
        <v>135.16982892690501</v>
      </c>
      <c r="Y47" s="58">
        <v>15.479160186625201</v>
      </c>
      <c r="Z47" s="58">
        <v>1297.57036464771</v>
      </c>
      <c r="AA47" s="58">
        <v>770.72326946848</v>
      </c>
      <c r="AB47" s="58">
        <v>526.84709517923397</v>
      </c>
      <c r="AC47" s="58">
        <v>290.409826946848</v>
      </c>
      <c r="AD47" s="58">
        <v>212.007663782447</v>
      </c>
      <c r="AE47" s="58">
        <v>24.4296044499382</v>
      </c>
      <c r="AF47" s="58">
        <v>1540.4355942750501</v>
      </c>
      <c r="AG47" s="58">
        <v>913.52314872433101</v>
      </c>
      <c r="AH47" s="58">
        <v>626.91244555071603</v>
      </c>
      <c r="AI47" s="58">
        <v>356.38711885500902</v>
      </c>
      <c r="AJ47" s="58">
        <v>242.349782202862</v>
      </c>
      <c r="AK47" s="58">
        <v>28.175544492843802</v>
      </c>
      <c r="AL47" s="58">
        <v>1295.8240384615401</v>
      </c>
      <c r="AM47" s="58">
        <v>780.46346153846196</v>
      </c>
      <c r="AN47" s="58">
        <v>515.36057692307702</v>
      </c>
      <c r="AO47" s="58">
        <v>282.37211538461497</v>
      </c>
      <c r="AP47" s="58">
        <v>208.98750000000001</v>
      </c>
      <c r="AQ47" s="58">
        <v>24.0009615384615</v>
      </c>
    </row>
    <row r="48" spans="1:43" x14ac:dyDescent="0.25">
      <c r="A48" s="64" t="s">
        <v>197</v>
      </c>
      <c r="B48" s="58">
        <v>1300.47382189572</v>
      </c>
      <c r="C48" s="58">
        <v>771.75346712058797</v>
      </c>
      <c r="D48" s="58">
        <v>528.72035477512998</v>
      </c>
      <c r="E48" s="58">
        <v>293.46031177208403</v>
      </c>
      <c r="F48" s="58">
        <v>210.989016305322</v>
      </c>
      <c r="G48" s="58">
        <v>24.271026697724398</v>
      </c>
      <c r="H48" s="58">
        <v>1576.5587517934</v>
      </c>
      <c r="I48" s="58">
        <v>939.97984218077499</v>
      </c>
      <c r="J48" s="58">
        <v>636.57890961262501</v>
      </c>
      <c r="K48" s="58">
        <v>356.94006456240999</v>
      </c>
      <c r="L48" s="58">
        <v>250.718005738881</v>
      </c>
      <c r="M48" s="58">
        <v>28.920839311334301</v>
      </c>
      <c r="N48" s="58">
        <v>1024.8831364124601</v>
      </c>
      <c r="O48" s="58">
        <v>603.82824919441498</v>
      </c>
      <c r="P48" s="58">
        <v>421.054887218045</v>
      </c>
      <c r="Q48" s="58">
        <v>230.09419978517701</v>
      </c>
      <c r="R48" s="58">
        <v>171.331149301826</v>
      </c>
      <c r="S48" s="58">
        <v>19.629538131041901</v>
      </c>
      <c r="T48" s="58">
        <v>814.20864553314095</v>
      </c>
      <c r="U48" s="58">
        <v>486.91469740634</v>
      </c>
      <c r="V48" s="58">
        <v>327.29394812680101</v>
      </c>
      <c r="W48" s="58">
        <v>178.154610951009</v>
      </c>
      <c r="X48" s="58">
        <v>133.88170028818399</v>
      </c>
      <c r="Y48" s="58">
        <v>15.257636887608101</v>
      </c>
      <c r="Z48" s="58">
        <v>1291.6394945188799</v>
      </c>
      <c r="AA48" s="58">
        <v>766.62506090134002</v>
      </c>
      <c r="AB48" s="58">
        <v>525.01443361754002</v>
      </c>
      <c r="AC48" s="58">
        <v>288.515408038977</v>
      </c>
      <c r="AD48" s="58">
        <v>212.167052375152</v>
      </c>
      <c r="AE48" s="58">
        <v>24.331973203410499</v>
      </c>
      <c r="AF48" s="58">
        <v>1529.09513412352</v>
      </c>
      <c r="AG48" s="58">
        <v>905.57741734248305</v>
      </c>
      <c r="AH48" s="58">
        <v>623.51771678103603</v>
      </c>
      <c r="AI48" s="58">
        <v>353.51097941360001</v>
      </c>
      <c r="AJ48" s="58">
        <v>241.95832813474701</v>
      </c>
      <c r="AK48" s="58">
        <v>28.048409232688702</v>
      </c>
      <c r="AL48" s="58">
        <v>1314.4104</v>
      </c>
      <c r="AM48" s="58">
        <v>791.19503999999995</v>
      </c>
      <c r="AN48" s="58">
        <v>523.21536000000003</v>
      </c>
      <c r="AO48" s="58">
        <v>286.49376000000001</v>
      </c>
      <c r="AP48" s="58">
        <v>212.41391999999999</v>
      </c>
      <c r="AQ48" s="58">
        <v>24.307680000000001</v>
      </c>
    </row>
    <row r="49" spans="1:43" x14ac:dyDescent="0.25">
      <c r="A49" s="64" t="s">
        <v>198</v>
      </c>
      <c r="B49" s="58">
        <v>1296.4795086761601</v>
      </c>
      <c r="C49" s="58">
        <v>768.59456034314701</v>
      </c>
      <c r="D49" s="58">
        <v>527.88494833300797</v>
      </c>
      <c r="E49" s="58">
        <v>292.73092220705797</v>
      </c>
      <c r="F49" s="58">
        <v>210.95422109572999</v>
      </c>
      <c r="G49" s="58">
        <v>24.1998050302203</v>
      </c>
      <c r="H49" s="58">
        <v>1581.44119732178</v>
      </c>
      <c r="I49" s="58">
        <v>941.10933438361496</v>
      </c>
      <c r="J49" s="58">
        <v>640.33186293816505</v>
      </c>
      <c r="K49" s="58">
        <v>358.722252855455</v>
      </c>
      <c r="L49" s="58">
        <v>252.548601811737</v>
      </c>
      <c r="M49" s="58">
        <v>29.061008270972799</v>
      </c>
      <c r="N49" s="58">
        <v>1017.12903474903</v>
      </c>
      <c r="O49" s="58">
        <v>599.47679536679505</v>
      </c>
      <c r="P49" s="58">
        <v>417.65223938223897</v>
      </c>
      <c r="Q49" s="58">
        <v>228.03903474903501</v>
      </c>
      <c r="R49" s="58">
        <v>170.17888030888</v>
      </c>
      <c r="S49" s="58">
        <v>19.434324324324301</v>
      </c>
      <c r="T49" s="58">
        <v>829.44842271293396</v>
      </c>
      <c r="U49" s="58">
        <v>494.95599369085198</v>
      </c>
      <c r="V49" s="58">
        <v>334.49242902208198</v>
      </c>
      <c r="W49" s="58">
        <v>182.06261829652999</v>
      </c>
      <c r="X49" s="58">
        <v>136.877129337539</v>
      </c>
      <c r="Y49" s="58">
        <v>15.5526813880126</v>
      </c>
      <c r="Z49" s="58">
        <v>1276.6220752797601</v>
      </c>
      <c r="AA49" s="58">
        <v>756.86012207527995</v>
      </c>
      <c r="AB49" s="58">
        <v>519.76195320447596</v>
      </c>
      <c r="AC49" s="58">
        <v>285.34791454730401</v>
      </c>
      <c r="AD49" s="58">
        <v>210.37192268565599</v>
      </c>
      <c r="AE49" s="58">
        <v>24.042115971515798</v>
      </c>
      <c r="AF49" s="58">
        <v>1525.8826649417899</v>
      </c>
      <c r="AG49" s="58">
        <v>903.19463130659801</v>
      </c>
      <c r="AH49" s="58">
        <v>622.68803363518805</v>
      </c>
      <c r="AI49" s="58">
        <v>352.19805950840902</v>
      </c>
      <c r="AJ49" s="58">
        <v>242.443272962484</v>
      </c>
      <c r="AK49" s="58">
        <v>28.046701164294898</v>
      </c>
      <c r="AL49" s="58">
        <v>1295.1280276816599</v>
      </c>
      <c r="AM49" s="58">
        <v>778.95726643598596</v>
      </c>
      <c r="AN49" s="58">
        <v>516.17076124567495</v>
      </c>
      <c r="AO49" s="58">
        <v>282.34307958477501</v>
      </c>
      <c r="AP49" s="58">
        <v>209.866089965398</v>
      </c>
      <c r="AQ49" s="58">
        <v>23.961591695501699</v>
      </c>
    </row>
    <row r="50" spans="1:43" x14ac:dyDescent="0.25">
      <c r="A50" s="64" t="s">
        <v>199</v>
      </c>
      <c r="B50" s="58">
        <v>1319.5376382930699</v>
      </c>
      <c r="C50" s="58">
        <v>780.59674870173797</v>
      </c>
      <c r="D50" s="58">
        <v>538.94088959133001</v>
      </c>
      <c r="E50" s="58">
        <v>299.33131632422698</v>
      </c>
      <c r="F50" s="58">
        <v>214.972522013999</v>
      </c>
      <c r="G50" s="58">
        <v>24.637051253104499</v>
      </c>
      <c r="H50" s="58">
        <v>1606.6985876993199</v>
      </c>
      <c r="I50" s="58">
        <v>954.71220956719799</v>
      </c>
      <c r="J50" s="58">
        <v>651.98637813211803</v>
      </c>
      <c r="K50" s="58">
        <v>366.084328018223</v>
      </c>
      <c r="L50" s="58">
        <v>256.42359908883799</v>
      </c>
      <c r="M50" s="58">
        <v>29.478451025056899</v>
      </c>
      <c r="N50" s="58">
        <v>1037.38979409132</v>
      </c>
      <c r="O50" s="58">
        <v>609.520904207699</v>
      </c>
      <c r="P50" s="58">
        <v>427.86888988361699</v>
      </c>
      <c r="Q50" s="58">
        <v>233.74364368845099</v>
      </c>
      <c r="R50" s="58">
        <v>174.245076096688</v>
      </c>
      <c r="S50" s="58">
        <v>19.8801700984781</v>
      </c>
      <c r="T50" s="58">
        <v>820.54350649350704</v>
      </c>
      <c r="U50" s="58">
        <v>491.01168831168798</v>
      </c>
      <c r="V50" s="58">
        <v>329.53181818181798</v>
      </c>
      <c r="W50" s="58">
        <v>179.587012987013</v>
      </c>
      <c r="X50" s="58">
        <v>134.65714285714299</v>
      </c>
      <c r="Y50" s="58">
        <v>15.287662337662301</v>
      </c>
      <c r="Z50" s="58">
        <v>1280.55504661532</v>
      </c>
      <c r="AA50" s="58">
        <v>757.25800567490899</v>
      </c>
      <c r="AB50" s="58">
        <v>523.29704094041301</v>
      </c>
      <c r="AC50" s="58">
        <v>287.40620186461302</v>
      </c>
      <c r="AD50" s="58">
        <v>211.74017024726399</v>
      </c>
      <c r="AE50" s="58">
        <v>24.150668828536698</v>
      </c>
      <c r="AF50" s="58">
        <v>1537.3412000000001</v>
      </c>
      <c r="AG50" s="58">
        <v>908.17340000000002</v>
      </c>
      <c r="AH50" s="58">
        <v>629.16780000000006</v>
      </c>
      <c r="AI50" s="58">
        <v>355.8254</v>
      </c>
      <c r="AJ50" s="58">
        <v>245.0258</v>
      </c>
      <c r="AK50" s="58">
        <v>28.316600000000001</v>
      </c>
      <c r="AL50" s="58">
        <v>1302.9432806324101</v>
      </c>
      <c r="AM50" s="58">
        <v>784.20118577075095</v>
      </c>
      <c r="AN50" s="58">
        <v>518.74209486166001</v>
      </c>
      <c r="AO50" s="58">
        <v>283.37252964426898</v>
      </c>
      <c r="AP50" s="58">
        <v>211.26047430829999</v>
      </c>
      <c r="AQ50" s="58">
        <v>24.109090909090899</v>
      </c>
    </row>
    <row r="51" spans="1:43" x14ac:dyDescent="0.25">
      <c r="A51" s="64" t="s">
        <v>200</v>
      </c>
      <c r="B51" s="58">
        <v>1321.0012589073599</v>
      </c>
      <c r="C51" s="58">
        <v>780.35572446555796</v>
      </c>
      <c r="D51" s="58">
        <v>540.64553444180501</v>
      </c>
      <c r="E51" s="58">
        <v>300.14052256532102</v>
      </c>
      <c r="F51" s="58">
        <v>215.81693586698299</v>
      </c>
      <c r="G51" s="58">
        <v>24.688076009501199</v>
      </c>
      <c r="H51" s="58">
        <v>1613.3176128093201</v>
      </c>
      <c r="I51" s="58">
        <v>957.17540029112104</v>
      </c>
      <c r="J51" s="58">
        <v>656.14221251819504</v>
      </c>
      <c r="K51" s="58">
        <v>368.52780203784602</v>
      </c>
      <c r="L51" s="58">
        <v>258.008442503639</v>
      </c>
      <c r="M51" s="58">
        <v>29.6059679767103</v>
      </c>
      <c r="N51" s="58">
        <v>1040.65504885993</v>
      </c>
      <c r="O51" s="58">
        <v>610.77668683108402</v>
      </c>
      <c r="P51" s="58">
        <v>429.87836202885097</v>
      </c>
      <c r="Q51" s="58">
        <v>234.553652861796</v>
      </c>
      <c r="R51" s="58">
        <v>175.353140995812</v>
      </c>
      <c r="S51" s="58">
        <v>19.971568171242399</v>
      </c>
      <c r="T51" s="58">
        <v>832.89640287769805</v>
      </c>
      <c r="U51" s="58">
        <v>497.97769784172698</v>
      </c>
      <c r="V51" s="58">
        <v>334.91870503597102</v>
      </c>
      <c r="W51" s="58">
        <v>182.323741007194</v>
      </c>
      <c r="X51" s="58">
        <v>137.082014388489</v>
      </c>
      <c r="Y51" s="58">
        <v>15.5129496402878</v>
      </c>
      <c r="Z51" s="58">
        <v>1271.20004314064</v>
      </c>
      <c r="AA51" s="58">
        <v>751.01440897325301</v>
      </c>
      <c r="AB51" s="58">
        <v>520.18563416738596</v>
      </c>
      <c r="AC51" s="58">
        <v>286.06902502156998</v>
      </c>
      <c r="AD51" s="58">
        <v>210.19089732527999</v>
      </c>
      <c r="AE51" s="58">
        <v>23.9257118205349</v>
      </c>
      <c r="AF51" s="58">
        <v>1537.25816949153</v>
      </c>
      <c r="AG51" s="58">
        <v>906.29796610169501</v>
      </c>
      <c r="AH51" s="58">
        <v>630.96020338982999</v>
      </c>
      <c r="AI51" s="58">
        <v>355.56244067796598</v>
      </c>
      <c r="AJ51" s="58">
        <v>246.917694915254</v>
      </c>
      <c r="AK51" s="58">
        <v>28.4800677966102</v>
      </c>
      <c r="AL51" s="58">
        <v>1307.64362850972</v>
      </c>
      <c r="AM51" s="58">
        <v>785.66501079913598</v>
      </c>
      <c r="AN51" s="58">
        <v>521.97861771058297</v>
      </c>
      <c r="AO51" s="58">
        <v>285.00647948164101</v>
      </c>
      <c r="AP51" s="58">
        <v>212.70842332613401</v>
      </c>
      <c r="AQ51" s="58">
        <v>24.263714902807799</v>
      </c>
    </row>
    <row r="52" spans="1:43" x14ac:dyDescent="0.25">
      <c r="A52" s="64" t="s">
        <v>201</v>
      </c>
      <c r="B52" s="58">
        <v>1338.84811463047</v>
      </c>
      <c r="C52" s="58">
        <v>790.87405731523404</v>
      </c>
      <c r="D52" s="58">
        <v>547.97405731523395</v>
      </c>
      <c r="E52" s="58">
        <v>304.38808446455499</v>
      </c>
      <c r="F52" s="58">
        <v>218.598793363499</v>
      </c>
      <c r="G52" s="58">
        <v>24.9871794871795</v>
      </c>
      <c r="H52" s="58">
        <v>1638.0901065449</v>
      </c>
      <c r="I52" s="58">
        <v>971.07595129376</v>
      </c>
      <c r="J52" s="58">
        <v>667.01415525114101</v>
      </c>
      <c r="K52" s="58">
        <v>374.849619482496</v>
      </c>
      <c r="L52" s="58">
        <v>262.11582952815797</v>
      </c>
      <c r="M52" s="58">
        <v>30.0487062404871</v>
      </c>
      <c r="N52" s="58">
        <v>1044.97369207773</v>
      </c>
      <c r="O52" s="58">
        <v>613.90448430493302</v>
      </c>
      <c r="P52" s="58">
        <v>431.06920777279498</v>
      </c>
      <c r="Q52" s="58">
        <v>235.19043348280999</v>
      </c>
      <c r="R52" s="58">
        <v>175.86233183856501</v>
      </c>
      <c r="S52" s="58">
        <v>20.016442451420001</v>
      </c>
      <c r="T52" s="58">
        <v>835.47950819672099</v>
      </c>
      <c r="U52" s="58">
        <v>498.855737704918</v>
      </c>
      <c r="V52" s="58">
        <v>336.62377049180299</v>
      </c>
      <c r="W52" s="58">
        <v>183.505737704918</v>
      </c>
      <c r="X52" s="58">
        <v>137.51803278688499</v>
      </c>
      <c r="Y52" s="58">
        <v>15.6</v>
      </c>
      <c r="Z52" s="58">
        <v>1288.05451180009</v>
      </c>
      <c r="AA52" s="58">
        <v>760.99199444701503</v>
      </c>
      <c r="AB52" s="58">
        <v>527.06251735307706</v>
      </c>
      <c r="AC52" s="58">
        <v>290.17565941693698</v>
      </c>
      <c r="AD52" s="58">
        <v>212.71971309578899</v>
      </c>
      <c r="AE52" s="58">
        <v>24.1671448403517</v>
      </c>
      <c r="AF52" s="58">
        <v>1541.4655410062001</v>
      </c>
      <c r="AG52" s="58">
        <v>909.03659545141295</v>
      </c>
      <c r="AH52" s="58">
        <v>632.42894555478995</v>
      </c>
      <c r="AI52" s="58">
        <v>356.04624396967603</v>
      </c>
      <c r="AJ52" s="58">
        <v>247.80640937284599</v>
      </c>
      <c r="AK52" s="58">
        <v>28.576292212267401</v>
      </c>
      <c r="AL52" s="58">
        <v>1320.2693023255799</v>
      </c>
      <c r="AM52" s="58">
        <v>793.554418604651</v>
      </c>
      <c r="AN52" s="58">
        <v>526.71488372092995</v>
      </c>
      <c r="AO52" s="58">
        <v>287.20046511627902</v>
      </c>
      <c r="AP52" s="58">
        <v>215.05046511627901</v>
      </c>
      <c r="AQ52" s="58">
        <v>24.463953488372098</v>
      </c>
    </row>
    <row r="53" spans="1:43" x14ac:dyDescent="0.25">
      <c r="A53" s="64" t="s">
        <v>202</v>
      </c>
      <c r="B53" s="58">
        <v>1333.0011279159201</v>
      </c>
      <c r="C53" s="58">
        <v>786.37867213535003</v>
      </c>
      <c r="D53" s="58">
        <v>546.622455780569</v>
      </c>
      <c r="E53" s="58">
        <v>303.64975647269898</v>
      </c>
      <c r="F53" s="58">
        <v>218.12253268392701</v>
      </c>
      <c r="G53" s="58">
        <v>24.850166623942599</v>
      </c>
      <c r="H53" s="58">
        <v>1647.38446909667</v>
      </c>
      <c r="I53" s="58">
        <v>975.427416798732</v>
      </c>
      <c r="J53" s="58">
        <v>671.95705229793998</v>
      </c>
      <c r="K53" s="58">
        <v>377.84215530903299</v>
      </c>
      <c r="L53" s="58">
        <v>263.97797147385103</v>
      </c>
      <c r="M53" s="58">
        <v>30.136925515055498</v>
      </c>
      <c r="N53" s="58">
        <v>1036.6228087649399</v>
      </c>
      <c r="O53" s="58">
        <v>608.15692231075695</v>
      </c>
      <c r="P53" s="58">
        <v>428.46588645418302</v>
      </c>
      <c r="Q53" s="58">
        <v>233.706424302789</v>
      </c>
      <c r="R53" s="58">
        <v>174.89327689243001</v>
      </c>
      <c r="S53" s="58">
        <v>19.866185258964101</v>
      </c>
      <c r="T53" s="58">
        <v>782.62638888888898</v>
      </c>
      <c r="U53" s="58">
        <v>469.07638888888903</v>
      </c>
      <c r="V53" s="58">
        <v>313.55</v>
      </c>
      <c r="W53" s="58">
        <v>171.371527777778</v>
      </c>
      <c r="X53" s="58">
        <v>127.660416666667</v>
      </c>
      <c r="Y53" s="58">
        <v>14.5180555555556</v>
      </c>
      <c r="Z53" s="58">
        <v>1298.56975609756</v>
      </c>
      <c r="AA53" s="58">
        <v>765.59736585365795</v>
      </c>
      <c r="AB53" s="58">
        <v>532.97239024390205</v>
      </c>
      <c r="AC53" s="58">
        <v>293.75663414634101</v>
      </c>
      <c r="AD53" s="58">
        <v>214.87814634146301</v>
      </c>
      <c r="AE53" s="58">
        <v>24.337609756097599</v>
      </c>
      <c r="AF53" s="58">
        <v>1550.2993657505299</v>
      </c>
      <c r="AG53" s="58">
        <v>913.00042283298103</v>
      </c>
      <c r="AH53" s="58">
        <v>637.29894291754795</v>
      </c>
      <c r="AI53" s="58">
        <v>358.21289640591999</v>
      </c>
      <c r="AJ53" s="58">
        <v>250.34989429175499</v>
      </c>
      <c r="AK53" s="58">
        <v>28.736152219873201</v>
      </c>
      <c r="AL53" s="58">
        <v>1330.3173267326699</v>
      </c>
      <c r="AM53" s="58">
        <v>798.13589108910901</v>
      </c>
      <c r="AN53" s="58">
        <v>532.18143564356399</v>
      </c>
      <c r="AO53" s="58">
        <v>289.26905940594099</v>
      </c>
      <c r="AP53" s="58">
        <v>218.23069306930699</v>
      </c>
      <c r="AQ53" s="58">
        <v>24.681683168316798</v>
      </c>
    </row>
    <row r="54" spans="1:43" x14ac:dyDescent="0.25">
      <c r="A54" s="64" t="s">
        <v>203</v>
      </c>
      <c r="B54" s="58">
        <v>1297.2202203997999</v>
      </c>
      <c r="C54" s="58">
        <v>764.20517683239405</v>
      </c>
      <c r="D54" s="58">
        <v>533.01504356740099</v>
      </c>
      <c r="E54" s="58">
        <v>295.400666324962</v>
      </c>
      <c r="F54" s="58">
        <v>213.36373654536101</v>
      </c>
      <c r="G54" s="58">
        <v>24.250640697078399</v>
      </c>
      <c r="H54" s="58">
        <v>1599.7707959936699</v>
      </c>
      <c r="I54" s="58">
        <v>946.38376383763898</v>
      </c>
      <c r="J54" s="58">
        <v>653.38703215603596</v>
      </c>
      <c r="K54" s="58">
        <v>365.82287822878197</v>
      </c>
      <c r="L54" s="58">
        <v>258.16605166051698</v>
      </c>
      <c r="M54" s="58">
        <v>29.398102266736899</v>
      </c>
      <c r="N54" s="58">
        <v>1010.96663341646</v>
      </c>
      <c r="O54" s="58">
        <v>591.83970074812896</v>
      </c>
      <c r="P54" s="58">
        <v>419.126932668329</v>
      </c>
      <c r="Q54" s="58">
        <v>228.77177057356599</v>
      </c>
      <c r="R54" s="58">
        <v>170.97471321695801</v>
      </c>
      <c r="S54" s="58">
        <v>19.380448877805499</v>
      </c>
      <c r="T54" s="58">
        <v>756.04218749999995</v>
      </c>
      <c r="U54" s="58">
        <v>453.441145833333</v>
      </c>
      <c r="V54" s="58">
        <v>302.60104166666702</v>
      </c>
      <c r="W54" s="58">
        <v>164.68177083333299</v>
      </c>
      <c r="X54" s="58">
        <v>123.870833333333</v>
      </c>
      <c r="Y54" s="58">
        <v>14.0484375</v>
      </c>
      <c r="Z54" s="58">
        <v>1282.9179500255</v>
      </c>
      <c r="AA54" s="58">
        <v>754.589648138705</v>
      </c>
      <c r="AB54" s="58">
        <v>528.32830188679202</v>
      </c>
      <c r="AC54" s="58">
        <v>290.35073941866398</v>
      </c>
      <c r="AD54" s="58">
        <v>213.79964303926599</v>
      </c>
      <c r="AE54" s="58">
        <v>24.177919428862801</v>
      </c>
      <c r="AF54" s="58">
        <v>1546.13252747253</v>
      </c>
      <c r="AG54" s="58">
        <v>909.15472527472502</v>
      </c>
      <c r="AH54" s="58">
        <v>636.97780219780202</v>
      </c>
      <c r="AI54" s="58">
        <v>357.81604395604398</v>
      </c>
      <c r="AJ54" s="58">
        <v>250.50153846153799</v>
      </c>
      <c r="AK54" s="58">
        <v>28.660219780219801</v>
      </c>
      <c r="AL54" s="58">
        <v>1296.96625310174</v>
      </c>
      <c r="AM54" s="58">
        <v>776.39776674938003</v>
      </c>
      <c r="AN54" s="58">
        <v>520.56848635235701</v>
      </c>
      <c r="AO54" s="58">
        <v>282.73846153846199</v>
      </c>
      <c r="AP54" s="58">
        <v>213.696029776675</v>
      </c>
      <c r="AQ54" s="58">
        <v>24.133995037220799</v>
      </c>
    </row>
    <row r="55" spans="1:43" x14ac:dyDescent="0.25">
      <c r="A55" s="64" t="s">
        <v>204</v>
      </c>
      <c r="B55" s="58">
        <v>1295.18852047924</v>
      </c>
      <c r="C55" s="58">
        <v>763.59938701588203</v>
      </c>
      <c r="D55" s="58">
        <v>531.58913346335999</v>
      </c>
      <c r="E55" s="58">
        <v>294.28144329896901</v>
      </c>
      <c r="F55" s="58">
        <v>213.10114237949301</v>
      </c>
      <c r="G55" s="58">
        <v>24.206547784898302</v>
      </c>
      <c r="H55" s="58">
        <v>1598.6310880829001</v>
      </c>
      <c r="I55" s="58">
        <v>946.010189982729</v>
      </c>
      <c r="J55" s="58">
        <v>652.62089810017301</v>
      </c>
      <c r="K55" s="58">
        <v>365.12573402418002</v>
      </c>
      <c r="L55" s="58">
        <v>258.11796200345401</v>
      </c>
      <c r="M55" s="58">
        <v>29.3772020725389</v>
      </c>
      <c r="N55" s="58">
        <v>1010.58822894168</v>
      </c>
      <c r="O55" s="58">
        <v>592.51538876889799</v>
      </c>
      <c r="P55" s="58">
        <v>418.07284017278602</v>
      </c>
      <c r="Q55" s="58">
        <v>227.836231101512</v>
      </c>
      <c r="R55" s="58">
        <v>170.87964362851</v>
      </c>
      <c r="S55" s="58">
        <v>19.356965442764601</v>
      </c>
      <c r="T55" s="58">
        <v>733.50189873417696</v>
      </c>
      <c r="U55" s="58">
        <v>440.35126582278502</v>
      </c>
      <c r="V55" s="58">
        <v>293.15063291139199</v>
      </c>
      <c r="W55" s="58">
        <v>159.44050632911399</v>
      </c>
      <c r="X55" s="58">
        <v>120.10759493670901</v>
      </c>
      <c r="Y55" s="58">
        <v>13.6025316455696</v>
      </c>
      <c r="Z55" s="58">
        <v>1266.2917264202999</v>
      </c>
      <c r="AA55" s="58">
        <v>746.19580805295095</v>
      </c>
      <c r="AB55" s="58">
        <v>520.09591836734705</v>
      </c>
      <c r="AC55" s="58">
        <v>285.520242691671</v>
      </c>
      <c r="AD55" s="58">
        <v>210.745945945946</v>
      </c>
      <c r="AE55" s="58">
        <v>23.829729729729699</v>
      </c>
      <c r="AF55" s="58">
        <v>1539.91152073733</v>
      </c>
      <c r="AG55" s="58">
        <v>905.51359447004597</v>
      </c>
      <c r="AH55" s="58">
        <v>634.39792626728104</v>
      </c>
      <c r="AI55" s="58">
        <v>355.57073732718902</v>
      </c>
      <c r="AJ55" s="58">
        <v>250.23548387096801</v>
      </c>
      <c r="AK55" s="58">
        <v>28.591705069124401</v>
      </c>
      <c r="AL55" s="58">
        <v>1286.7852713178299</v>
      </c>
      <c r="AM55" s="58">
        <v>769.90775193798402</v>
      </c>
      <c r="AN55" s="58">
        <v>516.87751937984501</v>
      </c>
      <c r="AO55" s="58">
        <v>280.92093023255802</v>
      </c>
      <c r="AP55" s="58">
        <v>212.01937984496101</v>
      </c>
      <c r="AQ55" s="58">
        <v>23.937209302325599</v>
      </c>
    </row>
    <row r="56" spans="1:43" x14ac:dyDescent="0.25">
      <c r="A56" s="64" t="s">
        <v>205</v>
      </c>
      <c r="B56" s="58">
        <v>1313.9724366359401</v>
      </c>
      <c r="C56" s="58">
        <v>773.50593317972402</v>
      </c>
      <c r="D56" s="58">
        <v>540.46650345622095</v>
      </c>
      <c r="E56" s="58">
        <v>299.28369815668202</v>
      </c>
      <c r="F56" s="58">
        <v>216.62980990783399</v>
      </c>
      <c r="G56" s="58">
        <v>24.5529953917051</v>
      </c>
      <c r="H56" s="58">
        <v>1626.4835574572101</v>
      </c>
      <c r="I56" s="58">
        <v>961.33477995110002</v>
      </c>
      <c r="J56" s="58">
        <v>665.14877750611197</v>
      </c>
      <c r="K56" s="58">
        <v>372.26222493887502</v>
      </c>
      <c r="L56" s="58">
        <v>263.03966992664999</v>
      </c>
      <c r="M56" s="58">
        <v>29.846882640586799</v>
      </c>
      <c r="N56" s="58">
        <v>1035.5039215686299</v>
      </c>
      <c r="O56" s="58">
        <v>606.13774509803898</v>
      </c>
      <c r="P56" s="58">
        <v>429.36617647058802</v>
      </c>
      <c r="Q56" s="58">
        <v>234.254901960784</v>
      </c>
      <c r="R56" s="58">
        <v>175.27549019607801</v>
      </c>
      <c r="S56" s="58">
        <v>19.835784313725501</v>
      </c>
      <c r="T56" s="58">
        <v>750.27803030303005</v>
      </c>
      <c r="U56" s="58">
        <v>450.899242424242</v>
      </c>
      <c r="V56" s="58">
        <v>299.37878787878799</v>
      </c>
      <c r="W56" s="58">
        <v>162.84318181818199</v>
      </c>
      <c r="X56" s="58">
        <v>122.657575757576</v>
      </c>
      <c r="Y56" s="58">
        <v>13.8780303030303</v>
      </c>
      <c r="Z56" s="58">
        <v>1273.7592119866799</v>
      </c>
      <c r="AA56" s="58">
        <v>749.47275249722497</v>
      </c>
      <c r="AB56" s="58">
        <v>524.28645948945598</v>
      </c>
      <c r="AC56" s="58">
        <v>288.16548279689198</v>
      </c>
      <c r="AD56" s="58">
        <v>212.17608213096599</v>
      </c>
      <c r="AE56" s="58">
        <v>23.944894561598201</v>
      </c>
      <c r="AF56" s="58">
        <v>1546.0660125588699</v>
      </c>
      <c r="AG56" s="58">
        <v>907.775981161696</v>
      </c>
      <c r="AH56" s="58">
        <v>638.29003139717395</v>
      </c>
      <c r="AI56" s="58">
        <v>357.41985871271601</v>
      </c>
      <c r="AJ56" s="58">
        <v>252.138932496075</v>
      </c>
      <c r="AK56" s="58">
        <v>28.731240188383101</v>
      </c>
      <c r="AL56" s="58">
        <v>1288.48532608696</v>
      </c>
      <c r="AM56" s="58">
        <v>770.46929347826097</v>
      </c>
      <c r="AN56" s="58">
        <v>518.01603260869604</v>
      </c>
      <c r="AO56" s="58">
        <v>281.76847826086902</v>
      </c>
      <c r="AP56" s="58">
        <v>212.31766304347801</v>
      </c>
      <c r="AQ56" s="58">
        <v>23.929891304347802</v>
      </c>
    </row>
    <row r="57" spans="1:43" x14ac:dyDescent="0.25">
      <c r="A57" s="64" t="s">
        <v>206</v>
      </c>
      <c r="B57" s="58">
        <v>1311.5600287769801</v>
      </c>
      <c r="C57" s="58">
        <v>771.84069064748201</v>
      </c>
      <c r="D57" s="58">
        <v>539.71933812949703</v>
      </c>
      <c r="E57" s="58">
        <v>298.20362589927998</v>
      </c>
      <c r="F57" s="58">
        <v>216.94834532374099</v>
      </c>
      <c r="G57" s="58">
        <v>24.567366906474799</v>
      </c>
      <c r="H57" s="58">
        <v>1620.5409118540999</v>
      </c>
      <c r="I57" s="58">
        <v>957.52759878419397</v>
      </c>
      <c r="J57" s="58">
        <v>663.01331306990903</v>
      </c>
      <c r="K57" s="58">
        <v>370.11665653495402</v>
      </c>
      <c r="L57" s="58">
        <v>263.08632218845003</v>
      </c>
      <c r="M57" s="58">
        <v>29.8103343465046</v>
      </c>
      <c r="N57" s="58">
        <v>1033.81491803279</v>
      </c>
      <c r="O57" s="58">
        <v>604.92540983606602</v>
      </c>
      <c r="P57" s="58">
        <v>428.88950819672101</v>
      </c>
      <c r="Q57" s="58">
        <v>233.56049180327901</v>
      </c>
      <c r="R57" s="58">
        <v>175.47459016393401</v>
      </c>
      <c r="S57" s="58">
        <v>19.854426229508199</v>
      </c>
      <c r="T57" s="58">
        <v>797.94375000000002</v>
      </c>
      <c r="U57" s="58">
        <v>477.78505434782602</v>
      </c>
      <c r="V57" s="58">
        <v>320.158695652174</v>
      </c>
      <c r="W57" s="58">
        <v>173.90217391304299</v>
      </c>
      <c r="X57" s="58">
        <v>131.431793478261</v>
      </c>
      <c r="Y57" s="58">
        <v>14.8247282608696</v>
      </c>
      <c r="Z57" s="58">
        <v>1274.8654516640199</v>
      </c>
      <c r="AA57" s="58">
        <v>749.93232963549895</v>
      </c>
      <c r="AB57" s="58">
        <v>524.93312202852599</v>
      </c>
      <c r="AC57" s="58">
        <v>288.19318541996802</v>
      </c>
      <c r="AD57" s="58">
        <v>212.70095087163199</v>
      </c>
      <c r="AE57" s="58">
        <v>24.0389857369255</v>
      </c>
      <c r="AF57" s="58">
        <v>1524.4707578253699</v>
      </c>
      <c r="AG57" s="58">
        <v>895.13970345963799</v>
      </c>
      <c r="AH57" s="58">
        <v>629.33105436573305</v>
      </c>
      <c r="AI57" s="58">
        <v>351.49250411861601</v>
      </c>
      <c r="AJ57" s="58">
        <v>249.49398682042801</v>
      </c>
      <c r="AK57" s="58">
        <v>28.344563426688602</v>
      </c>
      <c r="AL57" s="58">
        <v>1297.06256544503</v>
      </c>
      <c r="AM57" s="58">
        <v>775.07905759162304</v>
      </c>
      <c r="AN57" s="58">
        <v>521.98350785340301</v>
      </c>
      <c r="AO57" s="58">
        <v>284.61282722513101</v>
      </c>
      <c r="AP57" s="58">
        <v>213.32513089005201</v>
      </c>
      <c r="AQ57" s="58">
        <v>24.045549738219901</v>
      </c>
    </row>
    <row r="58" spans="1:43" x14ac:dyDescent="0.25">
      <c r="A58" s="64" t="s">
        <v>207</v>
      </c>
      <c r="B58" s="58">
        <v>1308.8991570665901</v>
      </c>
      <c r="C58" s="58">
        <v>769.86524304579996</v>
      </c>
      <c r="D58" s="58">
        <v>539.03391402079205</v>
      </c>
      <c r="E58" s="58">
        <v>297.81191345883701</v>
      </c>
      <c r="F58" s="58">
        <v>216.66043832537201</v>
      </c>
      <c r="G58" s="58">
        <v>24.561562236583299</v>
      </c>
      <c r="H58" s="58">
        <v>1605.6692717584399</v>
      </c>
      <c r="I58" s="58">
        <v>948.36589698046203</v>
      </c>
      <c r="J58" s="58">
        <v>657.30337477797502</v>
      </c>
      <c r="K58" s="58">
        <v>366.53730017762001</v>
      </c>
      <c r="L58" s="58">
        <v>261.15150976909399</v>
      </c>
      <c r="M58" s="58">
        <v>29.614564831261099</v>
      </c>
      <c r="N58" s="58">
        <v>1040.85385026738</v>
      </c>
      <c r="O58" s="58">
        <v>608.64192513369005</v>
      </c>
      <c r="P58" s="58">
        <v>432.21192513368999</v>
      </c>
      <c r="Q58" s="58">
        <v>235.738556149733</v>
      </c>
      <c r="R58" s="58">
        <v>176.475721925134</v>
      </c>
      <c r="S58" s="58">
        <v>19.9976470588235</v>
      </c>
      <c r="T58" s="58">
        <v>802.50254237288095</v>
      </c>
      <c r="U58" s="58">
        <v>479.84237288135603</v>
      </c>
      <c r="V58" s="58">
        <v>322.66016949152498</v>
      </c>
      <c r="W58" s="58">
        <v>175.40084745762701</v>
      </c>
      <c r="X58" s="58">
        <v>132.270338983051</v>
      </c>
      <c r="Y58" s="58">
        <v>14.9889830508475</v>
      </c>
      <c r="Z58" s="58">
        <v>1273.94879518072</v>
      </c>
      <c r="AA58" s="58">
        <v>749.72078313252996</v>
      </c>
      <c r="AB58" s="58">
        <v>524.22801204819302</v>
      </c>
      <c r="AC58" s="58">
        <v>287.96762048192801</v>
      </c>
      <c r="AD58" s="58">
        <v>212.24819277108401</v>
      </c>
      <c r="AE58" s="58">
        <v>24.012198795180701</v>
      </c>
      <c r="AF58" s="58">
        <v>1514.08095630668</v>
      </c>
      <c r="AG58" s="58">
        <v>887.586479802143</v>
      </c>
      <c r="AH58" s="58">
        <v>626.49447650453396</v>
      </c>
      <c r="AI58" s="58">
        <v>349.70255564715598</v>
      </c>
      <c r="AJ58" s="58">
        <v>248.53454245671901</v>
      </c>
      <c r="AK58" s="58">
        <v>28.257378400659501</v>
      </c>
      <c r="AL58" s="58">
        <v>1294.0316546762599</v>
      </c>
      <c r="AM58" s="58">
        <v>773.82949640287802</v>
      </c>
      <c r="AN58" s="58">
        <v>520.202158273382</v>
      </c>
      <c r="AO58" s="58">
        <v>283.60215827338101</v>
      </c>
      <c r="AP58" s="58">
        <v>212.65539568345301</v>
      </c>
      <c r="AQ58" s="58">
        <v>23.944604316546801</v>
      </c>
    </row>
    <row r="59" spans="1:43" x14ac:dyDescent="0.25">
      <c r="A59" s="64" t="s">
        <v>208</v>
      </c>
      <c r="B59" s="58">
        <v>1311.81497776738</v>
      </c>
      <c r="C59" s="58">
        <v>771.111912005617</v>
      </c>
      <c r="D59" s="58">
        <v>540.70306576175994</v>
      </c>
      <c r="E59" s="58">
        <v>298.00018722209199</v>
      </c>
      <c r="F59" s="58">
        <v>218.06398315001201</v>
      </c>
      <c r="G59" s="58">
        <v>24.638895389656</v>
      </c>
      <c r="H59" s="58">
        <v>1577.8179981203</v>
      </c>
      <c r="I59" s="58">
        <v>930.91691729323304</v>
      </c>
      <c r="J59" s="58">
        <v>646.90108082706797</v>
      </c>
      <c r="K59" s="58">
        <v>359.61964285714299</v>
      </c>
      <c r="L59" s="58">
        <v>258.09628759398498</v>
      </c>
      <c r="M59" s="58">
        <v>29.185150375939799</v>
      </c>
      <c r="N59" s="58">
        <v>1047.9201398601399</v>
      </c>
      <c r="O59" s="58">
        <v>612.57342657342599</v>
      </c>
      <c r="P59" s="58">
        <v>435.346713286713</v>
      </c>
      <c r="Q59" s="58">
        <v>236.869090909091</v>
      </c>
      <c r="R59" s="58">
        <v>178.34895104895099</v>
      </c>
      <c r="S59" s="58">
        <v>20.128671328671299</v>
      </c>
      <c r="T59" s="58">
        <v>860.36673387096801</v>
      </c>
      <c r="U59" s="58">
        <v>511.56290322580702</v>
      </c>
      <c r="V59" s="58">
        <v>348.80383064516099</v>
      </c>
      <c r="W59" s="58">
        <v>189.46875</v>
      </c>
      <c r="X59" s="58">
        <v>143.14112903225799</v>
      </c>
      <c r="Y59" s="58">
        <v>16.193951612903199</v>
      </c>
      <c r="Z59" s="58">
        <v>1296.4892842862901</v>
      </c>
      <c r="AA59" s="58">
        <v>762.62423030787704</v>
      </c>
      <c r="AB59" s="58">
        <v>533.86505397840904</v>
      </c>
      <c r="AC59" s="58">
        <v>292.93362654937999</v>
      </c>
      <c r="AD59" s="58">
        <v>216.50571771291499</v>
      </c>
      <c r="AE59" s="58">
        <v>24.425709716113602</v>
      </c>
      <c r="AF59" s="58">
        <v>1517.33840125392</v>
      </c>
      <c r="AG59" s="58">
        <v>888.63855799373005</v>
      </c>
      <c r="AH59" s="58">
        <v>628.699843260188</v>
      </c>
      <c r="AI59" s="58">
        <v>350.11857366771198</v>
      </c>
      <c r="AJ59" s="58">
        <v>250.24184952978101</v>
      </c>
      <c r="AK59" s="58">
        <v>28.339420062695901</v>
      </c>
      <c r="AL59" s="58">
        <v>1300.90595482546</v>
      </c>
      <c r="AM59" s="58">
        <v>775.97987679671496</v>
      </c>
      <c r="AN59" s="58">
        <v>524.92607802874704</v>
      </c>
      <c r="AO59" s="58">
        <v>287.19117043121202</v>
      </c>
      <c r="AP59" s="58">
        <v>213.6659137577</v>
      </c>
      <c r="AQ59" s="58">
        <v>24.068993839835699</v>
      </c>
    </row>
    <row r="60" spans="1:43" x14ac:dyDescent="0.25">
      <c r="A60" s="64" t="s">
        <v>209</v>
      </c>
      <c r="B60" s="58">
        <v>1308.2653199439501</v>
      </c>
      <c r="C60" s="58">
        <v>769.95203176085897</v>
      </c>
      <c r="D60" s="58">
        <v>538.31328818309203</v>
      </c>
      <c r="E60" s="58">
        <v>296.54957963568398</v>
      </c>
      <c r="F60" s="58">
        <v>217.23019617001401</v>
      </c>
      <c r="G60" s="58">
        <v>24.533512377393699</v>
      </c>
      <c r="H60" s="58">
        <v>1579.98506401138</v>
      </c>
      <c r="I60" s="58">
        <v>932.884779516359</v>
      </c>
      <c r="J60" s="58">
        <v>647.10028449502101</v>
      </c>
      <c r="K60" s="58">
        <v>359.243669985775</v>
      </c>
      <c r="L60" s="58">
        <v>258.60583214793701</v>
      </c>
      <c r="M60" s="58">
        <v>29.250782361308701</v>
      </c>
      <c r="N60" s="58">
        <v>1044.54836631385</v>
      </c>
      <c r="O60" s="58">
        <v>611.81803957662203</v>
      </c>
      <c r="P60" s="58">
        <v>432.73032673722997</v>
      </c>
      <c r="Q60" s="58">
        <v>235.70197883110899</v>
      </c>
      <c r="R60" s="58">
        <v>177.07317073170699</v>
      </c>
      <c r="S60" s="58">
        <v>19.955177174413301</v>
      </c>
      <c r="T60" s="58">
        <v>833.61775147928995</v>
      </c>
      <c r="U60" s="58">
        <v>496.25680473372802</v>
      </c>
      <c r="V60" s="58">
        <v>337.36094674556199</v>
      </c>
      <c r="W60" s="58">
        <v>183.00650887574</v>
      </c>
      <c r="X60" s="58">
        <v>138.71656804733701</v>
      </c>
      <c r="Y60" s="58">
        <v>15.6378698224852</v>
      </c>
      <c r="Z60" s="58">
        <v>1298.2184337349399</v>
      </c>
      <c r="AA60" s="58">
        <v>765.20253012048204</v>
      </c>
      <c r="AB60" s="58">
        <v>533.01590361445801</v>
      </c>
      <c r="AC60" s="58">
        <v>292.24457831325299</v>
      </c>
      <c r="AD60" s="58">
        <v>216.36373493975901</v>
      </c>
      <c r="AE60" s="58">
        <v>24.407590361445799</v>
      </c>
      <c r="AF60" s="58">
        <v>1515.0070038910501</v>
      </c>
      <c r="AG60" s="58">
        <v>887.14249027237395</v>
      </c>
      <c r="AH60" s="58">
        <v>627.86451361867705</v>
      </c>
      <c r="AI60" s="58">
        <v>349.69027237354101</v>
      </c>
      <c r="AJ60" s="58">
        <v>249.88692607003901</v>
      </c>
      <c r="AK60" s="58">
        <v>28.287315175097302</v>
      </c>
      <c r="AL60" s="58">
        <v>1293.90725806452</v>
      </c>
      <c r="AM60" s="58">
        <v>773.91653225806397</v>
      </c>
      <c r="AN60" s="58">
        <v>519.99072580645202</v>
      </c>
      <c r="AO60" s="58">
        <v>284.56875000000002</v>
      </c>
      <c r="AP60" s="58">
        <v>211.61794354838699</v>
      </c>
      <c r="AQ60" s="58">
        <v>23.804032258064499</v>
      </c>
    </row>
    <row r="61" spans="1:43" x14ac:dyDescent="0.25">
      <c r="A61" s="64" t="s">
        <v>210</v>
      </c>
      <c r="B61" s="58">
        <v>1306.7881148630699</v>
      </c>
      <c r="C61" s="58">
        <v>769.26628556235005</v>
      </c>
      <c r="D61" s="58">
        <v>537.52182930071797</v>
      </c>
      <c r="E61" s="58">
        <v>296.36817335814902</v>
      </c>
      <c r="F61" s="58">
        <v>216.69906939643701</v>
      </c>
      <c r="G61" s="58">
        <v>24.454586546131299</v>
      </c>
      <c r="H61" s="58">
        <v>1564.55518134715</v>
      </c>
      <c r="I61" s="58">
        <v>923.16792746114004</v>
      </c>
      <c r="J61" s="58">
        <v>641.38725388600994</v>
      </c>
      <c r="K61" s="58">
        <v>356.21751295336799</v>
      </c>
      <c r="L61" s="58">
        <v>256.22284974093299</v>
      </c>
      <c r="M61" s="58">
        <v>28.946891191709799</v>
      </c>
      <c r="N61" s="58">
        <v>1035.08388858547</v>
      </c>
      <c r="O61" s="58">
        <v>607.04336428181296</v>
      </c>
      <c r="P61" s="58">
        <v>428.04052430365903</v>
      </c>
      <c r="Q61" s="58">
        <v>233.28285090114699</v>
      </c>
      <c r="R61" s="58">
        <v>175.03828509011501</v>
      </c>
      <c r="S61" s="58">
        <v>19.719388312397601</v>
      </c>
      <c r="T61" s="58">
        <v>818.129867256637</v>
      </c>
      <c r="U61" s="58">
        <v>487.66725663716801</v>
      </c>
      <c r="V61" s="58">
        <v>330.46261061946899</v>
      </c>
      <c r="W61" s="58">
        <v>179.39203539823001</v>
      </c>
      <c r="X61" s="58">
        <v>135.77455752212401</v>
      </c>
      <c r="Y61" s="58">
        <v>15.296017699115</v>
      </c>
      <c r="Z61" s="58">
        <v>1287.1062470643501</v>
      </c>
      <c r="AA61" s="58">
        <v>759.55194927195896</v>
      </c>
      <c r="AB61" s="58">
        <v>527.55429779239103</v>
      </c>
      <c r="AC61" s="58">
        <v>289.49069985908898</v>
      </c>
      <c r="AD61" s="58">
        <v>213.97411930483801</v>
      </c>
      <c r="AE61" s="58">
        <v>24.0894786284641</v>
      </c>
      <c r="AF61" s="58">
        <v>1529.4798305084701</v>
      </c>
      <c r="AG61" s="58">
        <v>894.66</v>
      </c>
      <c r="AH61" s="58">
        <v>634.81983050847498</v>
      </c>
      <c r="AI61" s="58">
        <v>353.58457627118599</v>
      </c>
      <c r="AJ61" s="58">
        <v>252.61372881355899</v>
      </c>
      <c r="AK61" s="58">
        <v>28.621525423728801</v>
      </c>
      <c r="AL61" s="58">
        <v>1275.45815602837</v>
      </c>
      <c r="AM61" s="58">
        <v>760.43758865248196</v>
      </c>
      <c r="AN61" s="58">
        <v>515.02056737588703</v>
      </c>
      <c r="AO61" s="58">
        <v>281.50070921985798</v>
      </c>
      <c r="AP61" s="58">
        <v>209.91843971631201</v>
      </c>
      <c r="AQ61" s="58">
        <v>23.601418439716301</v>
      </c>
    </row>
    <row r="62" spans="1:43" x14ac:dyDescent="0.25">
      <c r="A62" s="64" t="s">
        <v>211</v>
      </c>
      <c r="B62" s="58">
        <v>1341.9533720930201</v>
      </c>
      <c r="C62" s="58">
        <v>789.56197674418604</v>
      </c>
      <c r="D62" s="58">
        <v>552.39139534883702</v>
      </c>
      <c r="E62" s="58">
        <v>305.13872093023298</v>
      </c>
      <c r="F62" s="58">
        <v>222.20075581395301</v>
      </c>
      <c r="G62" s="58">
        <v>25.051918604651199</v>
      </c>
      <c r="H62" s="58">
        <v>1618.40272572402</v>
      </c>
      <c r="I62" s="58">
        <v>955.00051107325396</v>
      </c>
      <c r="J62" s="58">
        <v>663.40221465076604</v>
      </c>
      <c r="K62" s="58">
        <v>369.10374787052803</v>
      </c>
      <c r="L62" s="58">
        <v>264.45945485519599</v>
      </c>
      <c r="M62" s="58">
        <v>29.839011925042598</v>
      </c>
      <c r="N62" s="58">
        <v>1052.0026206074999</v>
      </c>
      <c r="O62" s="58">
        <v>616.04365693865395</v>
      </c>
      <c r="P62" s="58">
        <v>435.95896366885</v>
      </c>
      <c r="Q62" s="58">
        <v>238.049731983323</v>
      </c>
      <c r="R62" s="58">
        <v>177.87820131030401</v>
      </c>
      <c r="S62" s="58">
        <v>20.031030375223299</v>
      </c>
      <c r="T62" s="58">
        <v>814.46023054755005</v>
      </c>
      <c r="U62" s="58">
        <v>485.09481268011501</v>
      </c>
      <c r="V62" s="58">
        <v>329.36541786743499</v>
      </c>
      <c r="W62" s="58">
        <v>178.638328530259</v>
      </c>
      <c r="X62" s="58">
        <v>135.460806916427</v>
      </c>
      <c r="Y62" s="58">
        <v>15.266282420749301</v>
      </c>
      <c r="Z62" s="58">
        <v>1311.1197240674501</v>
      </c>
      <c r="AA62" s="58">
        <v>773.91951967296905</v>
      </c>
      <c r="AB62" s="58">
        <v>537.20020439448103</v>
      </c>
      <c r="AC62" s="58">
        <v>295.50306591722</v>
      </c>
      <c r="AD62" s="58">
        <v>217.256872764435</v>
      </c>
      <c r="AE62" s="58">
        <v>24.440265712825799</v>
      </c>
      <c r="AF62" s="58">
        <v>1556.19771126761</v>
      </c>
      <c r="AG62" s="58">
        <v>909.51126760563398</v>
      </c>
      <c r="AH62" s="58">
        <v>646.68644366197202</v>
      </c>
      <c r="AI62" s="58">
        <v>360.37869718309901</v>
      </c>
      <c r="AJ62" s="58">
        <v>257.21302816901402</v>
      </c>
      <c r="AK62" s="58">
        <v>29.0947183098592</v>
      </c>
      <c r="AL62" s="58">
        <v>1286.4487603305799</v>
      </c>
      <c r="AM62" s="58">
        <v>768.97190082644704</v>
      </c>
      <c r="AN62" s="58">
        <v>517.47685950413199</v>
      </c>
      <c r="AO62" s="58">
        <v>284.16859504132202</v>
      </c>
      <c r="AP62" s="58">
        <v>209.752892561984</v>
      </c>
      <c r="AQ62" s="58">
        <v>23.555371900826401</v>
      </c>
    </row>
    <row r="63" spans="1:43" x14ac:dyDescent="0.25">
      <c r="A63" s="64" t="s">
        <v>212</v>
      </c>
      <c r="B63" s="58">
        <v>1354.9165902841401</v>
      </c>
      <c r="C63" s="58">
        <v>796.54353803849699</v>
      </c>
      <c r="D63" s="58">
        <v>558.37305224564602</v>
      </c>
      <c r="E63" s="58">
        <v>308.498625114574</v>
      </c>
      <c r="F63" s="58">
        <v>224.55866177818501</v>
      </c>
      <c r="G63" s="58">
        <v>25.315765352887301</v>
      </c>
      <c r="H63" s="58">
        <v>1628.2497300539901</v>
      </c>
      <c r="I63" s="58">
        <v>960.61277744451104</v>
      </c>
      <c r="J63" s="58">
        <v>667.63695260947804</v>
      </c>
      <c r="K63" s="58">
        <v>371.61361727654503</v>
      </c>
      <c r="L63" s="58">
        <v>266.02225554888997</v>
      </c>
      <c r="M63" s="58">
        <v>30.001079784043199</v>
      </c>
      <c r="N63" s="58">
        <v>1071.20155666252</v>
      </c>
      <c r="O63" s="58">
        <v>626.24252801992498</v>
      </c>
      <c r="P63" s="58">
        <v>444.95902864259</v>
      </c>
      <c r="Q63" s="58">
        <v>242.98636363636399</v>
      </c>
      <c r="R63" s="58">
        <v>181.520174346202</v>
      </c>
      <c r="S63" s="58">
        <v>20.4524906600249</v>
      </c>
      <c r="T63" s="58">
        <v>801.01627118644103</v>
      </c>
      <c r="U63" s="58">
        <v>477.757627118644</v>
      </c>
      <c r="V63" s="58">
        <v>323.25864406779698</v>
      </c>
      <c r="W63" s="58">
        <v>175.302711864407</v>
      </c>
      <c r="X63" s="58">
        <v>132.973220338983</v>
      </c>
      <c r="Y63" s="58">
        <v>14.9827118644068</v>
      </c>
      <c r="Z63" s="58">
        <v>1321.3301705756901</v>
      </c>
      <c r="AA63" s="58">
        <v>778.982142857143</v>
      </c>
      <c r="AB63" s="58">
        <v>542.34802771855004</v>
      </c>
      <c r="AC63" s="58">
        <v>298.15218550106601</v>
      </c>
      <c r="AD63" s="58">
        <v>219.48166311300599</v>
      </c>
      <c r="AE63" s="58">
        <v>24.714179104477601</v>
      </c>
      <c r="AF63" s="58">
        <v>1560.36914700544</v>
      </c>
      <c r="AG63" s="58">
        <v>911.77676950998205</v>
      </c>
      <c r="AH63" s="58">
        <v>648.59237749546298</v>
      </c>
      <c r="AI63" s="58">
        <v>361.76787658802198</v>
      </c>
      <c r="AJ63" s="58">
        <v>257.71851179673303</v>
      </c>
      <c r="AK63" s="58">
        <v>29.105989110707799</v>
      </c>
      <c r="AL63" s="58">
        <v>1326.0368263473099</v>
      </c>
      <c r="AM63" s="58">
        <v>793.294311377246</v>
      </c>
      <c r="AN63" s="58">
        <v>532.74251497006003</v>
      </c>
      <c r="AO63" s="58">
        <v>292.18562874251501</v>
      </c>
      <c r="AP63" s="58">
        <v>216.22544910179599</v>
      </c>
      <c r="AQ63" s="58">
        <v>24.331437125748501</v>
      </c>
    </row>
    <row r="64" spans="1:43" x14ac:dyDescent="0.25">
      <c r="A64" s="64" t="s">
        <v>213</v>
      </c>
      <c r="B64" s="58">
        <v>1357.9230077120801</v>
      </c>
      <c r="C64" s="58">
        <v>798.36902313624705</v>
      </c>
      <c r="D64" s="58">
        <v>559.55398457583601</v>
      </c>
      <c r="E64" s="58">
        <v>309.54408740359901</v>
      </c>
      <c r="F64" s="58">
        <v>224.695179948586</v>
      </c>
      <c r="G64" s="58">
        <v>25.314717223650401</v>
      </c>
      <c r="H64" s="58">
        <v>1645.3483706070299</v>
      </c>
      <c r="I64" s="58">
        <v>969.77367412140495</v>
      </c>
      <c r="J64" s="58">
        <v>675.57469648562301</v>
      </c>
      <c r="K64" s="58">
        <v>376.68134185303501</v>
      </c>
      <c r="L64" s="58">
        <v>268.62613418530299</v>
      </c>
      <c r="M64" s="58">
        <v>30.267220447284299</v>
      </c>
      <c r="N64" s="58">
        <v>1067.1533290239199</v>
      </c>
      <c r="O64" s="58">
        <v>624.97000646412403</v>
      </c>
      <c r="P64" s="58">
        <v>442.183322559793</v>
      </c>
      <c r="Q64" s="58">
        <v>241.62566257272101</v>
      </c>
      <c r="R64" s="58">
        <v>180.253070458953</v>
      </c>
      <c r="S64" s="58">
        <v>20.3045895281189</v>
      </c>
      <c r="T64" s="58">
        <v>820.15346938775497</v>
      </c>
      <c r="U64" s="58">
        <v>488.07061224489797</v>
      </c>
      <c r="V64" s="58">
        <v>332.08285714285699</v>
      </c>
      <c r="W64" s="58">
        <v>180.209387755102</v>
      </c>
      <c r="X64" s="58">
        <v>136.47061224489801</v>
      </c>
      <c r="Y64" s="58">
        <v>15.4028571428571</v>
      </c>
      <c r="Z64" s="58">
        <v>1306.3176211453699</v>
      </c>
      <c r="AA64" s="58">
        <v>771.04212555066101</v>
      </c>
      <c r="AB64" s="58">
        <v>535.27549559471402</v>
      </c>
      <c r="AC64" s="58">
        <v>294.49080396475802</v>
      </c>
      <c r="AD64" s="58">
        <v>216.422742290749</v>
      </c>
      <c r="AE64" s="58">
        <v>24.361949339207001</v>
      </c>
      <c r="AF64" s="58">
        <v>1572.4509990485301</v>
      </c>
      <c r="AG64" s="58">
        <v>917.92064700285403</v>
      </c>
      <c r="AH64" s="58">
        <v>654.53035204567095</v>
      </c>
      <c r="AI64" s="58">
        <v>365.70371075166503</v>
      </c>
      <c r="AJ64" s="58">
        <v>259.55509039010502</v>
      </c>
      <c r="AK64" s="58">
        <v>29.271550903901002</v>
      </c>
      <c r="AL64" s="58">
        <v>1343.24310344828</v>
      </c>
      <c r="AM64" s="58">
        <v>802.62844827586196</v>
      </c>
      <c r="AN64" s="58">
        <v>540.61465517241402</v>
      </c>
      <c r="AO64" s="58">
        <v>296.16379310344797</v>
      </c>
      <c r="AP64" s="58">
        <v>219.72068965517201</v>
      </c>
      <c r="AQ64" s="58">
        <v>24.730172413793099</v>
      </c>
    </row>
    <row r="65" spans="1:43" x14ac:dyDescent="0.25">
      <c r="A65" s="64" t="s">
        <v>214</v>
      </c>
      <c r="B65" s="58">
        <v>1330.9127022169</v>
      </c>
      <c r="C65" s="58">
        <v>779.99505692031198</v>
      </c>
      <c r="D65" s="58">
        <v>550.91764529658496</v>
      </c>
      <c r="E65" s="58">
        <v>302.45949670461403</v>
      </c>
      <c r="F65" s="58">
        <v>221.25799880167801</v>
      </c>
      <c r="G65" s="58">
        <v>27.200149790293601</v>
      </c>
      <c r="H65" s="58">
        <v>1611.4185878092901</v>
      </c>
      <c r="I65" s="58">
        <v>947.18563669281798</v>
      </c>
      <c r="J65" s="58">
        <v>664.23295111647599</v>
      </c>
      <c r="K65" s="58">
        <v>367.40350030175</v>
      </c>
      <c r="L65" s="58">
        <v>264.39070609535298</v>
      </c>
      <c r="M65" s="58">
        <v>32.438744719372401</v>
      </c>
      <c r="N65" s="58">
        <v>1054.4116597263501</v>
      </c>
      <c r="O65" s="58">
        <v>615.19149315883396</v>
      </c>
      <c r="P65" s="58">
        <v>439.22016656751902</v>
      </c>
      <c r="Q65" s="58">
        <v>238.442712671029</v>
      </c>
      <c r="R65" s="58">
        <v>178.74110648423601</v>
      </c>
      <c r="S65" s="58">
        <v>22.036347412254599</v>
      </c>
      <c r="T65" s="58">
        <v>771.43591549295797</v>
      </c>
      <c r="U65" s="58">
        <v>460.52112676056299</v>
      </c>
      <c r="V65" s="58">
        <v>310.91478873239402</v>
      </c>
      <c r="W65" s="58">
        <v>167.401408450704</v>
      </c>
      <c r="X65" s="58">
        <v>127.296478873239</v>
      </c>
      <c r="Y65" s="58">
        <v>16.216901408450699</v>
      </c>
      <c r="Z65" s="58">
        <v>1315.77589716122</v>
      </c>
      <c r="AA65" s="58">
        <v>772.88452062131796</v>
      </c>
      <c r="AB65" s="58">
        <v>542.89137653990304</v>
      </c>
      <c r="AC65" s="58">
        <v>296.50428494911603</v>
      </c>
      <c r="AD65" s="58">
        <v>219.12822710230299</v>
      </c>
      <c r="AE65" s="58">
        <v>27.2588644884842</v>
      </c>
      <c r="AF65" s="58">
        <v>1586.0299521531099</v>
      </c>
      <c r="AG65" s="58">
        <v>922.93406698564604</v>
      </c>
      <c r="AH65" s="58">
        <v>663.09588516746396</v>
      </c>
      <c r="AI65" s="58">
        <v>368.15626794258401</v>
      </c>
      <c r="AJ65" s="58">
        <v>263.36698564593303</v>
      </c>
      <c r="AK65" s="58">
        <v>31.572631578947401</v>
      </c>
      <c r="AL65" s="58">
        <v>1321.56529411765</v>
      </c>
      <c r="AM65" s="58">
        <v>787.93852941176499</v>
      </c>
      <c r="AN65" s="58">
        <v>533.62676470588201</v>
      </c>
      <c r="AO65" s="58">
        <v>290.13352941176498</v>
      </c>
      <c r="AP65" s="58">
        <v>216.77117647058799</v>
      </c>
      <c r="AQ65" s="58">
        <v>26.722058823529402</v>
      </c>
    </row>
    <row r="66" spans="1:43" x14ac:dyDescent="0.25">
      <c r="A66" s="64" t="s">
        <v>215</v>
      </c>
      <c r="B66" s="58">
        <v>1304.48632478632</v>
      </c>
      <c r="C66" s="58">
        <v>764.59307692307698</v>
      </c>
      <c r="D66" s="58">
        <v>539.89324786324801</v>
      </c>
      <c r="E66" s="58">
        <v>295.94914529914502</v>
      </c>
      <c r="F66" s="58">
        <v>217.034017094017</v>
      </c>
      <c r="G66" s="58">
        <v>26.910085470085502</v>
      </c>
      <c r="H66" s="58">
        <v>1578.5891418563899</v>
      </c>
      <c r="I66" s="58">
        <v>927.72189141856404</v>
      </c>
      <c r="J66" s="58">
        <v>650.86725043782803</v>
      </c>
      <c r="K66" s="58">
        <v>359.47338003502603</v>
      </c>
      <c r="L66" s="58">
        <v>259.320665499124</v>
      </c>
      <c r="M66" s="58">
        <v>32.073204903677798</v>
      </c>
      <c r="N66" s="58">
        <v>1043.1963272120199</v>
      </c>
      <c r="O66" s="58">
        <v>609.08964941569297</v>
      </c>
      <c r="P66" s="58">
        <v>434.10667779632701</v>
      </c>
      <c r="Q66" s="58">
        <v>235.394323873122</v>
      </c>
      <c r="R66" s="58">
        <v>176.724040066778</v>
      </c>
      <c r="S66" s="58">
        <v>21.9883138564274</v>
      </c>
      <c r="T66" s="58">
        <v>759.05265082266897</v>
      </c>
      <c r="U66" s="58">
        <v>453.50895795246799</v>
      </c>
      <c r="V66" s="58">
        <v>305.54369287020103</v>
      </c>
      <c r="W66" s="58">
        <v>164.49981718464301</v>
      </c>
      <c r="X66" s="58">
        <v>125.06270566727601</v>
      </c>
      <c r="Y66" s="58">
        <v>15.9811700182815</v>
      </c>
      <c r="Z66" s="58">
        <v>1306.2047864127601</v>
      </c>
      <c r="AA66" s="58">
        <v>767.21610910962499</v>
      </c>
      <c r="AB66" s="58">
        <v>538.98867730313896</v>
      </c>
      <c r="AC66" s="58">
        <v>293.891765311374</v>
      </c>
      <c r="AD66" s="58">
        <v>217.765877509007</v>
      </c>
      <c r="AE66" s="58">
        <v>27.3310344827586</v>
      </c>
      <c r="AF66" s="58">
        <v>1593.7149999999999</v>
      </c>
      <c r="AG66" s="58">
        <v>926.422941176471</v>
      </c>
      <c r="AH66" s="58">
        <v>667.29205882353006</v>
      </c>
      <c r="AI66" s="58">
        <v>370.36117647058802</v>
      </c>
      <c r="AJ66" s="58">
        <v>264.96176470588199</v>
      </c>
      <c r="AK66" s="58">
        <v>31.969117647058798</v>
      </c>
      <c r="AL66" s="58">
        <v>1310.15885558583</v>
      </c>
      <c r="AM66" s="58">
        <v>779.53814713896497</v>
      </c>
      <c r="AN66" s="58">
        <v>530.62070844686696</v>
      </c>
      <c r="AO66" s="58">
        <v>288.62942779291598</v>
      </c>
      <c r="AP66" s="58">
        <v>215.199727520436</v>
      </c>
      <c r="AQ66" s="58">
        <v>26.791553133514999</v>
      </c>
    </row>
    <row r="67" spans="1:43" x14ac:dyDescent="0.25">
      <c r="A67" s="64" t="s">
        <v>216</v>
      </c>
      <c r="B67" s="58">
        <v>1312.8826358525901</v>
      </c>
      <c r="C67" s="58">
        <v>769.41314803247997</v>
      </c>
      <c r="D67" s="58">
        <v>543.46948782011305</v>
      </c>
      <c r="E67" s="58">
        <v>297.84706433479101</v>
      </c>
      <c r="F67" s="58">
        <v>218.43991255465301</v>
      </c>
      <c r="G67" s="58">
        <v>27.1825109306683</v>
      </c>
      <c r="H67" s="58">
        <v>1575.86</v>
      </c>
      <c r="I67" s="58">
        <v>926.29301886792496</v>
      </c>
      <c r="J67" s="58">
        <v>649.56698113207494</v>
      </c>
      <c r="K67" s="58">
        <v>358.31584905660401</v>
      </c>
      <c r="L67" s="58">
        <v>259.09867924528299</v>
      </c>
      <c r="M67" s="58">
        <v>32.1524528301887</v>
      </c>
      <c r="N67" s="58">
        <v>1053.49429280397</v>
      </c>
      <c r="O67" s="58">
        <v>614.674317617866</v>
      </c>
      <c r="P67" s="58">
        <v>438.81997518610399</v>
      </c>
      <c r="Q67" s="58">
        <v>238.20353598014901</v>
      </c>
      <c r="R67" s="58">
        <v>178.33604218362299</v>
      </c>
      <c r="S67" s="58">
        <v>22.280397022332501</v>
      </c>
      <c r="T67" s="58">
        <v>768.78233944954104</v>
      </c>
      <c r="U67" s="58">
        <v>458.62362385321097</v>
      </c>
      <c r="V67" s="58">
        <v>310.15871559633001</v>
      </c>
      <c r="W67" s="58">
        <v>166.68577981651401</v>
      </c>
      <c r="X67" s="58">
        <v>127.19036697247699</v>
      </c>
      <c r="Y67" s="58">
        <v>16.282568807339398</v>
      </c>
      <c r="Z67" s="58">
        <v>1309.5654307524501</v>
      </c>
      <c r="AA67" s="58">
        <v>769.41559432933502</v>
      </c>
      <c r="AB67" s="58">
        <v>540.14983642311904</v>
      </c>
      <c r="AC67" s="58">
        <v>294.214449291167</v>
      </c>
      <c r="AD67" s="58">
        <v>218.39738276990201</v>
      </c>
      <c r="AE67" s="58">
        <v>27.538004362050199</v>
      </c>
      <c r="AF67" s="58">
        <v>1573.9464592274701</v>
      </c>
      <c r="AG67" s="58">
        <v>914.79914163090098</v>
      </c>
      <c r="AH67" s="58">
        <v>659.14731759656695</v>
      </c>
      <c r="AI67" s="58">
        <v>366.35407725321897</v>
      </c>
      <c r="AJ67" s="58">
        <v>261.21115879828301</v>
      </c>
      <c r="AK67" s="58">
        <v>31.582081545064401</v>
      </c>
      <c r="AL67" s="58">
        <v>1284.3913407821201</v>
      </c>
      <c r="AM67" s="58">
        <v>764.26508379888298</v>
      </c>
      <c r="AN67" s="58">
        <v>520.12625698323995</v>
      </c>
      <c r="AO67" s="58">
        <v>281.95558659217897</v>
      </c>
      <c r="AP67" s="58">
        <v>211.758938547486</v>
      </c>
      <c r="AQ67" s="58">
        <v>26.411731843575399</v>
      </c>
    </row>
    <row r="68" spans="1:43" x14ac:dyDescent="0.25">
      <c r="A68" s="64" t="s">
        <v>217</v>
      </c>
      <c r="B68" s="58">
        <v>1313.45958055291</v>
      </c>
      <c r="C68" s="58">
        <v>769.05004766444199</v>
      </c>
      <c r="D68" s="58">
        <v>544.40953288846504</v>
      </c>
      <c r="E68" s="58">
        <v>296.93079122974302</v>
      </c>
      <c r="F68" s="58">
        <v>220.210772163966</v>
      </c>
      <c r="G68" s="58">
        <v>27.267969494756901</v>
      </c>
      <c r="H68" s="58">
        <v>1595.3633009708699</v>
      </c>
      <c r="I68" s="58">
        <v>936.11902912621395</v>
      </c>
      <c r="J68" s="58">
        <v>659.24427184466003</v>
      </c>
      <c r="K68" s="58">
        <v>361.85339805825203</v>
      </c>
      <c r="L68" s="58">
        <v>264.71009708737898</v>
      </c>
      <c r="M68" s="58">
        <v>32.680776699029103</v>
      </c>
      <c r="N68" s="58">
        <v>1041.5861423220999</v>
      </c>
      <c r="O68" s="58">
        <v>607.92546816479398</v>
      </c>
      <c r="P68" s="58">
        <v>433.66067415730299</v>
      </c>
      <c r="Q68" s="58">
        <v>234.318164794008</v>
      </c>
      <c r="R68" s="58">
        <v>177.29475655430701</v>
      </c>
      <c r="S68" s="58">
        <v>22.0477528089888</v>
      </c>
      <c r="T68" s="58">
        <v>767.65619834710697</v>
      </c>
      <c r="U68" s="58">
        <v>458.88181818181801</v>
      </c>
      <c r="V68" s="58">
        <v>308.77438016528902</v>
      </c>
      <c r="W68" s="58">
        <v>165.03223140495899</v>
      </c>
      <c r="X68" s="58">
        <v>127.605785123967</v>
      </c>
      <c r="Y68" s="58">
        <v>16.136363636363601</v>
      </c>
      <c r="Z68" s="58">
        <v>1294.7332623735999</v>
      </c>
      <c r="AA68" s="58">
        <v>759.52096860031895</v>
      </c>
      <c r="AB68" s="58">
        <v>535.21229377328405</v>
      </c>
      <c r="AC68" s="58">
        <v>290.10638637573197</v>
      </c>
      <c r="AD68" s="58">
        <v>217.83257051623201</v>
      </c>
      <c r="AE68" s="58">
        <v>27.273336881319899</v>
      </c>
      <c r="AF68" s="58">
        <v>1571.2644198895</v>
      </c>
      <c r="AG68" s="58">
        <v>913.244751381215</v>
      </c>
      <c r="AH68" s="58">
        <v>658.01966850828705</v>
      </c>
      <c r="AI68" s="58">
        <v>364.00508287292803</v>
      </c>
      <c r="AJ68" s="58">
        <v>262.29281767955803</v>
      </c>
      <c r="AK68" s="58">
        <v>31.721767955801099</v>
      </c>
      <c r="AL68" s="58">
        <v>1239.91967213115</v>
      </c>
      <c r="AM68" s="58">
        <v>737.09508196721299</v>
      </c>
      <c r="AN68" s="58">
        <v>502.82459016393398</v>
      </c>
      <c r="AO68" s="58">
        <v>270.47377049180301</v>
      </c>
      <c r="AP68" s="58">
        <v>206.744262295082</v>
      </c>
      <c r="AQ68" s="58">
        <v>25.606557377049199</v>
      </c>
    </row>
    <row r="69" spans="1:43" x14ac:dyDescent="0.25">
      <c r="A69" s="64" t="s">
        <v>218</v>
      </c>
      <c r="B69" s="58">
        <v>1305.4242921013399</v>
      </c>
      <c r="C69" s="58">
        <v>764.03517138599102</v>
      </c>
      <c r="D69" s="58">
        <v>541.38912071535003</v>
      </c>
      <c r="E69" s="58">
        <v>294.65651266766002</v>
      </c>
      <c r="F69" s="58">
        <v>219.51639344262301</v>
      </c>
      <c r="G69" s="58">
        <v>27.216214605067101</v>
      </c>
      <c r="H69" s="58">
        <v>1568.1862318840599</v>
      </c>
      <c r="I69" s="58">
        <v>920.32644927536205</v>
      </c>
      <c r="J69" s="58">
        <v>647.85978260869604</v>
      </c>
      <c r="K69" s="58">
        <v>354.95742753623199</v>
      </c>
      <c r="L69" s="58">
        <v>260.683333333333</v>
      </c>
      <c r="M69" s="58">
        <v>32.219021739130397</v>
      </c>
      <c r="N69" s="58">
        <v>1049.3125956445001</v>
      </c>
      <c r="O69" s="58">
        <v>611.69947027663295</v>
      </c>
      <c r="P69" s="58">
        <v>437.61312536786301</v>
      </c>
      <c r="Q69" s="58">
        <v>235.881753972925</v>
      </c>
      <c r="R69" s="58">
        <v>179.39134785167701</v>
      </c>
      <c r="S69" s="58">
        <v>22.340023543260699</v>
      </c>
      <c r="T69" s="58">
        <v>806.04739726027401</v>
      </c>
      <c r="U69" s="58">
        <v>479.906301369863</v>
      </c>
      <c r="V69" s="58">
        <v>326.14109589041101</v>
      </c>
      <c r="W69" s="58">
        <v>173.856164383562</v>
      </c>
      <c r="X69" s="58">
        <v>135.25397260273999</v>
      </c>
      <c r="Y69" s="58">
        <v>17.0309589041096</v>
      </c>
      <c r="Z69" s="58">
        <v>1275.8760630673701</v>
      </c>
      <c r="AA69" s="58">
        <v>748.84242713807896</v>
      </c>
      <c r="AB69" s="58">
        <v>527.03363592928804</v>
      </c>
      <c r="AC69" s="58">
        <v>285.06951743908297</v>
      </c>
      <c r="AD69" s="58">
        <v>215.02847587195399</v>
      </c>
      <c r="AE69" s="58">
        <v>26.9356426182513</v>
      </c>
      <c r="AF69" s="58">
        <v>1577.5725752508399</v>
      </c>
      <c r="AG69" s="58">
        <v>915.10033444815997</v>
      </c>
      <c r="AH69" s="58">
        <v>662.47224080267597</v>
      </c>
      <c r="AI69" s="58">
        <v>366.18127090300999</v>
      </c>
      <c r="AJ69" s="58">
        <v>264.27558528428102</v>
      </c>
      <c r="AK69" s="58">
        <v>32.015384615384598</v>
      </c>
      <c r="AL69" s="58">
        <v>1243.3727488151701</v>
      </c>
      <c r="AM69" s="58">
        <v>739.21066350710896</v>
      </c>
      <c r="AN69" s="58">
        <v>504.16208530805699</v>
      </c>
      <c r="AO69" s="58">
        <v>270.71232227488099</v>
      </c>
      <c r="AP69" s="58">
        <v>207.687440758294</v>
      </c>
      <c r="AQ69" s="58">
        <v>25.762322274881502</v>
      </c>
    </row>
    <row r="70" spans="1:43" x14ac:dyDescent="0.25">
      <c r="A70" s="64" t="s">
        <v>219</v>
      </c>
      <c r="B70" s="58">
        <v>1312.16073258197</v>
      </c>
      <c r="C70" s="58">
        <v>768.39205942622903</v>
      </c>
      <c r="D70" s="58">
        <v>543.76867315573804</v>
      </c>
      <c r="E70" s="58">
        <v>295.38112192622901</v>
      </c>
      <c r="F70" s="58">
        <v>220.89551741803299</v>
      </c>
      <c r="G70" s="58">
        <v>27.492033811475402</v>
      </c>
      <c r="H70" s="58">
        <v>1540.56191176471</v>
      </c>
      <c r="I70" s="58">
        <v>905.35720588235301</v>
      </c>
      <c r="J70" s="58">
        <v>635.20470588235298</v>
      </c>
      <c r="K70" s="58">
        <v>346.78485294117598</v>
      </c>
      <c r="L70" s="58">
        <v>256.55455882352902</v>
      </c>
      <c r="M70" s="58">
        <v>31.8652941176471</v>
      </c>
      <c r="N70" s="58">
        <v>1062.19377682403</v>
      </c>
      <c r="O70" s="58">
        <v>618.49458154506397</v>
      </c>
      <c r="P70" s="58">
        <v>443.69919527897002</v>
      </c>
      <c r="Q70" s="58">
        <v>239.12381974248899</v>
      </c>
      <c r="R70" s="58">
        <v>181.869527896996</v>
      </c>
      <c r="S70" s="58">
        <v>22.705847639485</v>
      </c>
      <c r="T70" s="58">
        <v>839.77916666666704</v>
      </c>
      <c r="U70" s="58">
        <v>497.64375000000001</v>
      </c>
      <c r="V70" s="58">
        <v>342.13541666666703</v>
      </c>
      <c r="W70" s="58">
        <v>182.43194444444401</v>
      </c>
      <c r="X70" s="58">
        <v>141.82847222222199</v>
      </c>
      <c r="Y70" s="58">
        <v>17.875</v>
      </c>
      <c r="Z70" s="58">
        <v>1292.3134430176599</v>
      </c>
      <c r="AA70" s="58">
        <v>759.41906099518496</v>
      </c>
      <c r="AB70" s="58">
        <v>532.89438202247197</v>
      </c>
      <c r="AC70" s="58">
        <v>287.966773675762</v>
      </c>
      <c r="AD70" s="58">
        <v>217.61556982343501</v>
      </c>
      <c r="AE70" s="58">
        <v>27.312038523274499</v>
      </c>
      <c r="AF70" s="58">
        <v>1570.8630612244899</v>
      </c>
      <c r="AG70" s="58">
        <v>910.55938775510197</v>
      </c>
      <c r="AH70" s="58">
        <v>660.30367346938795</v>
      </c>
      <c r="AI70" s="58">
        <v>364.024591836735</v>
      </c>
      <c r="AJ70" s="58">
        <v>264.08999999999997</v>
      </c>
      <c r="AK70" s="58">
        <v>32.1890816326531</v>
      </c>
      <c r="AL70" s="58">
        <v>1248.15402298851</v>
      </c>
      <c r="AM70" s="58">
        <v>743.8</v>
      </c>
      <c r="AN70" s="58">
        <v>504.35402298850602</v>
      </c>
      <c r="AO70" s="58">
        <v>270.12011494252903</v>
      </c>
      <c r="AP70" s="58">
        <v>208.32586206896599</v>
      </c>
      <c r="AQ70" s="58">
        <v>25.908045977011501</v>
      </c>
    </row>
    <row r="71" spans="1:43" x14ac:dyDescent="0.25">
      <c r="A71" s="64" t="s">
        <v>220</v>
      </c>
      <c r="B71" s="58">
        <v>1300.17084565346</v>
      </c>
      <c r="C71" s="58">
        <v>760.872087522176</v>
      </c>
      <c r="D71" s="58">
        <v>539.29875813128297</v>
      </c>
      <c r="E71" s="58">
        <v>291.37090479006503</v>
      </c>
      <c r="F71" s="58">
        <v>220.464399763454</v>
      </c>
      <c r="G71" s="58">
        <v>27.4634535777646</v>
      </c>
      <c r="H71" s="58">
        <v>1497.0778898091501</v>
      </c>
      <c r="I71" s="58">
        <v>879.45232265034201</v>
      </c>
      <c r="J71" s="58">
        <v>617.62556715880396</v>
      </c>
      <c r="K71" s="58">
        <v>335.12916816708702</v>
      </c>
      <c r="L71" s="58">
        <v>251.23601008282299</v>
      </c>
      <c r="M71" s="58">
        <v>31.260388908894502</v>
      </c>
      <c r="N71" s="58">
        <v>1062.01280487805</v>
      </c>
      <c r="O71" s="58">
        <v>617.44991289198595</v>
      </c>
      <c r="P71" s="58">
        <v>444.56289198606299</v>
      </c>
      <c r="Q71" s="58">
        <v>238.44551393728199</v>
      </c>
      <c r="R71" s="58">
        <v>183.24629790940801</v>
      </c>
      <c r="S71" s="58">
        <v>22.8710801393728</v>
      </c>
      <c r="T71" s="58">
        <v>885.32344497607596</v>
      </c>
      <c r="U71" s="58">
        <v>522.17464114832501</v>
      </c>
      <c r="V71" s="58">
        <v>363.14880382775101</v>
      </c>
      <c r="W71" s="58">
        <v>193.47894736842099</v>
      </c>
      <c r="X71" s="58">
        <v>150.70622009569399</v>
      </c>
      <c r="Y71" s="58">
        <v>18.9636363636364</v>
      </c>
      <c r="Z71" s="58">
        <v>1307.26737967914</v>
      </c>
      <c r="AA71" s="58">
        <v>767.43021390374304</v>
      </c>
      <c r="AB71" s="58">
        <v>539.83716577540099</v>
      </c>
      <c r="AC71" s="58">
        <v>290.60713012477697</v>
      </c>
      <c r="AD71" s="58">
        <v>221.50329768270899</v>
      </c>
      <c r="AE71" s="58">
        <v>27.726737967914399</v>
      </c>
      <c r="AF71" s="58">
        <v>1518.8952777777799</v>
      </c>
      <c r="AG71" s="58">
        <v>879.00972222222197</v>
      </c>
      <c r="AH71" s="58">
        <v>639.88555555555502</v>
      </c>
      <c r="AI71" s="58">
        <v>350.58305555555597</v>
      </c>
      <c r="AJ71" s="58">
        <v>257.72500000000002</v>
      </c>
      <c r="AK71" s="58">
        <v>31.577500000000001</v>
      </c>
      <c r="AL71" s="58">
        <v>1245.57351598173</v>
      </c>
      <c r="AM71" s="58">
        <v>741.68812785388104</v>
      </c>
      <c r="AN71" s="58">
        <v>503.88538812785401</v>
      </c>
      <c r="AO71" s="58">
        <v>269.75479452054799</v>
      </c>
      <c r="AP71" s="58">
        <v>208.209589041096</v>
      </c>
      <c r="AQ71" s="58">
        <v>25.921004566210101</v>
      </c>
    </row>
    <row r="72" spans="1:43" x14ac:dyDescent="0.25">
      <c r="A72" s="64" t="s">
        <v>221</v>
      </c>
      <c r="B72" s="58">
        <v>1287.8853489611099</v>
      </c>
      <c r="C72" s="58">
        <v>753.816835375599</v>
      </c>
      <c r="D72" s="58">
        <v>534.06851358550898</v>
      </c>
      <c r="E72" s="58">
        <v>287.966648907832</v>
      </c>
      <c r="F72" s="58">
        <v>218.793020777837</v>
      </c>
      <c r="G72" s="58">
        <v>27.308843899840198</v>
      </c>
      <c r="H72" s="58">
        <v>1479.4040816326501</v>
      </c>
      <c r="I72" s="58">
        <v>868.91049562682201</v>
      </c>
      <c r="J72" s="58">
        <v>610.49358600583105</v>
      </c>
      <c r="K72" s="58">
        <v>330.269970845481</v>
      </c>
      <c r="L72" s="58">
        <v>249.14567541302199</v>
      </c>
      <c r="M72" s="58">
        <v>31.077939747327498</v>
      </c>
      <c r="N72" s="58">
        <v>1055.4882075471701</v>
      </c>
      <c r="O72" s="58">
        <v>614.15719339622603</v>
      </c>
      <c r="P72" s="58">
        <v>441.33101415094302</v>
      </c>
      <c r="Q72" s="58">
        <v>236.63396226415099</v>
      </c>
      <c r="R72" s="58">
        <v>181.96179245283</v>
      </c>
      <c r="S72" s="58">
        <v>22.735259433962302</v>
      </c>
      <c r="T72" s="58">
        <v>887.71529411764698</v>
      </c>
      <c r="U72" s="58">
        <v>523.92039215686304</v>
      </c>
      <c r="V72" s="58">
        <v>363.79490196078399</v>
      </c>
      <c r="W72" s="58">
        <v>193.905098039216</v>
      </c>
      <c r="X72" s="58">
        <v>150.89647058823499</v>
      </c>
      <c r="Y72" s="58">
        <v>18.9933333333333</v>
      </c>
      <c r="Z72" s="58">
        <v>1303.6492361297201</v>
      </c>
      <c r="AA72" s="58">
        <v>764.92538193513803</v>
      </c>
      <c r="AB72" s="58">
        <v>538.72385419458601</v>
      </c>
      <c r="AC72" s="58">
        <v>289.59777539533599</v>
      </c>
      <c r="AD72" s="58">
        <v>221.37579737335801</v>
      </c>
      <c r="AE72" s="58">
        <v>27.750281425891199</v>
      </c>
      <c r="AF72" s="58">
        <v>1505.7840528634399</v>
      </c>
      <c r="AG72" s="58">
        <v>872.25277533039605</v>
      </c>
      <c r="AH72" s="58">
        <v>633.53127753304</v>
      </c>
      <c r="AI72" s="58">
        <v>346.00308370044098</v>
      </c>
      <c r="AJ72" s="58">
        <v>256.06572687224701</v>
      </c>
      <c r="AK72" s="58">
        <v>31.462466960352401</v>
      </c>
      <c r="AL72" s="58">
        <v>1244.4244652406401</v>
      </c>
      <c r="AM72" s="58">
        <v>740.74371657754</v>
      </c>
      <c r="AN72" s="58">
        <v>503.68074866310201</v>
      </c>
      <c r="AO72" s="58">
        <v>268.95481283422498</v>
      </c>
      <c r="AP72" s="58">
        <v>208.65641711229901</v>
      </c>
      <c r="AQ72" s="58">
        <v>26.069518716577502</v>
      </c>
    </row>
    <row r="73" spans="1:43" x14ac:dyDescent="0.25">
      <c r="A73" s="64" t="s">
        <v>222</v>
      </c>
      <c r="B73" s="58">
        <v>1284.3886420577901</v>
      </c>
      <c r="C73" s="58">
        <v>751.73686320360798</v>
      </c>
      <c r="D73" s="58">
        <v>532.65177885418404</v>
      </c>
      <c r="E73" s="58">
        <v>287.11302822782699</v>
      </c>
      <c r="F73" s="58">
        <v>218.25373308835799</v>
      </c>
      <c r="G73" s="58">
        <v>27.285017537999</v>
      </c>
      <c r="H73" s="58">
        <v>1459.1982316533999</v>
      </c>
      <c r="I73" s="58">
        <v>857.26198054818701</v>
      </c>
      <c r="J73" s="58">
        <v>601.93625110521702</v>
      </c>
      <c r="K73" s="58">
        <v>325.45579133510199</v>
      </c>
      <c r="L73" s="58">
        <v>245.76781609195399</v>
      </c>
      <c r="M73" s="58">
        <v>30.712643678160902</v>
      </c>
      <c r="N73" s="58">
        <v>1055.7344641480299</v>
      </c>
      <c r="O73" s="58">
        <v>613.70805705474197</v>
      </c>
      <c r="P73" s="58">
        <v>442.02640709329199</v>
      </c>
      <c r="Q73" s="58">
        <v>236.95998457979999</v>
      </c>
      <c r="R73" s="58">
        <v>182.26480339244401</v>
      </c>
      <c r="S73" s="58">
        <v>22.801619121048599</v>
      </c>
      <c r="T73" s="58">
        <v>886.57569124424003</v>
      </c>
      <c r="U73" s="58">
        <v>523.32960829493095</v>
      </c>
      <c r="V73" s="58">
        <v>363.24608294930903</v>
      </c>
      <c r="W73" s="58">
        <v>193.79965437787999</v>
      </c>
      <c r="X73" s="58">
        <v>150.50253456221199</v>
      </c>
      <c r="Y73" s="58">
        <v>18.943894009216599</v>
      </c>
      <c r="Z73" s="58">
        <v>1303.5671653144</v>
      </c>
      <c r="AA73" s="58">
        <v>764.498960446247</v>
      </c>
      <c r="AB73" s="58">
        <v>539.068204868154</v>
      </c>
      <c r="AC73" s="58">
        <v>289.64840263691701</v>
      </c>
      <c r="AD73" s="58">
        <v>221.606668356998</v>
      </c>
      <c r="AE73" s="58">
        <v>27.813133874239401</v>
      </c>
      <c r="AF73" s="58">
        <v>1513.88782978723</v>
      </c>
      <c r="AG73" s="58">
        <v>877.62944680851103</v>
      </c>
      <c r="AH73" s="58">
        <v>636.25838297872303</v>
      </c>
      <c r="AI73" s="58">
        <v>347.53557446808497</v>
      </c>
      <c r="AJ73" s="58">
        <v>257.04868085106398</v>
      </c>
      <c r="AK73" s="58">
        <v>31.674127659574498</v>
      </c>
      <c r="AL73" s="58">
        <v>1241.8431645569599</v>
      </c>
      <c r="AM73" s="58">
        <v>739.70620253164498</v>
      </c>
      <c r="AN73" s="58">
        <v>502.136962025316</v>
      </c>
      <c r="AO73" s="58">
        <v>268.54784810126603</v>
      </c>
      <c r="AP73" s="58">
        <v>207.591265822785</v>
      </c>
      <c r="AQ73" s="58">
        <v>25.997848101265799</v>
      </c>
    </row>
    <row r="74" spans="1:43" x14ac:dyDescent="0.25">
      <c r="A74" s="64" t="s">
        <v>223</v>
      </c>
      <c r="B74" s="58">
        <v>1304.6596936999699</v>
      </c>
      <c r="C74" s="58">
        <v>763.25205360250595</v>
      </c>
      <c r="D74" s="58">
        <v>541.40764009745897</v>
      </c>
      <c r="E74" s="58">
        <v>291.78670379394401</v>
      </c>
      <c r="F74" s="58">
        <v>221.876261747303</v>
      </c>
      <c r="G74" s="58">
        <v>27.744674556212999</v>
      </c>
      <c r="H74" s="58">
        <v>1470.9648432880001</v>
      </c>
      <c r="I74" s="58">
        <v>863.87643406268501</v>
      </c>
      <c r="J74" s="58">
        <v>607.08840922530999</v>
      </c>
      <c r="K74" s="58">
        <v>327.89183914843301</v>
      </c>
      <c r="L74" s="58">
        <v>248.16209343583699</v>
      </c>
      <c r="M74" s="58">
        <v>31.034476641040801</v>
      </c>
      <c r="N74" s="58">
        <v>1066.73921319797</v>
      </c>
      <c r="O74" s="58">
        <v>619.29619289340098</v>
      </c>
      <c r="P74" s="58">
        <v>447.44302030456902</v>
      </c>
      <c r="Q74" s="58">
        <v>240.133756345178</v>
      </c>
      <c r="R74" s="58">
        <v>184.27106598984801</v>
      </c>
      <c r="S74" s="58">
        <v>23.038197969543202</v>
      </c>
      <c r="T74" s="58">
        <v>919.79815498155006</v>
      </c>
      <c r="U74" s="58">
        <v>542.483763837639</v>
      </c>
      <c r="V74" s="58">
        <v>377.31439114391202</v>
      </c>
      <c r="W74" s="58">
        <v>201.19040590405899</v>
      </c>
      <c r="X74" s="58">
        <v>156.44243542435399</v>
      </c>
      <c r="Y74" s="58">
        <v>19.681549815498201</v>
      </c>
      <c r="Z74" s="58">
        <v>1324.2075079030601</v>
      </c>
      <c r="AA74" s="58">
        <v>776.35187038988397</v>
      </c>
      <c r="AB74" s="58">
        <v>547.85563751317204</v>
      </c>
      <c r="AC74" s="58">
        <v>294.531559536354</v>
      </c>
      <c r="AD74" s="58">
        <v>225.07381454162299</v>
      </c>
      <c r="AE74" s="58">
        <v>28.250263435194899</v>
      </c>
      <c r="AF74" s="58">
        <v>1514.58839050132</v>
      </c>
      <c r="AG74" s="58">
        <v>877.37493403693895</v>
      </c>
      <c r="AH74" s="58">
        <v>637.21345646437999</v>
      </c>
      <c r="AI74" s="58">
        <v>347.40263852242703</v>
      </c>
      <c r="AJ74" s="58">
        <v>257.98865435356203</v>
      </c>
      <c r="AK74" s="58">
        <v>31.822163588390499</v>
      </c>
      <c r="AL74" s="58">
        <v>1263.6358870967699</v>
      </c>
      <c r="AM74" s="58">
        <v>753.34879032258095</v>
      </c>
      <c r="AN74" s="58">
        <v>510.28709677419403</v>
      </c>
      <c r="AO74" s="58">
        <v>272.53790322580602</v>
      </c>
      <c r="AP74" s="58">
        <v>211.28427419354799</v>
      </c>
      <c r="AQ74" s="58">
        <v>26.464919354838699</v>
      </c>
    </row>
    <row r="75" spans="1:43" x14ac:dyDescent="0.25">
      <c r="A75" s="64" t="s">
        <v>224</v>
      </c>
      <c r="B75" s="58">
        <v>1314.0531929702499</v>
      </c>
      <c r="C75" s="58">
        <v>769.57146337219399</v>
      </c>
      <c r="D75" s="58">
        <v>544.48172959805095</v>
      </c>
      <c r="E75" s="58">
        <v>293.31428571428597</v>
      </c>
      <c r="F75" s="58">
        <v>223.25000870019099</v>
      </c>
      <c r="G75" s="58">
        <v>27.917435183574</v>
      </c>
      <c r="H75" s="58">
        <v>1475.76103896104</v>
      </c>
      <c r="I75" s="58">
        <v>867.61766233766195</v>
      </c>
      <c r="J75" s="58">
        <v>608.14337662337698</v>
      </c>
      <c r="K75" s="58">
        <v>328.31852813852799</v>
      </c>
      <c r="L75" s="58">
        <v>248.72320346320299</v>
      </c>
      <c r="M75" s="58">
        <v>31.101645021644998</v>
      </c>
      <c r="N75" s="58">
        <v>1068.5152059596801</v>
      </c>
      <c r="O75" s="58">
        <v>620.69763365468896</v>
      </c>
      <c r="P75" s="58">
        <v>447.81757230499602</v>
      </c>
      <c r="Q75" s="58">
        <v>240.163672217353</v>
      </c>
      <c r="R75" s="58">
        <v>184.57138475021901</v>
      </c>
      <c r="S75" s="58">
        <v>23.082515337423299</v>
      </c>
      <c r="T75" s="58">
        <v>947.46825000000001</v>
      </c>
      <c r="U75" s="58">
        <v>557.25487499999997</v>
      </c>
      <c r="V75" s="58">
        <v>390.21337499999998</v>
      </c>
      <c r="W75" s="58">
        <v>207.89025000000001</v>
      </c>
      <c r="X75" s="58">
        <v>161.952</v>
      </c>
      <c r="Y75" s="58">
        <v>20.371124999999999</v>
      </c>
      <c r="Z75" s="58">
        <v>1333.5672251308899</v>
      </c>
      <c r="AA75" s="58">
        <v>783.04123036649196</v>
      </c>
      <c r="AB75" s="58">
        <v>550.52599476439798</v>
      </c>
      <c r="AC75" s="58">
        <v>295.944816753927</v>
      </c>
      <c r="AD75" s="58">
        <v>226.21060209424101</v>
      </c>
      <c r="AE75" s="58">
        <v>28.370575916230401</v>
      </c>
      <c r="AF75" s="58">
        <v>1508.1298136646001</v>
      </c>
      <c r="AG75" s="58">
        <v>874.62803904170403</v>
      </c>
      <c r="AH75" s="58">
        <v>633.50177462289298</v>
      </c>
      <c r="AI75" s="58">
        <v>345.03620230701</v>
      </c>
      <c r="AJ75" s="58">
        <v>256.72732919254702</v>
      </c>
      <c r="AK75" s="58">
        <v>31.7382431233363</v>
      </c>
      <c r="AL75" s="58">
        <v>1293.13412698413</v>
      </c>
      <c r="AM75" s="58">
        <v>772.18928571428603</v>
      </c>
      <c r="AN75" s="58">
        <v>520.94484126984105</v>
      </c>
      <c r="AO75" s="58">
        <v>277.91388888888901</v>
      </c>
      <c r="AP75" s="58">
        <v>215.96507936507899</v>
      </c>
      <c r="AQ75" s="58">
        <v>27.065873015872999</v>
      </c>
    </row>
    <row r="76" spans="1:43" x14ac:dyDescent="0.25">
      <c r="A76" s="64" t="s">
        <v>225</v>
      </c>
      <c r="B76" s="58">
        <v>1328.68459631728</v>
      </c>
      <c r="C76" s="58">
        <v>777.45748937677001</v>
      </c>
      <c r="D76" s="58">
        <v>551.22710694051</v>
      </c>
      <c r="E76" s="58">
        <v>296.941678470255</v>
      </c>
      <c r="F76" s="58">
        <v>226.01988314447601</v>
      </c>
      <c r="G76" s="58">
        <v>28.265545325779001</v>
      </c>
      <c r="H76" s="58">
        <v>1494.2563475699601</v>
      </c>
      <c r="I76" s="58">
        <v>877.60754050073604</v>
      </c>
      <c r="J76" s="58">
        <v>616.64880706921895</v>
      </c>
      <c r="K76" s="58">
        <v>333.07051546391801</v>
      </c>
      <c r="L76" s="58">
        <v>252.05823269513999</v>
      </c>
      <c r="M76" s="58">
        <v>31.520058910162</v>
      </c>
      <c r="N76" s="58">
        <v>1079.1878828229001</v>
      </c>
      <c r="O76" s="58">
        <v>626.54340878828202</v>
      </c>
      <c r="P76" s="58">
        <v>452.64447403461998</v>
      </c>
      <c r="Q76" s="58">
        <v>242.49986684420799</v>
      </c>
      <c r="R76" s="58">
        <v>186.78322237017301</v>
      </c>
      <c r="S76" s="58">
        <v>23.361384820239699</v>
      </c>
      <c r="T76" s="58">
        <v>972.71106719367594</v>
      </c>
      <c r="U76" s="58">
        <v>571.23320158102797</v>
      </c>
      <c r="V76" s="58">
        <v>401.47786561264797</v>
      </c>
      <c r="W76" s="58">
        <v>214.08695652173901</v>
      </c>
      <c r="X76" s="58">
        <v>166.44980237154201</v>
      </c>
      <c r="Y76" s="58">
        <v>20.9411067193676</v>
      </c>
      <c r="Z76" s="58">
        <v>1348.6223494938699</v>
      </c>
      <c r="AA76" s="58">
        <v>791.21108151305305</v>
      </c>
      <c r="AB76" s="58">
        <v>557.41126798082098</v>
      </c>
      <c r="AC76" s="58">
        <v>299.66635588705401</v>
      </c>
      <c r="AD76" s="58">
        <v>229.03066062866299</v>
      </c>
      <c r="AE76" s="58">
        <v>28.714251465103899</v>
      </c>
      <c r="AF76" s="58">
        <v>1500.7881938326</v>
      </c>
      <c r="AG76" s="58">
        <v>869.87444933920699</v>
      </c>
      <c r="AH76" s="58">
        <v>630.91374449339196</v>
      </c>
      <c r="AI76" s="58">
        <v>343.33665198237901</v>
      </c>
      <c r="AJ76" s="58">
        <v>255.89762114537399</v>
      </c>
      <c r="AK76" s="58">
        <v>31.679471365638801</v>
      </c>
      <c r="AL76" s="58">
        <v>1315.22035278155</v>
      </c>
      <c r="AM76" s="58">
        <v>783.93744911804697</v>
      </c>
      <c r="AN76" s="58">
        <v>531.28290366350097</v>
      </c>
      <c r="AO76" s="58">
        <v>283.94450474898201</v>
      </c>
      <c r="AP76" s="58">
        <v>219.78683853460001</v>
      </c>
      <c r="AQ76" s="58">
        <v>27.551560379918602</v>
      </c>
    </row>
    <row r="77" spans="1:43" x14ac:dyDescent="0.25">
      <c r="A77" s="64" t="s">
        <v>226</v>
      </c>
      <c r="B77" s="58">
        <v>1325.6961388653699</v>
      </c>
      <c r="C77" s="58">
        <v>779.01525825571605</v>
      </c>
      <c r="D77" s="58">
        <v>546.68088060965295</v>
      </c>
      <c r="E77" s="58">
        <v>297.92992379339501</v>
      </c>
      <c r="F77" s="58">
        <v>220.42653683319199</v>
      </c>
      <c r="G77" s="58">
        <v>28.324419983065201</v>
      </c>
      <c r="H77" s="58">
        <v>1504.19453924915</v>
      </c>
      <c r="I77" s="58">
        <v>886.88464163822505</v>
      </c>
      <c r="J77" s="58">
        <v>617.30989761092098</v>
      </c>
      <c r="K77" s="58">
        <v>337.39078498293497</v>
      </c>
      <c r="L77" s="58">
        <v>248.05042662116</v>
      </c>
      <c r="M77" s="58">
        <v>31.8686860068259</v>
      </c>
      <c r="N77" s="58">
        <v>1062.99192130599</v>
      </c>
      <c r="O77" s="58">
        <v>620.25897865215597</v>
      </c>
      <c r="P77" s="58">
        <v>442.73294265382998</v>
      </c>
      <c r="Q77" s="58">
        <v>239.85357890330701</v>
      </c>
      <c r="R77" s="58">
        <v>179.77120133947301</v>
      </c>
      <c r="S77" s="58">
        <v>23.1081624110506</v>
      </c>
      <c r="T77" s="58">
        <v>957.20841423948195</v>
      </c>
      <c r="U77" s="58">
        <v>564.70129449838203</v>
      </c>
      <c r="V77" s="58">
        <v>392.50711974109998</v>
      </c>
      <c r="W77" s="58">
        <v>212.18446601941699</v>
      </c>
      <c r="X77" s="58">
        <v>159.55825242718399</v>
      </c>
      <c r="Y77" s="58">
        <v>20.764401294498398</v>
      </c>
      <c r="Z77" s="58">
        <v>1366.4796570537801</v>
      </c>
      <c r="AA77" s="58">
        <v>805.03990646921295</v>
      </c>
      <c r="AB77" s="58">
        <v>561.43975058456704</v>
      </c>
      <c r="AC77" s="58">
        <v>305.60491036632902</v>
      </c>
      <c r="AD77" s="58">
        <v>226.62486360093499</v>
      </c>
      <c r="AE77" s="58">
        <v>29.209976617303202</v>
      </c>
      <c r="AF77" s="58">
        <v>1489.2146147032799</v>
      </c>
      <c r="AG77" s="58">
        <v>866.26076173604895</v>
      </c>
      <c r="AH77" s="58">
        <v>622.95385296722804</v>
      </c>
      <c r="AI77" s="58">
        <v>342.16820194862697</v>
      </c>
      <c r="AJ77" s="58">
        <v>249.272896368468</v>
      </c>
      <c r="AK77" s="58">
        <v>31.512754650132901</v>
      </c>
      <c r="AL77" s="58">
        <v>1312.0095833333301</v>
      </c>
      <c r="AM77" s="58">
        <v>784.75041666666596</v>
      </c>
      <c r="AN77" s="58">
        <v>527.25916666666706</v>
      </c>
      <c r="AO77" s="58">
        <v>285.08875</v>
      </c>
      <c r="AP77" s="58">
        <v>214.55</v>
      </c>
      <c r="AQ77" s="58">
        <v>27.620416666666699</v>
      </c>
    </row>
    <row r="78" spans="1:43" x14ac:dyDescent="0.25">
      <c r="A78" s="64" t="s">
        <v>227</v>
      </c>
      <c r="B78" s="58">
        <v>1312.3569275176401</v>
      </c>
      <c r="C78" s="58">
        <v>770.97864015394498</v>
      </c>
      <c r="D78" s="58">
        <v>541.37828736369499</v>
      </c>
      <c r="E78" s="58">
        <v>295.35043296985202</v>
      </c>
      <c r="F78" s="58">
        <v>217.92815907633101</v>
      </c>
      <c r="G78" s="58">
        <v>28.099695317511198</v>
      </c>
      <c r="H78" s="58">
        <v>1492.4325121819199</v>
      </c>
      <c r="I78" s="58">
        <v>879.422874932323</v>
      </c>
      <c r="J78" s="58">
        <v>613.00963724959399</v>
      </c>
      <c r="K78" s="58">
        <v>335.424607471576</v>
      </c>
      <c r="L78" s="58">
        <v>245.887357877639</v>
      </c>
      <c r="M78" s="58">
        <v>31.697671900379</v>
      </c>
      <c r="N78" s="58">
        <v>1050.67352478363</v>
      </c>
      <c r="O78" s="58">
        <v>613.38894571203798</v>
      </c>
      <c r="P78" s="58">
        <v>437.28457907159702</v>
      </c>
      <c r="Q78" s="58">
        <v>237.115184893784</v>
      </c>
      <c r="R78" s="58">
        <v>177.29822974036199</v>
      </c>
      <c r="S78" s="58">
        <v>22.871164437450801</v>
      </c>
      <c r="T78" s="58">
        <v>921.92647837599304</v>
      </c>
      <c r="U78" s="58">
        <v>544.61200353045001</v>
      </c>
      <c r="V78" s="58">
        <v>377.31447484554297</v>
      </c>
      <c r="W78" s="58">
        <v>204.03574580758999</v>
      </c>
      <c r="X78" s="58">
        <v>153.287819947043</v>
      </c>
      <c r="Y78" s="58">
        <v>19.990909090909099</v>
      </c>
      <c r="Z78" s="58">
        <v>1368.9280679513199</v>
      </c>
      <c r="AA78" s="58">
        <v>806.00925456389496</v>
      </c>
      <c r="AB78" s="58">
        <v>562.91881338742405</v>
      </c>
      <c r="AC78" s="58">
        <v>306.79624746450298</v>
      </c>
      <c r="AD78" s="58">
        <v>226.79779411764699</v>
      </c>
      <c r="AE78" s="58">
        <v>29.324771805273802</v>
      </c>
      <c r="AF78" s="58">
        <v>1501.5209663502999</v>
      </c>
      <c r="AG78" s="58">
        <v>873.06031061259705</v>
      </c>
      <c r="AH78" s="58">
        <v>628.460655737705</v>
      </c>
      <c r="AI78" s="58">
        <v>345.66729939603101</v>
      </c>
      <c r="AJ78" s="58">
        <v>250.93563416738601</v>
      </c>
      <c r="AK78" s="58">
        <v>31.857722174288199</v>
      </c>
      <c r="AL78" s="58">
        <v>1311.4684491978601</v>
      </c>
      <c r="AM78" s="58">
        <v>783.86711229946604</v>
      </c>
      <c r="AN78" s="58">
        <v>527.60133689839597</v>
      </c>
      <c r="AO78" s="58">
        <v>285.690240641711</v>
      </c>
      <c r="AP78" s="58">
        <v>214.23569518716599</v>
      </c>
      <c r="AQ78" s="58">
        <v>27.675401069518699</v>
      </c>
    </row>
    <row r="79" spans="1:43" x14ac:dyDescent="0.25">
      <c r="A79" s="64" t="s">
        <v>228</v>
      </c>
      <c r="B79" s="58">
        <v>1305.7074067738599</v>
      </c>
      <c r="C79" s="58">
        <v>766.35364351693499</v>
      </c>
      <c r="D79" s="58">
        <v>539.353763256928</v>
      </c>
      <c r="E79" s="58">
        <v>294.54098528908702</v>
      </c>
      <c r="F79" s="58">
        <v>216.79721176873099</v>
      </c>
      <c r="G79" s="58">
        <v>28.015566199110499</v>
      </c>
      <c r="H79" s="58">
        <v>1495.75676156584</v>
      </c>
      <c r="I79" s="58">
        <v>880.41814946619195</v>
      </c>
      <c r="J79" s="58">
        <v>615.33861209964402</v>
      </c>
      <c r="K79" s="58">
        <v>336.97953736654802</v>
      </c>
      <c r="L79" s="58">
        <v>246.514946619217</v>
      </c>
      <c r="M79" s="58">
        <v>31.844128113879002</v>
      </c>
      <c r="N79" s="58">
        <v>1046.67489894907</v>
      </c>
      <c r="O79" s="58">
        <v>610.88658043654004</v>
      </c>
      <c r="P79" s="58">
        <v>435.78831851253</v>
      </c>
      <c r="Q79" s="58">
        <v>236.698302344382</v>
      </c>
      <c r="R79" s="58">
        <v>176.29268391269201</v>
      </c>
      <c r="S79" s="58">
        <v>22.797332255456698</v>
      </c>
      <c r="T79" s="58">
        <v>889.62344213649897</v>
      </c>
      <c r="U79" s="58">
        <v>526.53056379821999</v>
      </c>
      <c r="V79" s="58">
        <v>363.09287833827898</v>
      </c>
      <c r="W79" s="58">
        <v>196.433234421365</v>
      </c>
      <c r="X79" s="58">
        <v>147.409792284866</v>
      </c>
      <c r="Y79" s="58">
        <v>19.249851632047498</v>
      </c>
      <c r="Z79" s="58">
        <v>1357.06247282609</v>
      </c>
      <c r="AA79" s="58">
        <v>798.44347826087005</v>
      </c>
      <c r="AB79" s="58">
        <v>558.61899456521701</v>
      </c>
      <c r="AC79" s="58">
        <v>304.80269021739099</v>
      </c>
      <c r="AD79" s="58">
        <v>224.711086956522</v>
      </c>
      <c r="AE79" s="58">
        <v>29.105217391304301</v>
      </c>
      <c r="AF79" s="58">
        <v>1506.2911688311699</v>
      </c>
      <c r="AG79" s="58">
        <v>874.03376623376596</v>
      </c>
      <c r="AH79" s="58">
        <v>632.25740259740303</v>
      </c>
      <c r="AI79" s="58">
        <v>347.72181818181798</v>
      </c>
      <c r="AJ79" s="58">
        <v>252.31896103896099</v>
      </c>
      <c r="AK79" s="58">
        <v>32.216623376623403</v>
      </c>
      <c r="AL79" s="58">
        <v>1286.1428571428601</v>
      </c>
      <c r="AM79" s="58">
        <v>770.08441558441598</v>
      </c>
      <c r="AN79" s="58">
        <v>516.05844155844204</v>
      </c>
      <c r="AO79" s="58">
        <v>279.57619047619102</v>
      </c>
      <c r="AP79" s="58">
        <v>209.358874458874</v>
      </c>
      <c r="AQ79" s="58">
        <v>27.1233766233766</v>
      </c>
    </row>
    <row r="80" spans="1:43" x14ac:dyDescent="0.25">
      <c r="A80" s="64" t="s">
        <v>229</v>
      </c>
      <c r="B80" s="58">
        <v>1333.30311143271</v>
      </c>
      <c r="C80" s="58">
        <v>783.26787264833604</v>
      </c>
      <c r="D80" s="58">
        <v>550.03523878437102</v>
      </c>
      <c r="E80" s="58">
        <v>301.01651591895802</v>
      </c>
      <c r="F80" s="58">
        <v>220.515575253256</v>
      </c>
      <c r="G80" s="58">
        <v>28.503147612156301</v>
      </c>
      <c r="H80" s="58">
        <v>1532.3705026873199</v>
      </c>
      <c r="I80" s="58">
        <v>902.95902624091104</v>
      </c>
      <c r="J80" s="58">
        <v>629.41147644641205</v>
      </c>
      <c r="K80" s="58">
        <v>345.55115396775199</v>
      </c>
      <c r="L80" s="58">
        <v>251.394878280114</v>
      </c>
      <c r="M80" s="58">
        <v>32.465444198545697</v>
      </c>
      <c r="N80" s="58">
        <v>1067.06625792812</v>
      </c>
      <c r="O80" s="58">
        <v>623.19044397463006</v>
      </c>
      <c r="P80" s="58">
        <v>443.87581395348798</v>
      </c>
      <c r="Q80" s="58">
        <v>241.45496828752599</v>
      </c>
      <c r="R80" s="58">
        <v>179.21695560253701</v>
      </c>
      <c r="S80" s="58">
        <v>23.2038900634249</v>
      </c>
      <c r="T80" s="58">
        <v>907.90060975609799</v>
      </c>
      <c r="U80" s="58">
        <v>536.59024390243906</v>
      </c>
      <c r="V80" s="58">
        <v>371.31036585365899</v>
      </c>
      <c r="W80" s="58">
        <v>200.91841463414599</v>
      </c>
      <c r="X80" s="58">
        <v>150.70390243902401</v>
      </c>
      <c r="Y80" s="58">
        <v>19.688048780487801</v>
      </c>
      <c r="Z80" s="58">
        <v>1376.49521261616</v>
      </c>
      <c r="AA80" s="58">
        <v>810.92813292030405</v>
      </c>
      <c r="AB80" s="58">
        <v>565.56707969586</v>
      </c>
      <c r="AC80" s="58">
        <v>309.51619262179702</v>
      </c>
      <c r="AD80" s="58">
        <v>226.71391157420399</v>
      </c>
      <c r="AE80" s="58">
        <v>29.3369754998592</v>
      </c>
      <c r="AF80" s="58">
        <v>1502.2356093344899</v>
      </c>
      <c r="AG80" s="58">
        <v>873.202247191011</v>
      </c>
      <c r="AH80" s="58">
        <v>629.03336214347496</v>
      </c>
      <c r="AI80" s="58">
        <v>345.87225583405302</v>
      </c>
      <c r="AJ80" s="58">
        <v>250.96957649092499</v>
      </c>
      <c r="AK80" s="58">
        <v>32.1915298184961</v>
      </c>
      <c r="AL80" s="58">
        <v>1317.42718894009</v>
      </c>
      <c r="AM80" s="58">
        <v>788.83133640553001</v>
      </c>
      <c r="AN80" s="58">
        <v>528.59585253456203</v>
      </c>
      <c r="AO80" s="58">
        <v>286.27050691244199</v>
      </c>
      <c r="AP80" s="58">
        <v>214.488479262673</v>
      </c>
      <c r="AQ80" s="58">
        <v>27.836866359447001</v>
      </c>
    </row>
    <row r="81" spans="1:43" x14ac:dyDescent="0.25">
      <c r="A81" s="64" t="s">
        <v>230</v>
      </c>
      <c r="B81" s="58">
        <v>1334.8152572547599</v>
      </c>
      <c r="C81" s="58">
        <v>784.43574862026003</v>
      </c>
      <c r="D81" s="58">
        <v>550.37950863450203</v>
      </c>
      <c r="E81" s="58">
        <v>301.18050560797599</v>
      </c>
      <c r="F81" s="58">
        <v>220.600729927007</v>
      </c>
      <c r="G81" s="58">
        <v>28.5982730995193</v>
      </c>
      <c r="H81" s="58">
        <v>1538.8843543826599</v>
      </c>
      <c r="I81" s="58">
        <v>907.09943449575906</v>
      </c>
      <c r="J81" s="58">
        <v>631.78491988689905</v>
      </c>
      <c r="K81" s="58">
        <v>346.836757775683</v>
      </c>
      <c r="L81" s="58">
        <v>252.28934967012299</v>
      </c>
      <c r="M81" s="58">
        <v>32.658812441093303</v>
      </c>
      <c r="N81" s="58">
        <v>1067.94921939195</v>
      </c>
      <c r="O81" s="58">
        <v>624.025513557929</v>
      </c>
      <c r="P81" s="58">
        <v>443.92370583401799</v>
      </c>
      <c r="Q81" s="58">
        <v>241.47473294987699</v>
      </c>
      <c r="R81" s="58">
        <v>179.16076417419899</v>
      </c>
      <c r="S81" s="58">
        <v>23.288208709942499</v>
      </c>
      <c r="T81" s="58">
        <v>899.23011583011601</v>
      </c>
      <c r="U81" s="58">
        <v>531.56679536679599</v>
      </c>
      <c r="V81" s="58">
        <v>367.66332046332002</v>
      </c>
      <c r="W81" s="58">
        <v>199.19266409266399</v>
      </c>
      <c r="X81" s="58">
        <v>148.996138996139</v>
      </c>
      <c r="Y81" s="58">
        <v>19.474517374517401</v>
      </c>
      <c r="Z81" s="58">
        <v>1373.83904448105</v>
      </c>
      <c r="AA81" s="58">
        <v>809.53533772652395</v>
      </c>
      <c r="AB81" s="58">
        <v>564.30370675453105</v>
      </c>
      <c r="AC81" s="58">
        <v>308.78319604612801</v>
      </c>
      <c r="AD81" s="58">
        <v>226.17331136738099</v>
      </c>
      <c r="AE81" s="58">
        <v>29.347199341021401</v>
      </c>
      <c r="AF81" s="58">
        <v>1498.6925709515899</v>
      </c>
      <c r="AG81" s="58">
        <v>872.13731218697899</v>
      </c>
      <c r="AH81" s="58">
        <v>626.55525876460797</v>
      </c>
      <c r="AI81" s="58">
        <v>344.21519198664402</v>
      </c>
      <c r="AJ81" s="58">
        <v>250.10108514190301</v>
      </c>
      <c r="AK81" s="58">
        <v>32.238981636060103</v>
      </c>
      <c r="AL81" s="58">
        <v>1294.9435171386001</v>
      </c>
      <c r="AM81" s="58">
        <v>775.474515648286</v>
      </c>
      <c r="AN81" s="58">
        <v>519.46900149031296</v>
      </c>
      <c r="AO81" s="58">
        <v>281.40134128166898</v>
      </c>
      <c r="AP81" s="58">
        <v>210.68405365126699</v>
      </c>
      <c r="AQ81" s="58">
        <v>27.383606557377</v>
      </c>
    </row>
    <row r="82" spans="1:43" x14ac:dyDescent="0.25">
      <c r="A82" s="64" t="s">
        <v>231</v>
      </c>
      <c r="B82" s="58">
        <v>1347.99683948864</v>
      </c>
      <c r="C82" s="58">
        <v>792.60261008522696</v>
      </c>
      <c r="D82" s="58">
        <v>555.39422940340899</v>
      </c>
      <c r="E82" s="58">
        <v>304.15243252840901</v>
      </c>
      <c r="F82" s="58">
        <v>222.37665127840901</v>
      </c>
      <c r="G82" s="58">
        <v>28.865145596590899</v>
      </c>
      <c r="H82" s="58">
        <v>1549.08858998145</v>
      </c>
      <c r="I82" s="58">
        <v>913.65287569573297</v>
      </c>
      <c r="J82" s="58">
        <v>635.43571428571397</v>
      </c>
      <c r="K82" s="58">
        <v>349.12356215213401</v>
      </c>
      <c r="L82" s="58">
        <v>253.462059369202</v>
      </c>
      <c r="M82" s="58">
        <v>32.850092764378502</v>
      </c>
      <c r="N82" s="58">
        <v>1076.79970809008</v>
      </c>
      <c r="O82" s="58">
        <v>629.35133444537098</v>
      </c>
      <c r="P82" s="58">
        <v>447.44837364470402</v>
      </c>
      <c r="Q82" s="58">
        <v>243.50329441201001</v>
      </c>
      <c r="R82" s="58">
        <v>180.45412844036699</v>
      </c>
      <c r="S82" s="58">
        <v>23.490950792326899</v>
      </c>
      <c r="T82" s="58">
        <v>904.48586387434602</v>
      </c>
      <c r="U82" s="58">
        <v>535.06963350785304</v>
      </c>
      <c r="V82" s="58">
        <v>369.41623036649202</v>
      </c>
      <c r="W82" s="58">
        <v>200.08782722513101</v>
      </c>
      <c r="X82" s="58">
        <v>149.74869109947599</v>
      </c>
      <c r="Y82" s="58">
        <v>19.5797120418848</v>
      </c>
      <c r="Z82" s="58">
        <v>1391.99958881579</v>
      </c>
      <c r="AA82" s="58">
        <v>820.35838815789498</v>
      </c>
      <c r="AB82" s="58">
        <v>571.64120065789496</v>
      </c>
      <c r="AC82" s="58">
        <v>313.04794407894701</v>
      </c>
      <c r="AD82" s="58">
        <v>228.868092105263</v>
      </c>
      <c r="AE82" s="58">
        <v>29.725164473684199</v>
      </c>
      <c r="AF82" s="58">
        <v>1494.16106557377</v>
      </c>
      <c r="AG82" s="58">
        <v>870.883032786885</v>
      </c>
      <c r="AH82" s="58">
        <v>623.27803278688498</v>
      </c>
      <c r="AI82" s="58">
        <v>342.72172131147499</v>
      </c>
      <c r="AJ82" s="58">
        <v>248.447950819672</v>
      </c>
      <c r="AK82" s="58">
        <v>32.108360655737698</v>
      </c>
      <c r="AL82" s="58">
        <v>1303.00186915888</v>
      </c>
      <c r="AM82" s="58">
        <v>781.51308411214904</v>
      </c>
      <c r="AN82" s="58">
        <v>521.48878504672905</v>
      </c>
      <c r="AO82" s="58">
        <v>282.46588785046703</v>
      </c>
      <c r="AP82" s="58">
        <v>211.48037383177601</v>
      </c>
      <c r="AQ82" s="58">
        <v>27.542523364486001</v>
      </c>
    </row>
    <row r="83" spans="1:43" x14ac:dyDescent="0.25">
      <c r="A83" s="64" t="s">
        <v>232</v>
      </c>
      <c r="B83" s="58">
        <v>1348.89928493704</v>
      </c>
      <c r="C83" s="58">
        <v>794.40606249028497</v>
      </c>
      <c r="D83" s="58">
        <v>554.49322244675898</v>
      </c>
      <c r="E83" s="58">
        <v>303.76751127001398</v>
      </c>
      <c r="F83" s="58">
        <v>221.885045857298</v>
      </c>
      <c r="G83" s="58">
        <v>28.8406653194466</v>
      </c>
      <c r="H83" s="58">
        <v>1554.6700354126899</v>
      </c>
      <c r="I83" s="58">
        <v>918.41236720239704</v>
      </c>
      <c r="J83" s="58">
        <v>636.25766821029697</v>
      </c>
      <c r="K83" s="58">
        <v>349.770416780169</v>
      </c>
      <c r="L83" s="58">
        <v>253.570852628712</v>
      </c>
      <c r="M83" s="58">
        <v>32.916398801416499</v>
      </c>
      <c r="N83" s="58">
        <v>1075.4074583634999</v>
      </c>
      <c r="O83" s="58">
        <v>629.58812454742895</v>
      </c>
      <c r="P83" s="58">
        <v>445.81933381607502</v>
      </c>
      <c r="Q83" s="58">
        <v>242.624619840695</v>
      </c>
      <c r="R83" s="58">
        <v>179.771144098479</v>
      </c>
      <c r="S83" s="58">
        <v>23.4235698769008</v>
      </c>
      <c r="T83" s="58">
        <v>949.13625000000002</v>
      </c>
      <c r="U83" s="58">
        <v>561.21784090909102</v>
      </c>
      <c r="V83" s="58">
        <v>387.91840909090899</v>
      </c>
      <c r="W83" s="58">
        <v>210.164318181818</v>
      </c>
      <c r="X83" s="58">
        <v>157.19147727272701</v>
      </c>
      <c r="Y83" s="58">
        <v>20.562613636363601</v>
      </c>
      <c r="Z83" s="58">
        <v>1388.3228775267501</v>
      </c>
      <c r="AA83" s="58">
        <v>819.56868014268696</v>
      </c>
      <c r="AB83" s="58">
        <v>568.75419738406697</v>
      </c>
      <c r="AC83" s="58">
        <v>311.493531510107</v>
      </c>
      <c r="AD83" s="58">
        <v>227.66183115338899</v>
      </c>
      <c r="AE83" s="58">
        <v>29.5988347205708</v>
      </c>
      <c r="AF83" s="58">
        <v>1486.8928041542999</v>
      </c>
      <c r="AG83" s="58">
        <v>868.14258160237398</v>
      </c>
      <c r="AH83" s="58">
        <v>618.75022255192903</v>
      </c>
      <c r="AI83" s="58">
        <v>340.77262611276001</v>
      </c>
      <c r="AJ83" s="58">
        <v>246.09792284866501</v>
      </c>
      <c r="AK83" s="58">
        <v>31.879673590504499</v>
      </c>
      <c r="AL83" s="58">
        <v>1283.8219123506001</v>
      </c>
      <c r="AM83" s="58">
        <v>770.77330677290797</v>
      </c>
      <c r="AN83" s="58">
        <v>513.04860557768995</v>
      </c>
      <c r="AO83" s="58">
        <v>277.70438247011998</v>
      </c>
      <c r="AP83" s="58">
        <v>208.170916334661</v>
      </c>
      <c r="AQ83" s="58">
        <v>27.173306772908401</v>
      </c>
    </row>
    <row r="84" spans="1:43" x14ac:dyDescent="0.25">
      <c r="A84" s="64" t="s">
        <v>233</v>
      </c>
      <c r="B84" s="58">
        <v>1349.4680270021499</v>
      </c>
      <c r="C84" s="58">
        <v>795.05141147591303</v>
      </c>
      <c r="D84" s="58">
        <v>554.41661552623498</v>
      </c>
      <c r="E84" s="58">
        <v>303.38970543111401</v>
      </c>
      <c r="F84" s="58">
        <v>222.13241791960701</v>
      </c>
      <c r="G84" s="58">
        <v>28.894492175513999</v>
      </c>
      <c r="H84" s="58">
        <v>1551.0963573517699</v>
      </c>
      <c r="I84" s="58">
        <v>915.85884073384705</v>
      </c>
      <c r="J84" s="58">
        <v>635.23751661792096</v>
      </c>
      <c r="K84" s="58">
        <v>348.78912523265097</v>
      </c>
      <c r="L84" s="58">
        <v>253.50183461845299</v>
      </c>
      <c r="M84" s="58">
        <v>32.946556766817302</v>
      </c>
      <c r="N84" s="58">
        <v>1074.41392818281</v>
      </c>
      <c r="O84" s="58">
        <v>630.25027203482</v>
      </c>
      <c r="P84" s="58">
        <v>444.16365614798701</v>
      </c>
      <c r="Q84" s="58">
        <v>241.457453754081</v>
      </c>
      <c r="R84" s="58">
        <v>179.339390642002</v>
      </c>
      <c r="S84" s="58">
        <v>23.366811751904201</v>
      </c>
      <c r="T84" s="58">
        <v>949.96778593913996</v>
      </c>
      <c r="U84" s="58">
        <v>561.78572927597099</v>
      </c>
      <c r="V84" s="58">
        <v>388.18205666316902</v>
      </c>
      <c r="W84" s="58">
        <v>210.307240293809</v>
      </c>
      <c r="X84" s="58">
        <v>157.293494228751</v>
      </c>
      <c r="Y84" s="58">
        <v>20.581322140608599</v>
      </c>
      <c r="Z84" s="58">
        <v>1389.86309125657</v>
      </c>
      <c r="AA84" s="58">
        <v>820.64935499283297</v>
      </c>
      <c r="AB84" s="58">
        <v>569.213736263736</v>
      </c>
      <c r="AC84" s="58">
        <v>311.23129479216402</v>
      </c>
      <c r="AD84" s="58">
        <v>228.277926421405</v>
      </c>
      <c r="AE84" s="58">
        <v>29.704515050167199</v>
      </c>
      <c r="AF84" s="58">
        <v>1502.9343002175499</v>
      </c>
      <c r="AG84" s="58">
        <v>878.55337200870201</v>
      </c>
      <c r="AH84" s="58">
        <v>624.38092820884697</v>
      </c>
      <c r="AI84" s="58">
        <v>343.91377810007299</v>
      </c>
      <c r="AJ84" s="58">
        <v>248.286439448876</v>
      </c>
      <c r="AK84" s="58">
        <v>32.180710659898502</v>
      </c>
      <c r="AL84" s="58">
        <v>1286.44885598923</v>
      </c>
      <c r="AM84" s="58">
        <v>771.91493943472403</v>
      </c>
      <c r="AN84" s="58">
        <v>514.53391655450901</v>
      </c>
      <c r="AO84" s="58">
        <v>278.61561238223402</v>
      </c>
      <c r="AP84" s="58">
        <v>208.66110363391701</v>
      </c>
      <c r="AQ84" s="58">
        <v>27.257200538357999</v>
      </c>
    </row>
    <row r="85" spans="1:43" x14ac:dyDescent="0.25">
      <c r="A85" s="64" t="s">
        <v>234</v>
      </c>
      <c r="B85" s="58">
        <v>1349.66629045643</v>
      </c>
      <c r="C85" s="58">
        <v>795.06458091286299</v>
      </c>
      <c r="D85" s="58">
        <v>554.60170954356897</v>
      </c>
      <c r="E85" s="58">
        <v>303.72443153527001</v>
      </c>
      <c r="F85" s="58">
        <v>222.000298755187</v>
      </c>
      <c r="G85" s="58">
        <v>28.876979253112001</v>
      </c>
      <c r="H85" s="58">
        <v>1557.82908448631</v>
      </c>
      <c r="I85" s="58">
        <v>919.695525463644</v>
      </c>
      <c r="J85" s="58">
        <v>638.13355902266699</v>
      </c>
      <c r="K85" s="58">
        <v>350.610980276715</v>
      </c>
      <c r="L85" s="58">
        <v>254.45493082131301</v>
      </c>
      <c r="M85" s="58">
        <v>33.067647924639402</v>
      </c>
      <c r="N85" s="58">
        <v>1080.5913242009101</v>
      </c>
      <c r="O85" s="58">
        <v>633.96438356164401</v>
      </c>
      <c r="P85" s="58">
        <v>446.62694063926898</v>
      </c>
      <c r="Q85" s="58">
        <v>243.11803652968001</v>
      </c>
      <c r="R85" s="58">
        <v>180.04885844748901</v>
      </c>
      <c r="S85" s="58">
        <v>23.460045662100502</v>
      </c>
      <c r="T85" s="58">
        <v>928.464084507042</v>
      </c>
      <c r="U85" s="58">
        <v>550.64436619718299</v>
      </c>
      <c r="V85" s="58">
        <v>377.81971830985901</v>
      </c>
      <c r="W85" s="58">
        <v>204.595774647887</v>
      </c>
      <c r="X85" s="58">
        <v>153.179929577465</v>
      </c>
      <c r="Y85" s="58">
        <v>20.044014084507001</v>
      </c>
      <c r="Z85" s="58">
        <v>1387.5440352697101</v>
      </c>
      <c r="AA85" s="58">
        <v>818.66467842323698</v>
      </c>
      <c r="AB85" s="58">
        <v>568.879356846473</v>
      </c>
      <c r="AC85" s="58">
        <v>311.28858921161799</v>
      </c>
      <c r="AD85" s="58">
        <v>227.93371369294599</v>
      </c>
      <c r="AE85" s="58">
        <v>29.6570539419087</v>
      </c>
      <c r="AF85" s="58">
        <v>1511.2514806378099</v>
      </c>
      <c r="AG85" s="58">
        <v>884.08815489749395</v>
      </c>
      <c r="AH85" s="58">
        <v>627.16332574031901</v>
      </c>
      <c r="AI85" s="58">
        <v>345.706378132118</v>
      </c>
      <c r="AJ85" s="58">
        <v>249.149658314351</v>
      </c>
      <c r="AK85" s="58">
        <v>32.307289293849699</v>
      </c>
      <c r="AL85" s="58">
        <v>1282.1108225108201</v>
      </c>
      <c r="AM85" s="58">
        <v>769.55670995671005</v>
      </c>
      <c r="AN85" s="58">
        <v>512.55411255411298</v>
      </c>
      <c r="AO85" s="58">
        <v>277.555844155844</v>
      </c>
      <c r="AP85" s="58">
        <v>207.83463203463199</v>
      </c>
      <c r="AQ85" s="58">
        <v>27.1636363636364</v>
      </c>
    </row>
    <row r="86" spans="1:43" x14ac:dyDescent="0.25">
      <c r="A86" s="64" t="s">
        <v>235</v>
      </c>
      <c r="B86" s="58">
        <v>1375.2583624050901</v>
      </c>
      <c r="C86" s="58">
        <v>808.89234557767304</v>
      </c>
      <c r="D86" s="58">
        <v>566.36601682741605</v>
      </c>
      <c r="E86" s="58">
        <v>310.73677406115303</v>
      </c>
      <c r="F86" s="58">
        <v>226.222101374923</v>
      </c>
      <c r="G86" s="58">
        <v>29.407141391340001</v>
      </c>
      <c r="H86" s="58">
        <v>1599.8383889695201</v>
      </c>
      <c r="I86" s="58">
        <v>943.17812046444101</v>
      </c>
      <c r="J86" s="58">
        <v>656.66026850508001</v>
      </c>
      <c r="K86" s="58">
        <v>361.54408563135001</v>
      </c>
      <c r="L86" s="58">
        <v>261.19473875181399</v>
      </c>
      <c r="M86" s="58">
        <v>33.921444121915798</v>
      </c>
      <c r="N86" s="58">
        <v>1082.8905999055301</v>
      </c>
      <c r="O86" s="58">
        <v>634.07345299952703</v>
      </c>
      <c r="P86" s="58">
        <v>448.81714690599898</v>
      </c>
      <c r="Q86" s="58">
        <v>244.59367028814401</v>
      </c>
      <c r="R86" s="58">
        <v>180.693245158243</v>
      </c>
      <c r="S86" s="58">
        <v>23.5302314596127</v>
      </c>
      <c r="T86" s="58">
        <v>907.07484076433104</v>
      </c>
      <c r="U86" s="58">
        <v>539.34028662420405</v>
      </c>
      <c r="V86" s="58">
        <v>367.73455414012699</v>
      </c>
      <c r="W86" s="58">
        <v>199.15652866241999</v>
      </c>
      <c r="X86" s="58">
        <v>149.06894904458599</v>
      </c>
      <c r="Y86" s="58">
        <v>19.509076433120999</v>
      </c>
      <c r="Z86" s="58">
        <v>1402.4773363725201</v>
      </c>
      <c r="AA86" s="58">
        <v>825.62793878215496</v>
      </c>
      <c r="AB86" s="58">
        <v>576.84939759036104</v>
      </c>
      <c r="AC86" s="58">
        <v>316.01888635623601</v>
      </c>
      <c r="AD86" s="58">
        <v>230.809605991534</v>
      </c>
      <c r="AE86" s="58">
        <v>30.020905242592001</v>
      </c>
      <c r="AF86" s="58">
        <v>1554.50008517888</v>
      </c>
      <c r="AG86" s="58">
        <v>909.30434412265697</v>
      </c>
      <c r="AH86" s="58">
        <v>645.19574105621803</v>
      </c>
      <c r="AI86" s="58">
        <v>356.60647359454902</v>
      </c>
      <c r="AJ86" s="58">
        <v>255.49293015332199</v>
      </c>
      <c r="AK86" s="58">
        <v>33.096337308347501</v>
      </c>
      <c r="AL86" s="58">
        <v>1323.1863461538501</v>
      </c>
      <c r="AM86" s="58">
        <v>792.05307692307701</v>
      </c>
      <c r="AN86" s="58">
        <v>531.13326923076897</v>
      </c>
      <c r="AO86" s="58">
        <v>288.01499999999999</v>
      </c>
      <c r="AP86" s="58">
        <v>215.018653846154</v>
      </c>
      <c r="AQ86" s="58">
        <v>28.099615384615401</v>
      </c>
    </row>
    <row r="87" spans="1:43" x14ac:dyDescent="0.25">
      <c r="A87" s="64" t="s">
        <v>236</v>
      </c>
      <c r="B87" s="58">
        <v>1394.31926817971</v>
      </c>
      <c r="C87" s="58">
        <v>820.53487725799005</v>
      </c>
      <c r="D87" s="58">
        <v>573.784390921723</v>
      </c>
      <c r="E87" s="58">
        <v>314.98624363131103</v>
      </c>
      <c r="F87" s="58">
        <v>229.035826771654</v>
      </c>
      <c r="G87" s="58">
        <v>29.762320518758699</v>
      </c>
      <c r="H87" s="58">
        <v>1631.29077244259</v>
      </c>
      <c r="I87" s="58">
        <v>962.31682672233796</v>
      </c>
      <c r="J87" s="58">
        <v>668.97394572024996</v>
      </c>
      <c r="K87" s="58">
        <v>368.82025052192103</v>
      </c>
      <c r="L87" s="58">
        <v>265.66496868476003</v>
      </c>
      <c r="M87" s="58">
        <v>34.488726513569901</v>
      </c>
      <c r="N87" s="58">
        <v>1099.1831513260499</v>
      </c>
      <c r="O87" s="58">
        <v>643.95257410296404</v>
      </c>
      <c r="P87" s="58">
        <v>455.23057722308903</v>
      </c>
      <c r="Q87" s="58">
        <v>247.93868954758199</v>
      </c>
      <c r="R87" s="58">
        <v>183.41606864274601</v>
      </c>
      <c r="S87" s="58">
        <v>23.875819032761299</v>
      </c>
      <c r="T87" s="58">
        <v>894.82697768762705</v>
      </c>
      <c r="U87" s="58">
        <v>532.77809330628804</v>
      </c>
      <c r="V87" s="58">
        <v>362.04888438133901</v>
      </c>
      <c r="W87" s="58">
        <v>196.08803245436101</v>
      </c>
      <c r="X87" s="58">
        <v>146.75172413793101</v>
      </c>
      <c r="Y87" s="58">
        <v>19.2091277890467</v>
      </c>
      <c r="Z87" s="58">
        <v>1413.15334821429</v>
      </c>
      <c r="AA87" s="58">
        <v>832.87946428571399</v>
      </c>
      <c r="AB87" s="58">
        <v>580.27388392857097</v>
      </c>
      <c r="AC87" s="58">
        <v>318.009486607143</v>
      </c>
      <c r="AD87" s="58">
        <v>232.08917410714301</v>
      </c>
      <c r="AE87" s="58">
        <v>30.175223214285701</v>
      </c>
      <c r="AF87" s="58">
        <v>1566.37176781003</v>
      </c>
      <c r="AG87" s="58">
        <v>916.12137203166196</v>
      </c>
      <c r="AH87" s="58">
        <v>650.25039577836401</v>
      </c>
      <c r="AI87" s="58">
        <v>359.392875989446</v>
      </c>
      <c r="AJ87" s="58">
        <v>257.49551451187301</v>
      </c>
      <c r="AK87" s="58">
        <v>33.362005277044901</v>
      </c>
      <c r="AL87" s="58">
        <v>1317.84491150442</v>
      </c>
      <c r="AM87" s="58">
        <v>789.14070796460203</v>
      </c>
      <c r="AN87" s="58">
        <v>528.70420353982297</v>
      </c>
      <c r="AO87" s="58">
        <v>287.21482300884998</v>
      </c>
      <c r="AP87" s="58">
        <v>213.56548672566399</v>
      </c>
      <c r="AQ87" s="58">
        <v>27.923893805309799</v>
      </c>
    </row>
    <row r="88" spans="1:43" x14ac:dyDescent="0.25">
      <c r="A88" s="64" t="s">
        <v>237</v>
      </c>
      <c r="B88" s="58">
        <v>1414.00005076142</v>
      </c>
      <c r="C88" s="58">
        <v>832.41654822334999</v>
      </c>
      <c r="D88" s="58">
        <v>581.583502538071</v>
      </c>
      <c r="E88" s="58">
        <v>319.40604060913699</v>
      </c>
      <c r="F88" s="58">
        <v>232.01741116751299</v>
      </c>
      <c r="G88" s="58">
        <v>30.160050761421299</v>
      </c>
      <c r="H88" s="58">
        <v>1665.76453835553</v>
      </c>
      <c r="I88" s="58">
        <v>982.44749655489204</v>
      </c>
      <c r="J88" s="58">
        <v>683.31704180064298</v>
      </c>
      <c r="K88" s="58">
        <v>377.09931097841098</v>
      </c>
      <c r="L88" s="58">
        <v>271.02498851630702</v>
      </c>
      <c r="M88" s="58">
        <v>35.192742305925599</v>
      </c>
      <c r="N88" s="58">
        <v>1103.1144639818499</v>
      </c>
      <c r="O88" s="58">
        <v>647.15428247305704</v>
      </c>
      <c r="P88" s="58">
        <v>455.960181508792</v>
      </c>
      <c r="Q88" s="58">
        <v>248.16483267158199</v>
      </c>
      <c r="R88" s="58">
        <v>183.849801474759</v>
      </c>
      <c r="S88" s="58">
        <v>23.945547362450402</v>
      </c>
      <c r="T88" s="58">
        <v>897.80808823529401</v>
      </c>
      <c r="U88" s="58">
        <v>534.76323529411798</v>
      </c>
      <c r="V88" s="58">
        <v>363.04485294117598</v>
      </c>
      <c r="W88" s="58">
        <v>197.07279411764699</v>
      </c>
      <c r="X88" s="58">
        <v>146.76029411764699</v>
      </c>
      <c r="Y88" s="58">
        <v>19.211764705882299</v>
      </c>
      <c r="Z88" s="58">
        <v>1411.9617794486201</v>
      </c>
      <c r="AA88" s="58">
        <v>833.07506265664199</v>
      </c>
      <c r="AB88" s="58">
        <v>578.88671679198001</v>
      </c>
      <c r="AC88" s="58">
        <v>317.029573934837</v>
      </c>
      <c r="AD88" s="58">
        <v>231.71629072681699</v>
      </c>
      <c r="AE88" s="58">
        <v>30.140852130325801</v>
      </c>
      <c r="AF88" s="58">
        <v>1603.35500878735</v>
      </c>
      <c r="AG88" s="58">
        <v>937.74701230228504</v>
      </c>
      <c r="AH88" s="58">
        <v>665.60799648506202</v>
      </c>
      <c r="AI88" s="58">
        <v>368.26476274165202</v>
      </c>
      <c r="AJ88" s="58">
        <v>263.21757469244301</v>
      </c>
      <c r="AK88" s="58">
        <v>34.125659050966597</v>
      </c>
      <c r="AL88" s="58">
        <v>1330.6187969924799</v>
      </c>
      <c r="AM88" s="58">
        <v>795.22330827067697</v>
      </c>
      <c r="AN88" s="58">
        <v>535.39548872180501</v>
      </c>
      <c r="AO88" s="58">
        <v>291.05187969924799</v>
      </c>
      <c r="AP88" s="58">
        <v>216.085714285714</v>
      </c>
      <c r="AQ88" s="58">
        <v>28.257894736842101</v>
      </c>
    </row>
    <row r="89" spans="1:43" x14ac:dyDescent="0.25">
      <c r="A89" s="64" t="s">
        <v>238</v>
      </c>
      <c r="B89" s="58">
        <v>1391.49453183521</v>
      </c>
      <c r="C89" s="58">
        <v>819.35730337078701</v>
      </c>
      <c r="D89" s="58">
        <v>572.13722846441999</v>
      </c>
      <c r="E89" s="58">
        <v>314.13535580524302</v>
      </c>
      <c r="F89" s="58">
        <v>228.30411985018699</v>
      </c>
      <c r="G89" s="58">
        <v>29.697752808988799</v>
      </c>
      <c r="H89" s="58">
        <v>1657.0015925058599</v>
      </c>
      <c r="I89" s="58">
        <v>976.56210772833697</v>
      </c>
      <c r="J89" s="58">
        <v>680.43948477751803</v>
      </c>
      <c r="K89" s="58">
        <v>375.261217798595</v>
      </c>
      <c r="L89" s="58">
        <v>270.08177985948498</v>
      </c>
      <c r="M89" s="58">
        <v>35.096487119437903</v>
      </c>
      <c r="N89" s="58">
        <v>1088.3621390374301</v>
      </c>
      <c r="O89" s="58">
        <v>639.87481283422505</v>
      </c>
      <c r="P89" s="58">
        <v>448.487326203208</v>
      </c>
      <c r="Q89" s="58">
        <v>244.34727272727301</v>
      </c>
      <c r="R89" s="58">
        <v>180.606096256684</v>
      </c>
      <c r="S89" s="58">
        <v>23.533957219251299</v>
      </c>
      <c r="T89" s="58">
        <v>870.02750424448197</v>
      </c>
      <c r="U89" s="58">
        <v>518.17385398981298</v>
      </c>
      <c r="V89" s="58">
        <v>351.85365025466899</v>
      </c>
      <c r="W89" s="58">
        <v>190.520882852292</v>
      </c>
      <c r="X89" s="58">
        <v>142.65534804753801</v>
      </c>
      <c r="Y89" s="58">
        <v>18.677419354838701</v>
      </c>
      <c r="Z89" s="58">
        <v>1412.5728288908001</v>
      </c>
      <c r="AA89" s="58">
        <v>833.62067927773001</v>
      </c>
      <c r="AB89" s="58">
        <v>578.95214961306999</v>
      </c>
      <c r="AC89" s="58">
        <v>317.02416165090301</v>
      </c>
      <c r="AD89" s="58">
        <v>231.774505588994</v>
      </c>
      <c r="AE89" s="58">
        <v>30.1534823731728</v>
      </c>
      <c r="AF89" s="58">
        <v>1628.2981651376101</v>
      </c>
      <c r="AG89" s="58">
        <v>951.66963302752299</v>
      </c>
      <c r="AH89" s="58">
        <v>676.62853211009201</v>
      </c>
      <c r="AI89" s="58">
        <v>374.76798165137598</v>
      </c>
      <c r="AJ89" s="58">
        <v>267.18027522935802</v>
      </c>
      <c r="AK89" s="58">
        <v>34.680275229357797</v>
      </c>
      <c r="AL89" s="58">
        <v>1328.5103999999999</v>
      </c>
      <c r="AM89" s="58">
        <v>792.55520000000001</v>
      </c>
      <c r="AN89" s="58">
        <v>535.95519999999999</v>
      </c>
      <c r="AO89" s="58">
        <v>291.6952</v>
      </c>
      <c r="AP89" s="58">
        <v>216.0104</v>
      </c>
      <c r="AQ89" s="58">
        <v>28.249600000000001</v>
      </c>
    </row>
    <row r="90" spans="1:43" x14ac:dyDescent="0.25">
      <c r="A90" s="64" t="s">
        <v>239</v>
      </c>
      <c r="B90" s="58">
        <v>1366.47664144496</v>
      </c>
      <c r="C90" s="58">
        <v>804.91940444227498</v>
      </c>
      <c r="D90" s="58">
        <v>561.55723700268504</v>
      </c>
      <c r="E90" s="58">
        <v>308.02304124969498</v>
      </c>
      <c r="F90" s="58">
        <v>224.36441298511099</v>
      </c>
      <c r="G90" s="58">
        <v>29.1697827678789</v>
      </c>
      <c r="H90" s="58">
        <v>1624.44402250352</v>
      </c>
      <c r="I90" s="58">
        <v>957.80225035161698</v>
      </c>
      <c r="J90" s="58">
        <v>666.64177215189898</v>
      </c>
      <c r="K90" s="58">
        <v>367.24303797468298</v>
      </c>
      <c r="L90" s="58">
        <v>264.99915611814401</v>
      </c>
      <c r="M90" s="58">
        <v>34.3995780590717</v>
      </c>
      <c r="N90" s="58">
        <v>1086.3114562118101</v>
      </c>
      <c r="O90" s="58">
        <v>638.88116089613004</v>
      </c>
      <c r="P90" s="58">
        <v>447.43029531568197</v>
      </c>
      <c r="Q90" s="58">
        <v>243.707230142566</v>
      </c>
      <c r="R90" s="58">
        <v>180.233095723014</v>
      </c>
      <c r="S90" s="58">
        <v>23.4899694501018</v>
      </c>
      <c r="T90" s="58">
        <v>863.63859890109904</v>
      </c>
      <c r="U90" s="58">
        <v>515.563598901099</v>
      </c>
      <c r="V90" s="58">
        <v>348.07499999999999</v>
      </c>
      <c r="W90" s="58">
        <v>188.47870879120899</v>
      </c>
      <c r="X90" s="58">
        <v>141.11579670329701</v>
      </c>
      <c r="Y90" s="58">
        <v>18.480494505494502</v>
      </c>
      <c r="Z90" s="58">
        <v>1405.79920599912</v>
      </c>
      <c r="AA90" s="58">
        <v>829.31367445963804</v>
      </c>
      <c r="AB90" s="58">
        <v>576.48553153947898</v>
      </c>
      <c r="AC90" s="58">
        <v>315.21160123511203</v>
      </c>
      <c r="AD90" s="58">
        <v>231.19400088222301</v>
      </c>
      <c r="AE90" s="58">
        <v>30.079929422143799</v>
      </c>
      <c r="AF90" s="58">
        <v>1617.7668784028999</v>
      </c>
      <c r="AG90" s="58">
        <v>945.889655172414</v>
      </c>
      <c r="AH90" s="58">
        <v>671.87722323049002</v>
      </c>
      <c r="AI90" s="58">
        <v>372.20798548094399</v>
      </c>
      <c r="AJ90" s="58">
        <v>265.31025408348501</v>
      </c>
      <c r="AK90" s="58">
        <v>34.358983666061697</v>
      </c>
      <c r="AL90" s="58">
        <v>1328.05893854749</v>
      </c>
      <c r="AM90" s="58">
        <v>790.84860335195503</v>
      </c>
      <c r="AN90" s="58">
        <v>537.210335195531</v>
      </c>
      <c r="AO90" s="58">
        <v>291.81201117318398</v>
      </c>
      <c r="AP90" s="58">
        <v>217.02737430167599</v>
      </c>
      <c r="AQ90" s="58">
        <v>28.370949720670399</v>
      </c>
    </row>
    <row r="91" spans="1:43" x14ac:dyDescent="0.25">
      <c r="A91" s="64" t="s">
        <v>240</v>
      </c>
      <c r="B91" s="58">
        <v>1378.8978939157601</v>
      </c>
      <c r="C91" s="58">
        <v>812.08510140405599</v>
      </c>
      <c r="D91" s="58">
        <v>566.81279251169997</v>
      </c>
      <c r="E91" s="58">
        <v>311.36747269890799</v>
      </c>
      <c r="F91" s="58">
        <v>226.05522620904799</v>
      </c>
      <c r="G91" s="58">
        <v>29.390093603744202</v>
      </c>
      <c r="H91" s="58">
        <v>1644.2666498993999</v>
      </c>
      <c r="I91" s="58">
        <v>969.43777665996004</v>
      </c>
      <c r="J91" s="58">
        <v>674.82887323943601</v>
      </c>
      <c r="K91" s="58">
        <v>372.56378269617699</v>
      </c>
      <c r="L91" s="58">
        <v>267.526358148893</v>
      </c>
      <c r="M91" s="58">
        <v>34.738732394366203</v>
      </c>
      <c r="N91" s="58">
        <v>1094.96189451023</v>
      </c>
      <c r="O91" s="58">
        <v>643.72282023681396</v>
      </c>
      <c r="P91" s="58">
        <v>451.23907427341197</v>
      </c>
      <c r="Q91" s="58">
        <v>245.88939720129201</v>
      </c>
      <c r="R91" s="58">
        <v>181.682454251884</v>
      </c>
      <c r="S91" s="58">
        <v>23.667222820236798</v>
      </c>
      <c r="T91" s="58">
        <v>878.61386623164799</v>
      </c>
      <c r="U91" s="58">
        <v>523.61207177814003</v>
      </c>
      <c r="V91" s="58">
        <v>355.00179445350699</v>
      </c>
      <c r="W91" s="58">
        <v>192.23246329526901</v>
      </c>
      <c r="X91" s="58">
        <v>143.92022838499199</v>
      </c>
      <c r="Y91" s="58">
        <v>18.849102773246301</v>
      </c>
      <c r="Z91" s="58">
        <v>1401.8580195258</v>
      </c>
      <c r="AA91" s="58">
        <v>827.15843793584395</v>
      </c>
      <c r="AB91" s="58">
        <v>574.69958158995803</v>
      </c>
      <c r="AC91" s="58">
        <v>315.08089260808902</v>
      </c>
      <c r="AD91" s="58">
        <v>229.740167364017</v>
      </c>
      <c r="AE91" s="58">
        <v>29.878521617852201</v>
      </c>
      <c r="AF91" s="58">
        <v>1616.68613678373</v>
      </c>
      <c r="AG91" s="58">
        <v>945.55203327171898</v>
      </c>
      <c r="AH91" s="58">
        <v>671.13410351201503</v>
      </c>
      <c r="AI91" s="58">
        <v>371.48040665434399</v>
      </c>
      <c r="AJ91" s="58">
        <v>265.26266173752299</v>
      </c>
      <c r="AK91" s="58">
        <v>34.391035120147897</v>
      </c>
      <c r="AL91" s="58">
        <v>1313.7124629080099</v>
      </c>
      <c r="AM91" s="58">
        <v>783.01869436201798</v>
      </c>
      <c r="AN91" s="58">
        <v>530.69376854599398</v>
      </c>
      <c r="AO91" s="58">
        <v>288.45311572700302</v>
      </c>
      <c r="AP91" s="58">
        <v>214.232047477745</v>
      </c>
      <c r="AQ91" s="58">
        <v>28.008605341246302</v>
      </c>
    </row>
    <row r="92" spans="1:43" x14ac:dyDescent="0.25">
      <c r="A92" s="64" t="s">
        <v>241</v>
      </c>
      <c r="B92" s="58">
        <v>1400.99029850746</v>
      </c>
      <c r="C92" s="58">
        <v>825.55771144278594</v>
      </c>
      <c r="D92" s="58">
        <v>575.43258706467702</v>
      </c>
      <c r="E92" s="58">
        <v>316.50058043117701</v>
      </c>
      <c r="F92" s="58">
        <v>229.107877280265</v>
      </c>
      <c r="G92" s="58">
        <v>29.824129353233801</v>
      </c>
      <c r="H92" s="58">
        <v>1682.0625</v>
      </c>
      <c r="I92" s="58">
        <v>992.09983905579395</v>
      </c>
      <c r="J92" s="58">
        <v>689.96266094420605</v>
      </c>
      <c r="K92" s="58">
        <v>381.727628755365</v>
      </c>
      <c r="L92" s="58">
        <v>272.770010729614</v>
      </c>
      <c r="M92" s="58">
        <v>35.465021459227501</v>
      </c>
      <c r="N92" s="58">
        <v>1102.2909920182401</v>
      </c>
      <c r="O92" s="58">
        <v>648.571094640821</v>
      </c>
      <c r="P92" s="58">
        <v>453.71989737742302</v>
      </c>
      <c r="Q92" s="58">
        <v>247.182896237172</v>
      </c>
      <c r="R92" s="58">
        <v>182.70752565564399</v>
      </c>
      <c r="S92" s="58">
        <v>23.829475484606601</v>
      </c>
      <c r="T92" s="58">
        <v>884.77286652078806</v>
      </c>
      <c r="U92" s="58">
        <v>528.27177242888399</v>
      </c>
      <c r="V92" s="58">
        <v>356.50109409190401</v>
      </c>
      <c r="W92" s="58">
        <v>193.04113785557999</v>
      </c>
      <c r="X92" s="58">
        <v>144.52778993435501</v>
      </c>
      <c r="Y92" s="58">
        <v>18.932166301969399</v>
      </c>
      <c r="Z92" s="58">
        <v>1392.1468208092499</v>
      </c>
      <c r="AA92" s="58">
        <v>822.28843930635799</v>
      </c>
      <c r="AB92" s="58">
        <v>569.85838150288998</v>
      </c>
      <c r="AC92" s="58">
        <v>312.526734104046</v>
      </c>
      <c r="AD92" s="58">
        <v>227.658670520231</v>
      </c>
      <c r="AE92" s="58">
        <v>29.672976878612701</v>
      </c>
      <c r="AF92" s="58">
        <v>1635.3409216589901</v>
      </c>
      <c r="AG92" s="58">
        <v>957.02930875576101</v>
      </c>
      <c r="AH92" s="58">
        <v>678.31161290322598</v>
      </c>
      <c r="AI92" s="58">
        <v>376.10488479262699</v>
      </c>
      <c r="AJ92" s="58">
        <v>267.50571428571402</v>
      </c>
      <c r="AK92" s="58">
        <v>34.701013824884797</v>
      </c>
      <c r="AL92" s="58">
        <v>1303.56554621849</v>
      </c>
      <c r="AM92" s="58">
        <v>778.87478991596595</v>
      </c>
      <c r="AN92" s="58">
        <v>524.69075630252098</v>
      </c>
      <c r="AO92" s="58">
        <v>286.18571428571403</v>
      </c>
      <c r="AP92" s="58">
        <v>210.92689075630199</v>
      </c>
      <c r="AQ92" s="58">
        <v>27.5781512605042</v>
      </c>
    </row>
    <row r="93" spans="1:43" x14ac:dyDescent="0.25">
      <c r="A93" s="64" t="s">
        <v>242</v>
      </c>
      <c r="B93" s="58">
        <v>1404.9008312552</v>
      </c>
      <c r="C93" s="58">
        <v>827.73067331670802</v>
      </c>
      <c r="D93" s="58">
        <v>577.17015793848702</v>
      </c>
      <c r="E93" s="58">
        <v>317.54788029925197</v>
      </c>
      <c r="F93" s="58">
        <v>229.74048212801301</v>
      </c>
      <c r="G93" s="58">
        <v>29.881795511221998</v>
      </c>
      <c r="H93" s="58">
        <v>1701.72310690423</v>
      </c>
      <c r="I93" s="58">
        <v>1003.3017260579099</v>
      </c>
      <c r="J93" s="58">
        <v>698.42138084632495</v>
      </c>
      <c r="K93" s="58">
        <v>386.761804008909</v>
      </c>
      <c r="L93" s="58">
        <v>275.83296213808501</v>
      </c>
      <c r="M93" s="58">
        <v>35.826614699331799</v>
      </c>
      <c r="N93" s="58">
        <v>1110.8617760617799</v>
      </c>
      <c r="O93" s="58">
        <v>653.80590182018796</v>
      </c>
      <c r="P93" s="58">
        <v>457.05587424158898</v>
      </c>
      <c r="Q93" s="58">
        <v>248.982956425814</v>
      </c>
      <c r="R93" s="58">
        <v>184.08019856591301</v>
      </c>
      <c r="S93" s="58">
        <v>23.992719249862098</v>
      </c>
      <c r="T93" s="58">
        <v>887.92610837438394</v>
      </c>
      <c r="U93" s="58">
        <v>530.08152709359604</v>
      </c>
      <c r="V93" s="58">
        <v>357.84458128078802</v>
      </c>
      <c r="W93" s="58">
        <v>193.76970443349799</v>
      </c>
      <c r="X93" s="58">
        <v>145.072906403941</v>
      </c>
      <c r="Y93" s="58">
        <v>19.001970443349801</v>
      </c>
      <c r="Z93" s="58">
        <v>1381.965581618</v>
      </c>
      <c r="AA93" s="58">
        <v>816.65213020583997</v>
      </c>
      <c r="AB93" s="58">
        <v>565.313451412159</v>
      </c>
      <c r="AC93" s="58">
        <v>309.83638104356203</v>
      </c>
      <c r="AD93" s="58">
        <v>226.04174246050701</v>
      </c>
      <c r="AE93" s="58">
        <v>29.435327908089999</v>
      </c>
      <c r="AF93" s="58">
        <v>1636.32226211849</v>
      </c>
      <c r="AG93" s="58">
        <v>956.98438061041304</v>
      </c>
      <c r="AH93" s="58">
        <v>679.33788150807902</v>
      </c>
      <c r="AI93" s="58">
        <v>377.11992818671399</v>
      </c>
      <c r="AJ93" s="58">
        <v>267.53375224416499</v>
      </c>
      <c r="AK93" s="58">
        <v>34.684201077199297</v>
      </c>
      <c r="AL93" s="58">
        <v>1290.1031746031699</v>
      </c>
      <c r="AM93" s="58">
        <v>771.13492063492095</v>
      </c>
      <c r="AN93" s="58">
        <v>518.96825396825398</v>
      </c>
      <c r="AO93" s="58">
        <v>282.27460317460299</v>
      </c>
      <c r="AP93" s="58">
        <v>209.315873015873</v>
      </c>
      <c r="AQ93" s="58">
        <v>27.377777777777801</v>
      </c>
    </row>
    <row r="94" spans="1:43" x14ac:dyDescent="0.25">
      <c r="A94" s="64" t="s">
        <v>243</v>
      </c>
      <c r="B94" s="58">
        <v>1412.9218241042299</v>
      </c>
      <c r="C94" s="58">
        <v>833.09185667752502</v>
      </c>
      <c r="D94" s="58">
        <v>579.82996742671003</v>
      </c>
      <c r="E94" s="58">
        <v>319.01710097719899</v>
      </c>
      <c r="F94" s="58">
        <v>230.78574918566801</v>
      </c>
      <c r="G94" s="58">
        <v>30.027117263843699</v>
      </c>
      <c r="H94" s="58">
        <v>1689.4845312499999</v>
      </c>
      <c r="I94" s="58">
        <v>996.23890625000001</v>
      </c>
      <c r="J94" s="58">
        <v>693.24562500000002</v>
      </c>
      <c r="K94" s="58">
        <v>383.74609375</v>
      </c>
      <c r="L94" s="58">
        <v>273.90171874999999</v>
      </c>
      <c r="M94" s="58">
        <v>35.597812500000003</v>
      </c>
      <c r="N94" s="58">
        <v>1111.9011904761901</v>
      </c>
      <c r="O94" s="58">
        <v>655.51683673469404</v>
      </c>
      <c r="P94" s="58">
        <v>456.38435374149702</v>
      </c>
      <c r="Q94" s="58">
        <v>248.56377551020401</v>
      </c>
      <c r="R94" s="58">
        <v>183.856802721088</v>
      </c>
      <c r="S94" s="58">
        <v>23.963775510204101</v>
      </c>
      <c r="T94" s="58">
        <v>931.28346456692896</v>
      </c>
      <c r="U94" s="58">
        <v>555.22440944881896</v>
      </c>
      <c r="V94" s="58">
        <v>376.05905511811</v>
      </c>
      <c r="W94" s="58">
        <v>203.63543307086599</v>
      </c>
      <c r="X94" s="58">
        <v>152.45905511811</v>
      </c>
      <c r="Y94" s="58">
        <v>19.964566929133898</v>
      </c>
      <c r="Z94" s="58">
        <v>1385.3158788435101</v>
      </c>
      <c r="AA94" s="58">
        <v>820.06810463515399</v>
      </c>
      <c r="AB94" s="58">
        <v>565.24777420835301</v>
      </c>
      <c r="AC94" s="58">
        <v>309.90688389169298</v>
      </c>
      <c r="AD94" s="58">
        <v>225.90702156952699</v>
      </c>
      <c r="AE94" s="58">
        <v>29.433868747131701</v>
      </c>
      <c r="AF94" s="58">
        <v>1629.69902135231</v>
      </c>
      <c r="AG94" s="58">
        <v>952.52802491103205</v>
      </c>
      <c r="AH94" s="58">
        <v>677.17099644128098</v>
      </c>
      <c r="AI94" s="58">
        <v>375.78896797152998</v>
      </c>
      <c r="AJ94" s="58">
        <v>266.79395017793598</v>
      </c>
      <c r="AK94" s="58">
        <v>34.588078291814902</v>
      </c>
      <c r="AL94" s="58">
        <v>1273.2928934010199</v>
      </c>
      <c r="AM94" s="58">
        <v>762.12411167512698</v>
      </c>
      <c r="AN94" s="58">
        <v>511.168781725889</v>
      </c>
      <c r="AO94" s="58">
        <v>278.06954314720798</v>
      </c>
      <c r="AP94" s="58">
        <v>206.13197969543199</v>
      </c>
      <c r="AQ94" s="58">
        <v>26.9672588832487</v>
      </c>
    </row>
    <row r="95" spans="1:43" x14ac:dyDescent="0.25">
      <c r="A95" s="64" t="s">
        <v>244</v>
      </c>
      <c r="B95" s="58">
        <v>1398.4001162790701</v>
      </c>
      <c r="C95" s="58">
        <v>822.38246511627904</v>
      </c>
      <c r="D95" s="58">
        <v>576.01765116279103</v>
      </c>
      <c r="E95" s="58">
        <v>313.11202325581399</v>
      </c>
      <c r="F95" s="58">
        <v>233.31132558139501</v>
      </c>
      <c r="G95" s="58">
        <v>29.594302325581399</v>
      </c>
      <c r="H95" s="58">
        <v>1658.9675855936</v>
      </c>
      <c r="I95" s="58">
        <v>976.19119608715005</v>
      </c>
      <c r="J95" s="58">
        <v>682.776389506447</v>
      </c>
      <c r="K95" s="58">
        <v>373.36073810582502</v>
      </c>
      <c r="L95" s="58">
        <v>274.58750555802601</v>
      </c>
      <c r="M95" s="58">
        <v>34.828145842596697</v>
      </c>
      <c r="N95" s="58">
        <v>1112.67791321307</v>
      </c>
      <c r="O95" s="58">
        <v>653.72530472940002</v>
      </c>
      <c r="P95" s="58">
        <v>458.95260848366701</v>
      </c>
      <c r="Q95" s="58">
        <v>247.04700146270099</v>
      </c>
      <c r="R95" s="58">
        <v>188.050414431984</v>
      </c>
      <c r="S95" s="58">
        <v>23.855192588981001</v>
      </c>
      <c r="T95" s="58">
        <v>944.14802494802495</v>
      </c>
      <c r="U95" s="58">
        <v>559.209979209979</v>
      </c>
      <c r="V95" s="58">
        <v>384.93804573804601</v>
      </c>
      <c r="W95" s="58">
        <v>205.68711018710999</v>
      </c>
      <c r="X95" s="58">
        <v>159.08731808731801</v>
      </c>
      <c r="Y95" s="58">
        <v>20.163617463617499</v>
      </c>
      <c r="Z95" s="58">
        <v>1373.0361824453801</v>
      </c>
      <c r="AA95" s="58">
        <v>810.59563050977397</v>
      </c>
      <c r="AB95" s="58">
        <v>562.440551935607</v>
      </c>
      <c r="AC95" s="58">
        <v>304.08903794557301</v>
      </c>
      <c r="AD95" s="58">
        <v>229.31659639708701</v>
      </c>
      <c r="AE95" s="58">
        <v>29.034917592947501</v>
      </c>
      <c r="AF95" s="58">
        <v>1633.6643801652899</v>
      </c>
      <c r="AG95" s="58">
        <v>952.41371900826402</v>
      </c>
      <c r="AH95" s="58">
        <v>681.25066115702498</v>
      </c>
      <c r="AI95" s="58">
        <v>375.270991735537</v>
      </c>
      <c r="AJ95" s="58">
        <v>271.43033057851198</v>
      </c>
      <c r="AK95" s="58">
        <v>34.549338842975203</v>
      </c>
      <c r="AL95" s="58">
        <v>1272.30560165975</v>
      </c>
      <c r="AM95" s="58">
        <v>759.86825726141103</v>
      </c>
      <c r="AN95" s="58">
        <v>512.43734439833997</v>
      </c>
      <c r="AO95" s="58">
        <v>275.43049792531099</v>
      </c>
      <c r="AP95" s="58">
        <v>210.283195020747</v>
      </c>
      <c r="AQ95" s="58">
        <v>26.723651452282201</v>
      </c>
    </row>
    <row r="96" spans="1:43" x14ac:dyDescent="0.25">
      <c r="A96" s="64" t="s">
        <v>245</v>
      </c>
      <c r="B96" s="58">
        <v>1392.9170270270299</v>
      </c>
      <c r="C96" s="58">
        <v>818.92358108108101</v>
      </c>
      <c r="D96" s="58">
        <v>573.99344594594595</v>
      </c>
      <c r="E96" s="58">
        <v>311.36027027027001</v>
      </c>
      <c r="F96" s="58">
        <v>233.17033783783799</v>
      </c>
      <c r="G96" s="58">
        <v>29.4628378378378</v>
      </c>
      <c r="H96" s="58">
        <v>1654.8438829787201</v>
      </c>
      <c r="I96" s="58">
        <v>973.36954787234004</v>
      </c>
      <c r="J96" s="58">
        <v>681.47433510638302</v>
      </c>
      <c r="K96" s="58">
        <v>372.01702127659598</v>
      </c>
      <c r="L96" s="58">
        <v>274.73364361702102</v>
      </c>
      <c r="M96" s="58">
        <v>34.723670212766002</v>
      </c>
      <c r="N96" s="58">
        <v>1122.3552197802201</v>
      </c>
      <c r="O96" s="58">
        <v>659.38598901098896</v>
      </c>
      <c r="P96" s="58">
        <v>462.96923076923099</v>
      </c>
      <c r="Q96" s="58">
        <v>248.703846153846</v>
      </c>
      <c r="R96" s="58">
        <v>190.23681318681301</v>
      </c>
      <c r="S96" s="58">
        <v>24.0285714285714</v>
      </c>
      <c r="T96" s="58">
        <v>940.2</v>
      </c>
      <c r="U96" s="58">
        <v>556.87346938775499</v>
      </c>
      <c r="V96" s="58">
        <v>383.32653061224499</v>
      </c>
      <c r="W96" s="58">
        <v>204.65755102040799</v>
      </c>
      <c r="X96" s="58">
        <v>158.60571428571399</v>
      </c>
      <c r="Y96" s="58">
        <v>20.0632653061224</v>
      </c>
      <c r="Z96" s="58">
        <v>1368.9749999999999</v>
      </c>
      <c r="AA96" s="58">
        <v>807.80755555555504</v>
      </c>
      <c r="AB96" s="58">
        <v>561.16744444444498</v>
      </c>
      <c r="AC96" s="58">
        <v>302.68133333333299</v>
      </c>
      <c r="AD96" s="58">
        <v>229.52255555555601</v>
      </c>
      <c r="AE96" s="58">
        <v>28.963555555555601</v>
      </c>
      <c r="AF96" s="58">
        <v>1622.0968800000001</v>
      </c>
      <c r="AG96" s="58">
        <v>945.65783999999996</v>
      </c>
      <c r="AH96" s="58">
        <v>676.43903999999998</v>
      </c>
      <c r="AI96" s="58">
        <v>371.93423999999999</v>
      </c>
      <c r="AJ96" s="58">
        <v>270.27888000000002</v>
      </c>
      <c r="AK96" s="58">
        <v>34.225920000000002</v>
      </c>
      <c r="AL96" s="58">
        <v>1279.7664739884401</v>
      </c>
      <c r="AM96" s="58">
        <v>763.22080924855504</v>
      </c>
      <c r="AN96" s="58">
        <v>516.54566473988405</v>
      </c>
      <c r="AO96" s="58">
        <v>277.17687861271702</v>
      </c>
      <c r="AP96" s="58">
        <v>212.453179190751</v>
      </c>
      <c r="AQ96" s="58">
        <v>26.9156069364162</v>
      </c>
    </row>
    <row r="97" spans="1:43" x14ac:dyDescent="0.25">
      <c r="A97" s="64" t="s">
        <v>246</v>
      </c>
      <c r="B97" s="58">
        <v>1397.16439598138</v>
      </c>
      <c r="C97" s="58">
        <v>821.13440333251697</v>
      </c>
      <c r="D97" s="58">
        <v>576.02999264886103</v>
      </c>
      <c r="E97" s="58">
        <v>312.68983092379301</v>
      </c>
      <c r="F97" s="58">
        <v>233.86312178387601</v>
      </c>
      <c r="G97" s="58">
        <v>29.477039941190899</v>
      </c>
      <c r="H97" s="58">
        <v>1657.97598425197</v>
      </c>
      <c r="I97" s="58">
        <v>974.55073818897597</v>
      </c>
      <c r="J97" s="58">
        <v>683.42524606299196</v>
      </c>
      <c r="K97" s="58">
        <v>373.67376968503902</v>
      </c>
      <c r="L97" s="58">
        <v>275.07047244094503</v>
      </c>
      <c r="M97" s="58">
        <v>34.681003937007901</v>
      </c>
      <c r="N97" s="58">
        <v>1138.5166910688099</v>
      </c>
      <c r="O97" s="58">
        <v>668.99092240117102</v>
      </c>
      <c r="P97" s="58">
        <v>469.52576866764298</v>
      </c>
      <c r="Q97" s="58">
        <v>252.211859443631</v>
      </c>
      <c r="R97" s="58">
        <v>192.997657393851</v>
      </c>
      <c r="S97" s="58">
        <v>24.3162518301611</v>
      </c>
      <c r="T97" s="58">
        <v>928.22857142857197</v>
      </c>
      <c r="U97" s="58">
        <v>550.63197278911605</v>
      </c>
      <c r="V97" s="58">
        <v>377.59659863945598</v>
      </c>
      <c r="W97" s="58">
        <v>201.94965986394601</v>
      </c>
      <c r="X97" s="58">
        <v>155.95374149659901</v>
      </c>
      <c r="Y97" s="58">
        <v>19.693197278911601</v>
      </c>
      <c r="Z97" s="58">
        <v>1369.8563891178901</v>
      </c>
      <c r="AA97" s="58">
        <v>808.07943116240699</v>
      </c>
      <c r="AB97" s="58">
        <v>561.77695795548198</v>
      </c>
      <c r="AC97" s="58">
        <v>302.95152514427002</v>
      </c>
      <c r="AD97" s="58">
        <v>229.876422093982</v>
      </c>
      <c r="AE97" s="58">
        <v>28.949010717229999</v>
      </c>
      <c r="AF97" s="58">
        <v>1622.08196046129</v>
      </c>
      <c r="AG97" s="58">
        <v>945.48607907742996</v>
      </c>
      <c r="AH97" s="58">
        <v>676.59588138385504</v>
      </c>
      <c r="AI97" s="58">
        <v>372.37808896210902</v>
      </c>
      <c r="AJ97" s="58">
        <v>270.13146622734803</v>
      </c>
      <c r="AK97" s="58">
        <v>34.086326194398701</v>
      </c>
      <c r="AL97" s="58">
        <v>1283.4384769539099</v>
      </c>
      <c r="AM97" s="58">
        <v>764.93386773547104</v>
      </c>
      <c r="AN97" s="58">
        <v>518.50460921843705</v>
      </c>
      <c r="AO97" s="58">
        <v>278.20521042084198</v>
      </c>
      <c r="AP97" s="58">
        <v>213.32224448897799</v>
      </c>
      <c r="AQ97" s="58">
        <v>26.977154308617202</v>
      </c>
    </row>
    <row r="98" spans="1:43" x14ac:dyDescent="0.25">
      <c r="A98" s="64" t="s">
        <v>247</v>
      </c>
      <c r="B98" s="58">
        <v>1430.43178455164</v>
      </c>
      <c r="C98" s="58">
        <v>840.24655223438901</v>
      </c>
      <c r="D98" s="58">
        <v>590.18523231725396</v>
      </c>
      <c r="E98" s="58">
        <v>321.21361349511699</v>
      </c>
      <c r="F98" s="58">
        <v>238.91364308967101</v>
      </c>
      <c r="G98" s="58">
        <v>30.057975732465199</v>
      </c>
      <c r="H98" s="58">
        <v>1705.8420138888901</v>
      </c>
      <c r="I98" s="58">
        <v>1002.39618055556</v>
      </c>
      <c r="J98" s="58">
        <v>703.44583333333298</v>
      </c>
      <c r="K98" s="58">
        <v>386.03107638888901</v>
      </c>
      <c r="L98" s="58">
        <v>281.980208333333</v>
      </c>
      <c r="M98" s="58">
        <v>35.434548611111097</v>
      </c>
      <c r="N98" s="58">
        <v>1142.1768625075699</v>
      </c>
      <c r="O98" s="58">
        <v>670.53452453058799</v>
      </c>
      <c r="P98" s="58">
        <v>471.64233797698398</v>
      </c>
      <c r="Q98" s="58">
        <v>253.37316777710501</v>
      </c>
      <c r="R98" s="58">
        <v>193.83852210781399</v>
      </c>
      <c r="S98" s="58">
        <v>24.4306480920654</v>
      </c>
      <c r="T98" s="58">
        <v>928.38474576271199</v>
      </c>
      <c r="U98" s="58">
        <v>550.16186440677996</v>
      </c>
      <c r="V98" s="58">
        <v>378.22288135593197</v>
      </c>
      <c r="W98" s="58">
        <v>201.982203389831</v>
      </c>
      <c r="X98" s="58">
        <v>156.50169491525401</v>
      </c>
      <c r="Y98" s="58">
        <v>19.738983050847501</v>
      </c>
      <c r="Z98" s="58">
        <v>1384.23076126359</v>
      </c>
      <c r="AA98" s="58">
        <v>817.045572242361</v>
      </c>
      <c r="AB98" s="58">
        <v>567.18518902123299</v>
      </c>
      <c r="AC98" s="58">
        <v>306.54142931123801</v>
      </c>
      <c r="AD98" s="58">
        <v>231.52729155877799</v>
      </c>
      <c r="AE98" s="58">
        <v>29.116468151216999</v>
      </c>
      <c r="AF98" s="58">
        <v>1674.43436928702</v>
      </c>
      <c r="AG98" s="58">
        <v>975.06471663619698</v>
      </c>
      <c r="AH98" s="58">
        <v>699.36965265082301</v>
      </c>
      <c r="AI98" s="58">
        <v>385.69250457038402</v>
      </c>
      <c r="AJ98" s="58">
        <v>278.61828153564898</v>
      </c>
      <c r="AK98" s="58">
        <v>35.058866544789801</v>
      </c>
      <c r="AL98" s="58">
        <v>1276.24496124031</v>
      </c>
      <c r="AM98" s="58">
        <v>761.23875968992297</v>
      </c>
      <c r="AN98" s="58">
        <v>515.006201550387</v>
      </c>
      <c r="AO98" s="58">
        <v>276.66434108527102</v>
      </c>
      <c r="AP98" s="58">
        <v>211.58682170542599</v>
      </c>
      <c r="AQ98" s="58">
        <v>26.755038759689899</v>
      </c>
    </row>
    <row r="99" spans="1:43" x14ac:dyDescent="0.25">
      <c r="A99" s="64" t="s">
        <v>248</v>
      </c>
      <c r="B99" s="58">
        <v>1459.0198632367301</v>
      </c>
      <c r="C99" s="58">
        <v>855.97502442201198</v>
      </c>
      <c r="D99" s="58">
        <v>603.04483881471799</v>
      </c>
      <c r="E99" s="58">
        <v>328.12917616411602</v>
      </c>
      <c r="F99" s="58">
        <v>244.206154347118</v>
      </c>
      <c r="G99" s="58">
        <v>30.709508303484199</v>
      </c>
      <c r="H99" s="58">
        <v>1739.9797220467501</v>
      </c>
      <c r="I99" s="58">
        <v>1021.06582438408</v>
      </c>
      <c r="J99" s="58">
        <v>718.91389766266605</v>
      </c>
      <c r="K99" s="58">
        <v>394.47214150347401</v>
      </c>
      <c r="L99" s="58">
        <v>288.24579911560301</v>
      </c>
      <c r="M99" s="58">
        <v>36.195957043588102</v>
      </c>
      <c r="N99" s="58">
        <v>1160.1223790322599</v>
      </c>
      <c r="O99" s="58">
        <v>680.34415322580605</v>
      </c>
      <c r="P99" s="58">
        <v>479.77822580645199</v>
      </c>
      <c r="Q99" s="58">
        <v>257.55060483871</v>
      </c>
      <c r="R99" s="58">
        <v>197.35483870967701</v>
      </c>
      <c r="S99" s="58">
        <v>24.8727822580645</v>
      </c>
      <c r="T99" s="58">
        <v>937.42371134020595</v>
      </c>
      <c r="U99" s="58">
        <v>554.55567010309301</v>
      </c>
      <c r="V99" s="58">
        <v>382.868041237113</v>
      </c>
      <c r="W99" s="58">
        <v>204.15670103092799</v>
      </c>
      <c r="X99" s="58">
        <v>158.69381443299</v>
      </c>
      <c r="Y99" s="58">
        <v>20.017525773195899</v>
      </c>
      <c r="Z99" s="58">
        <v>1396.4178058586999</v>
      </c>
      <c r="AA99" s="58">
        <v>823.30287191269394</v>
      </c>
      <c r="AB99" s="58">
        <v>573.11493394600802</v>
      </c>
      <c r="AC99" s="58">
        <v>309.38098793796701</v>
      </c>
      <c r="AD99" s="58">
        <v>234.292418150488</v>
      </c>
      <c r="AE99" s="58">
        <v>29.441527857553101</v>
      </c>
      <c r="AF99" s="58">
        <v>1710.00606352262</v>
      </c>
      <c r="AG99" s="58">
        <v>995.14273339749798</v>
      </c>
      <c r="AH99" s="58">
        <v>714.86333012512</v>
      </c>
      <c r="AI99" s="58">
        <v>394.26641000962502</v>
      </c>
      <c r="AJ99" s="58">
        <v>284.768142444658</v>
      </c>
      <c r="AK99" s="58">
        <v>35.828777670837297</v>
      </c>
      <c r="AL99" s="58">
        <v>1313.99099099099</v>
      </c>
      <c r="AM99" s="58">
        <v>782.43783783783795</v>
      </c>
      <c r="AN99" s="58">
        <v>531.55315315315295</v>
      </c>
      <c r="AO99" s="58">
        <v>286.18468468468501</v>
      </c>
      <c r="AP99" s="58">
        <v>217.895495495495</v>
      </c>
      <c r="AQ99" s="58">
        <v>27.472972972973</v>
      </c>
    </row>
    <row r="100" spans="1:43" x14ac:dyDescent="0.25">
      <c r="A100" s="64" t="s">
        <v>249</v>
      </c>
      <c r="B100" s="58">
        <v>1463.2211785714301</v>
      </c>
      <c r="C100" s="58">
        <v>857.81624999999997</v>
      </c>
      <c r="D100" s="58">
        <v>605.40492857142794</v>
      </c>
      <c r="E100" s="58">
        <v>329.60849999999999</v>
      </c>
      <c r="F100" s="58">
        <v>245.01953571428601</v>
      </c>
      <c r="G100" s="58">
        <v>30.776892857142901</v>
      </c>
      <c r="H100" s="58">
        <v>1763.0273118279599</v>
      </c>
      <c r="I100" s="58">
        <v>1034.3090322580599</v>
      </c>
      <c r="J100" s="58">
        <v>728.71827956989205</v>
      </c>
      <c r="K100" s="58">
        <v>400.51376344085998</v>
      </c>
      <c r="L100" s="58">
        <v>291.64516129032302</v>
      </c>
      <c r="M100" s="58">
        <v>36.559354838709702</v>
      </c>
      <c r="N100" s="58">
        <v>1165.5488967971501</v>
      </c>
      <c r="O100" s="58">
        <v>682.57964412811396</v>
      </c>
      <c r="P100" s="58">
        <v>482.96925266903901</v>
      </c>
      <c r="Q100" s="58">
        <v>259.20790035587203</v>
      </c>
      <c r="R100" s="58">
        <v>198.72576512455501</v>
      </c>
      <c r="S100" s="58">
        <v>25.035587188612102</v>
      </c>
      <c r="T100" s="58">
        <v>919.43684210526305</v>
      </c>
      <c r="U100" s="58">
        <v>546.23076923076906</v>
      </c>
      <c r="V100" s="58">
        <v>373.206072874494</v>
      </c>
      <c r="W100" s="58">
        <v>199.49514170040499</v>
      </c>
      <c r="X100" s="58">
        <v>154.25829959514201</v>
      </c>
      <c r="Y100" s="58">
        <v>19.4526315789474</v>
      </c>
      <c r="Z100" s="58">
        <v>1390.56945153061</v>
      </c>
      <c r="AA100" s="58">
        <v>818.57506377550999</v>
      </c>
      <c r="AB100" s="58">
        <v>571.99438775510203</v>
      </c>
      <c r="AC100" s="58">
        <v>309.05892857142902</v>
      </c>
      <c r="AD100" s="58">
        <v>233.61409438775499</v>
      </c>
      <c r="AE100" s="58">
        <v>29.321364795918399</v>
      </c>
      <c r="AF100" s="58">
        <v>1715.23401015228</v>
      </c>
      <c r="AG100" s="58">
        <v>998.417055837563</v>
      </c>
      <c r="AH100" s="58">
        <v>716.81695431472099</v>
      </c>
      <c r="AI100" s="58">
        <v>394.948324873096</v>
      </c>
      <c r="AJ100" s="58">
        <v>285.93502538071101</v>
      </c>
      <c r="AK100" s="58">
        <v>35.933604060913702</v>
      </c>
      <c r="AL100" s="58">
        <v>1337.578125</v>
      </c>
      <c r="AM100" s="58">
        <v>798.35</v>
      </c>
      <c r="AN100" s="58">
        <v>539.22812499999998</v>
      </c>
      <c r="AO100" s="58">
        <v>291.10000000000002</v>
      </c>
      <c r="AP100" s="58">
        <v>220.347916666667</v>
      </c>
      <c r="AQ100" s="58">
        <v>27.780208333333299</v>
      </c>
    </row>
    <row r="101" spans="1:43" x14ac:dyDescent="0.25">
      <c r="A101" s="64" t="s">
        <v>250</v>
      </c>
      <c r="B101" s="58">
        <v>1422.5778664008001</v>
      </c>
      <c r="C101" s="58">
        <v>834.29740777666996</v>
      </c>
      <c r="D101" s="58">
        <v>588.28045862412796</v>
      </c>
      <c r="E101" s="58">
        <v>320.41555333998002</v>
      </c>
      <c r="F101" s="58">
        <v>238.01844466600201</v>
      </c>
      <c r="G101" s="58">
        <v>29.846460618145599</v>
      </c>
      <c r="H101" s="58">
        <v>1717.0755905511801</v>
      </c>
      <c r="I101" s="58">
        <v>1006.86751968504</v>
      </c>
      <c r="J101" s="58">
        <v>710.20807086614195</v>
      </c>
      <c r="K101" s="58">
        <v>390.22125984252</v>
      </c>
      <c r="L101" s="58">
        <v>284.38740157480299</v>
      </c>
      <c r="M101" s="58">
        <v>35.599409448818903</v>
      </c>
      <c r="N101" s="58">
        <v>1120.34585858586</v>
      </c>
      <c r="O101" s="58">
        <v>657.19515151515202</v>
      </c>
      <c r="P101" s="58">
        <v>463.15070707070703</v>
      </c>
      <c r="Q101" s="58">
        <v>248.77656565656599</v>
      </c>
      <c r="R101" s="58">
        <v>190.431717171717</v>
      </c>
      <c r="S101" s="58">
        <v>23.942424242424199</v>
      </c>
      <c r="T101" s="58">
        <v>872.70796460176996</v>
      </c>
      <c r="U101" s="58">
        <v>518.00176991150397</v>
      </c>
      <c r="V101" s="58">
        <v>354.70619469026599</v>
      </c>
      <c r="W101" s="58">
        <v>189.30265486725699</v>
      </c>
      <c r="X101" s="58">
        <v>146.90110619468999</v>
      </c>
      <c r="Y101" s="58">
        <v>18.502433628318599</v>
      </c>
      <c r="Z101" s="58">
        <v>1397.6487115022001</v>
      </c>
      <c r="AA101" s="58">
        <v>823.01653048397202</v>
      </c>
      <c r="AB101" s="58">
        <v>574.63218101822804</v>
      </c>
      <c r="AC101" s="58">
        <v>311.06907605279702</v>
      </c>
      <c r="AD101" s="58">
        <v>234.191766184789</v>
      </c>
      <c r="AE101" s="58">
        <v>29.3713387806411</v>
      </c>
      <c r="AF101" s="58">
        <v>1720.9251552794999</v>
      </c>
      <c r="AG101" s="58">
        <v>1000.87453416149</v>
      </c>
      <c r="AH101" s="58">
        <v>720.05062111801203</v>
      </c>
      <c r="AI101" s="58">
        <v>397.15807453416198</v>
      </c>
      <c r="AJ101" s="58">
        <v>286.95559006211198</v>
      </c>
      <c r="AK101" s="58">
        <v>35.936956521739098</v>
      </c>
      <c r="AL101" s="58">
        <v>1277.56831683168</v>
      </c>
      <c r="AM101" s="58">
        <v>761.96237623762397</v>
      </c>
      <c r="AN101" s="58">
        <v>515.60594059405901</v>
      </c>
      <c r="AO101" s="58">
        <v>277.70792079207899</v>
      </c>
      <c r="AP101" s="58">
        <v>211.30396039604</v>
      </c>
      <c r="AQ101" s="58">
        <v>26.594059405940602</v>
      </c>
    </row>
    <row r="102" spans="1:43" x14ac:dyDescent="0.25">
      <c r="A102" s="64" t="s">
        <v>251</v>
      </c>
      <c r="B102" s="58">
        <v>1397.33783178766</v>
      </c>
      <c r="C102" s="58">
        <v>819.714262871762</v>
      </c>
      <c r="D102" s="58">
        <v>577.623568915894</v>
      </c>
      <c r="E102" s="58">
        <v>314.23162775823499</v>
      </c>
      <c r="F102" s="58">
        <v>234.07655900223901</v>
      </c>
      <c r="G102" s="58">
        <v>29.315382155420501</v>
      </c>
      <c r="H102" s="58">
        <v>1669.26804320203</v>
      </c>
      <c r="I102" s="58">
        <v>979.86613722998698</v>
      </c>
      <c r="J102" s="58">
        <v>689.40190597204605</v>
      </c>
      <c r="K102" s="58">
        <v>378.41874205844999</v>
      </c>
      <c r="L102" s="58">
        <v>276.42960609911103</v>
      </c>
      <c r="M102" s="58">
        <v>34.553557814485401</v>
      </c>
      <c r="N102" s="58">
        <v>1121.7305215711499</v>
      </c>
      <c r="O102" s="58">
        <v>657.39678042498394</v>
      </c>
      <c r="P102" s="58">
        <v>464.33374114616902</v>
      </c>
      <c r="Q102" s="58">
        <v>249.17656149388301</v>
      </c>
      <c r="R102" s="58">
        <v>191.15080489375401</v>
      </c>
      <c r="S102" s="58">
        <v>24.006374758531901</v>
      </c>
      <c r="T102" s="58">
        <v>856.27717391304304</v>
      </c>
      <c r="U102" s="58">
        <v>509.03206521739099</v>
      </c>
      <c r="V102" s="58">
        <v>347.24510869565199</v>
      </c>
      <c r="W102" s="58">
        <v>185.75923913043499</v>
      </c>
      <c r="X102" s="58">
        <v>143.43369565217401</v>
      </c>
      <c r="Y102" s="58">
        <v>18.0521739130435</v>
      </c>
      <c r="Z102" s="58">
        <v>1399.37660996355</v>
      </c>
      <c r="AA102" s="58">
        <v>824.13098420413098</v>
      </c>
      <c r="AB102" s="58">
        <v>575.24562575941695</v>
      </c>
      <c r="AC102" s="58">
        <v>311.07284325637897</v>
      </c>
      <c r="AD102" s="58">
        <v>234.733778857837</v>
      </c>
      <c r="AE102" s="58">
        <v>29.439003645200501</v>
      </c>
      <c r="AF102" s="58">
        <v>1715.2168998923601</v>
      </c>
      <c r="AG102" s="58">
        <v>996.49214208826697</v>
      </c>
      <c r="AH102" s="58">
        <v>718.72475780409104</v>
      </c>
      <c r="AI102" s="58">
        <v>396.16501614639401</v>
      </c>
      <c r="AJ102" s="58">
        <v>286.77093649084998</v>
      </c>
      <c r="AK102" s="58">
        <v>35.788805166846103</v>
      </c>
      <c r="AL102" s="58">
        <v>1270.5314754098399</v>
      </c>
      <c r="AM102" s="58">
        <v>756.26360655737699</v>
      </c>
      <c r="AN102" s="58">
        <v>514.26786885245895</v>
      </c>
      <c r="AO102" s="58">
        <v>277.36229508196698</v>
      </c>
      <c r="AP102" s="58">
        <v>210.45737704918</v>
      </c>
      <c r="AQ102" s="58">
        <v>26.448196721311501</v>
      </c>
    </row>
    <row r="103" spans="1:43" x14ac:dyDescent="0.25">
      <c r="A103" s="64" t="s">
        <v>252</v>
      </c>
      <c r="B103" s="58">
        <v>1434.89927133935</v>
      </c>
      <c r="C103" s="58">
        <v>841.38081193615506</v>
      </c>
      <c r="D103" s="58">
        <v>593.51845940319197</v>
      </c>
      <c r="E103" s="58">
        <v>323.60766828591301</v>
      </c>
      <c r="F103" s="58">
        <v>239.88841082581499</v>
      </c>
      <c r="G103" s="58">
        <v>30.022380291464302</v>
      </c>
      <c r="H103" s="58">
        <v>1738.0232032854201</v>
      </c>
      <c r="I103" s="58">
        <v>1020.16119096509</v>
      </c>
      <c r="J103" s="58">
        <v>717.86201232032897</v>
      </c>
      <c r="K103" s="58">
        <v>395.43141683778202</v>
      </c>
      <c r="L103" s="58">
        <v>286.65338809034898</v>
      </c>
      <c r="M103" s="58">
        <v>35.777207392197099</v>
      </c>
      <c r="N103" s="58">
        <v>1123.2426460239301</v>
      </c>
      <c r="O103" s="58">
        <v>657.56790992259005</v>
      </c>
      <c r="P103" s="58">
        <v>465.67473610133698</v>
      </c>
      <c r="Q103" s="58">
        <v>249.76213933849399</v>
      </c>
      <c r="R103" s="58">
        <v>191.80703729767799</v>
      </c>
      <c r="S103" s="58">
        <v>24.105559465165399</v>
      </c>
      <c r="T103" s="58">
        <v>840.54563758389304</v>
      </c>
      <c r="U103" s="58">
        <v>499.836241610738</v>
      </c>
      <c r="V103" s="58">
        <v>340.70939597315402</v>
      </c>
      <c r="W103" s="58">
        <v>182.31006711409401</v>
      </c>
      <c r="X103" s="58">
        <v>140.68859060402701</v>
      </c>
      <c r="Y103" s="58">
        <v>17.710738255033601</v>
      </c>
      <c r="Z103" s="58">
        <v>1415.2176273458399</v>
      </c>
      <c r="AA103" s="58">
        <v>833.84899463807005</v>
      </c>
      <c r="AB103" s="58">
        <v>581.36863270777496</v>
      </c>
      <c r="AC103" s="58">
        <v>315.01789544235902</v>
      </c>
      <c r="AD103" s="58">
        <v>236.652345844504</v>
      </c>
      <c r="AE103" s="58">
        <v>29.698391420911499</v>
      </c>
      <c r="AF103" s="58">
        <v>1747.7742311770901</v>
      </c>
      <c r="AG103" s="58">
        <v>1015.19618239661</v>
      </c>
      <c r="AH103" s="58">
        <v>732.57804878048796</v>
      </c>
      <c r="AI103" s="58">
        <v>404.17603393425202</v>
      </c>
      <c r="AJ103" s="58">
        <v>292.03107104984099</v>
      </c>
      <c r="AK103" s="58">
        <v>36.370943796394499</v>
      </c>
      <c r="AL103" s="58">
        <v>1270.5633802816899</v>
      </c>
      <c r="AM103" s="58">
        <v>755.65669014084597</v>
      </c>
      <c r="AN103" s="58">
        <v>514.90669014084494</v>
      </c>
      <c r="AO103" s="58">
        <v>278.01338028168999</v>
      </c>
      <c r="AP103" s="58">
        <v>210.401408450704</v>
      </c>
      <c r="AQ103" s="58">
        <v>26.491901408450701</v>
      </c>
    </row>
    <row r="104" spans="1:43" x14ac:dyDescent="0.25">
      <c r="A104" s="64" t="s">
        <v>253</v>
      </c>
      <c r="B104" s="58">
        <v>1467.0220163875999</v>
      </c>
      <c r="C104" s="58">
        <v>860.3536159601</v>
      </c>
      <c r="D104" s="58">
        <v>606.66840042750198</v>
      </c>
      <c r="E104" s="58">
        <v>331.07869611685101</v>
      </c>
      <c r="F104" s="58">
        <v>244.93209832561499</v>
      </c>
      <c r="G104" s="58">
        <v>30.657605985037399</v>
      </c>
      <c r="H104" s="58">
        <v>1776.3318149466199</v>
      </c>
      <c r="I104" s="58">
        <v>1042.6970818505299</v>
      </c>
      <c r="J104" s="58">
        <v>733.63473309608605</v>
      </c>
      <c r="K104" s="58">
        <v>404.61992882562299</v>
      </c>
      <c r="L104" s="58">
        <v>292.48313167259801</v>
      </c>
      <c r="M104" s="58">
        <v>36.531672597864798</v>
      </c>
      <c r="N104" s="58">
        <v>1157.05035663338</v>
      </c>
      <c r="O104" s="58">
        <v>677.61997146932902</v>
      </c>
      <c r="P104" s="58">
        <v>479.43038516405102</v>
      </c>
      <c r="Q104" s="58">
        <v>257.38009985734698</v>
      </c>
      <c r="R104" s="58">
        <v>197.27931526390901</v>
      </c>
      <c r="S104" s="58">
        <v>24.770970042796002</v>
      </c>
      <c r="T104" s="58">
        <v>881.91081081081097</v>
      </c>
      <c r="U104" s="58">
        <v>522.67477477477496</v>
      </c>
      <c r="V104" s="58">
        <v>359.23603603603601</v>
      </c>
      <c r="W104" s="58">
        <v>191.413513513514</v>
      </c>
      <c r="X104" s="58">
        <v>149.062162162162</v>
      </c>
      <c r="Y104" s="58">
        <v>18.760360360360401</v>
      </c>
      <c r="Z104" s="58">
        <v>1422.7195666447799</v>
      </c>
      <c r="AA104" s="58">
        <v>838.75134602757703</v>
      </c>
      <c r="AB104" s="58">
        <v>583.96822061720297</v>
      </c>
      <c r="AC104" s="58">
        <v>316.93729481286903</v>
      </c>
      <c r="AD104" s="58">
        <v>237.26237688772201</v>
      </c>
      <c r="AE104" s="58">
        <v>29.768548916612001</v>
      </c>
      <c r="AF104" s="58">
        <v>1742.8523659305999</v>
      </c>
      <c r="AG104" s="58">
        <v>1013.18990536278</v>
      </c>
      <c r="AH104" s="58">
        <v>729.66246056782302</v>
      </c>
      <c r="AI104" s="58">
        <v>402.63059936908502</v>
      </c>
      <c r="AJ104" s="58">
        <v>290.784542586751</v>
      </c>
      <c r="AK104" s="58">
        <v>36.247318611987403</v>
      </c>
      <c r="AL104" s="58">
        <v>1271.1656250000001</v>
      </c>
      <c r="AM104" s="58">
        <v>755.31562499999995</v>
      </c>
      <c r="AN104" s="58">
        <v>515.85</v>
      </c>
      <c r="AO104" s="58">
        <v>277.49062500000002</v>
      </c>
      <c r="AP104" s="58">
        <v>211.70416666666699</v>
      </c>
      <c r="AQ104" s="58">
        <v>26.655208333333299</v>
      </c>
    </row>
    <row r="105" spans="1:43" x14ac:dyDescent="0.25">
      <c r="A105" s="64" t="s">
        <v>254</v>
      </c>
      <c r="B105" s="58">
        <v>1464.6766073374499</v>
      </c>
      <c r="C105" s="58">
        <v>858.620922629858</v>
      </c>
      <c r="D105" s="58">
        <v>606.05568470759204</v>
      </c>
      <c r="E105" s="58">
        <v>330.25281511078799</v>
      </c>
      <c r="F105" s="58">
        <v>245.15492190337801</v>
      </c>
      <c r="G105" s="58">
        <v>30.647947693425301</v>
      </c>
      <c r="H105" s="58">
        <v>1776.6733382570201</v>
      </c>
      <c r="I105" s="58">
        <v>1042.1428360413599</v>
      </c>
      <c r="J105" s="58">
        <v>734.53050221565695</v>
      </c>
      <c r="K105" s="58">
        <v>404.12326440177202</v>
      </c>
      <c r="L105" s="58">
        <v>293.78330871491897</v>
      </c>
      <c r="M105" s="58">
        <v>36.623929098966002</v>
      </c>
      <c r="N105" s="58">
        <v>1162.7155110793401</v>
      </c>
      <c r="O105" s="58">
        <v>681.00214438884905</v>
      </c>
      <c r="P105" s="58">
        <v>481.71336669049299</v>
      </c>
      <c r="Q105" s="58">
        <v>258.75847033595397</v>
      </c>
      <c r="R105" s="58">
        <v>198.09070764832001</v>
      </c>
      <c r="S105" s="58">
        <v>24.864188706218702</v>
      </c>
      <c r="T105" s="58">
        <v>892.55551601423497</v>
      </c>
      <c r="U105" s="58">
        <v>528.82099644128095</v>
      </c>
      <c r="V105" s="58">
        <v>363.73451957295401</v>
      </c>
      <c r="W105" s="58">
        <v>193.78932384341601</v>
      </c>
      <c r="X105" s="58">
        <v>150.943772241993</v>
      </c>
      <c r="Y105" s="58">
        <v>19.0014234875445</v>
      </c>
      <c r="Z105" s="58">
        <v>1403.10140939597</v>
      </c>
      <c r="AA105" s="58">
        <v>826.51449664429504</v>
      </c>
      <c r="AB105" s="58">
        <v>576.58691275167803</v>
      </c>
      <c r="AC105" s="58">
        <v>311.97241610738303</v>
      </c>
      <c r="AD105" s="58">
        <v>235.14080536912701</v>
      </c>
      <c r="AE105" s="58">
        <v>29.473691275167798</v>
      </c>
      <c r="AF105" s="58">
        <v>1721.8182281059101</v>
      </c>
      <c r="AG105" s="58">
        <v>1001.70885947047</v>
      </c>
      <c r="AH105" s="58">
        <v>720.10936863543805</v>
      </c>
      <c r="AI105" s="58">
        <v>397.03900203666001</v>
      </c>
      <c r="AJ105" s="58">
        <v>287.30804480651699</v>
      </c>
      <c r="AK105" s="58">
        <v>35.7623217922607</v>
      </c>
      <c r="AL105" s="58">
        <v>1299.7887755101999</v>
      </c>
      <c r="AM105" s="58">
        <v>772.88061224489797</v>
      </c>
      <c r="AN105" s="58">
        <v>526.90816326530603</v>
      </c>
      <c r="AO105" s="58">
        <v>284.38979591836699</v>
      </c>
      <c r="AP105" s="58">
        <v>215.502040816327</v>
      </c>
      <c r="AQ105" s="58">
        <v>27.0163265306123</v>
      </c>
    </row>
    <row r="106" spans="1:43" x14ac:dyDescent="0.25">
      <c r="A106" s="64" t="s">
        <v>255</v>
      </c>
      <c r="B106" s="58">
        <v>1458.3423601637101</v>
      </c>
      <c r="C106" s="58">
        <v>855.37960436562105</v>
      </c>
      <c r="D106" s="58">
        <v>602.96275579809003</v>
      </c>
      <c r="E106" s="58">
        <v>327.78489085948098</v>
      </c>
      <c r="F106" s="58">
        <v>244.622987721692</v>
      </c>
      <c r="G106" s="58">
        <v>30.5548772169168</v>
      </c>
      <c r="H106" s="58">
        <v>1744.9367918088701</v>
      </c>
      <c r="I106" s="58">
        <v>1024.2110580204801</v>
      </c>
      <c r="J106" s="58">
        <v>720.72573378839604</v>
      </c>
      <c r="K106" s="58">
        <v>395.38853242320801</v>
      </c>
      <c r="L106" s="58">
        <v>289.314675767918</v>
      </c>
      <c r="M106" s="58">
        <v>36.022525597269599</v>
      </c>
      <c r="N106" s="58">
        <v>1172.1386503067499</v>
      </c>
      <c r="O106" s="58">
        <v>686.77832310838403</v>
      </c>
      <c r="P106" s="58">
        <v>485.36032719836402</v>
      </c>
      <c r="Q106" s="58">
        <v>260.27341513292401</v>
      </c>
      <c r="R106" s="58">
        <v>199.99222903885499</v>
      </c>
      <c r="S106" s="58">
        <v>25.094683026584899</v>
      </c>
      <c r="T106" s="58">
        <v>947.01611842105297</v>
      </c>
      <c r="U106" s="58">
        <v>561.82105263157905</v>
      </c>
      <c r="V106" s="58">
        <v>385.19506578947397</v>
      </c>
      <c r="W106" s="58">
        <v>205.785197368421</v>
      </c>
      <c r="X106" s="58">
        <v>159.348355263158</v>
      </c>
      <c r="Y106" s="58">
        <v>20.061513157894701</v>
      </c>
      <c r="Z106" s="58">
        <v>1394.8513931888499</v>
      </c>
      <c r="AA106" s="58">
        <v>821.91863777089804</v>
      </c>
      <c r="AB106" s="58">
        <v>572.93275541795697</v>
      </c>
      <c r="AC106" s="58">
        <v>309.46253869969001</v>
      </c>
      <c r="AD106" s="58">
        <v>234.116284829721</v>
      </c>
      <c r="AE106" s="58">
        <v>29.353931888544899</v>
      </c>
      <c r="AF106" s="58">
        <v>1713.01273445212</v>
      </c>
      <c r="AG106" s="58">
        <v>996.82211253701905</v>
      </c>
      <c r="AH106" s="58">
        <v>716.19062191510295</v>
      </c>
      <c r="AI106" s="58">
        <v>393.60769990128301</v>
      </c>
      <c r="AJ106" s="58">
        <v>286.964363277394</v>
      </c>
      <c r="AK106" s="58">
        <v>35.618558736426401</v>
      </c>
      <c r="AL106" s="58">
        <v>1315.1609826589599</v>
      </c>
      <c r="AM106" s="58">
        <v>783.40144508670505</v>
      </c>
      <c r="AN106" s="58">
        <v>531.75953757225398</v>
      </c>
      <c r="AO106" s="58">
        <v>286.60924855491299</v>
      </c>
      <c r="AP106" s="58">
        <v>217.74624277456601</v>
      </c>
      <c r="AQ106" s="58">
        <v>27.404046242774601</v>
      </c>
    </row>
    <row r="107" spans="1:43" x14ac:dyDescent="0.25">
      <c r="A107" s="64" t="s">
        <v>256</v>
      </c>
      <c r="B107" s="58">
        <v>1446.62884615385</v>
      </c>
      <c r="C107" s="58">
        <v>850.93950320512795</v>
      </c>
      <c r="D107" s="58">
        <v>595.68934294871804</v>
      </c>
      <c r="E107" s="58">
        <v>321.15168269230799</v>
      </c>
      <c r="F107" s="58">
        <v>244.099519230769</v>
      </c>
      <c r="G107" s="58">
        <v>30.438141025640999</v>
      </c>
      <c r="H107" s="58">
        <v>1712.5073978272101</v>
      </c>
      <c r="I107" s="58">
        <v>1008.18561821004</v>
      </c>
      <c r="J107" s="58">
        <v>704.32177961717503</v>
      </c>
      <c r="K107" s="58">
        <v>382.45359544749101</v>
      </c>
      <c r="L107" s="58">
        <v>286.27946197620298</v>
      </c>
      <c r="M107" s="58">
        <v>35.588722193481601</v>
      </c>
      <c r="N107" s="58">
        <v>1162.83909442297</v>
      </c>
      <c r="O107" s="58">
        <v>683.10033130866896</v>
      </c>
      <c r="P107" s="58">
        <v>479.73876311430098</v>
      </c>
      <c r="Q107" s="58">
        <v>255.72009939260101</v>
      </c>
      <c r="R107" s="58">
        <v>199.07807840971799</v>
      </c>
      <c r="S107" s="58">
        <v>24.9405853119823</v>
      </c>
      <c r="T107" s="58">
        <v>1015.0093833780199</v>
      </c>
      <c r="U107" s="58">
        <v>600.26943699731896</v>
      </c>
      <c r="V107" s="58">
        <v>414.73994638069701</v>
      </c>
      <c r="W107" s="58">
        <v>220.074530831099</v>
      </c>
      <c r="X107" s="58">
        <v>172.91099195710501</v>
      </c>
      <c r="Y107" s="58">
        <v>21.7544235924933</v>
      </c>
      <c r="Z107" s="58">
        <v>1396.34919210054</v>
      </c>
      <c r="AA107" s="58">
        <v>825.06180430879704</v>
      </c>
      <c r="AB107" s="58">
        <v>571.28738779174103</v>
      </c>
      <c r="AC107" s="58">
        <v>306.09560143626601</v>
      </c>
      <c r="AD107" s="58">
        <v>235.676391382406</v>
      </c>
      <c r="AE107" s="58">
        <v>29.515394973069998</v>
      </c>
      <c r="AF107" s="58">
        <v>1685.4889763779499</v>
      </c>
      <c r="AG107" s="58">
        <v>983.183989501312</v>
      </c>
      <c r="AH107" s="58">
        <v>702.30498687663999</v>
      </c>
      <c r="AI107" s="58">
        <v>383.48477690288701</v>
      </c>
      <c r="AJ107" s="58">
        <v>283.74960629921299</v>
      </c>
      <c r="AK107" s="58">
        <v>35.070603674540699</v>
      </c>
      <c r="AL107" s="58">
        <v>1339.01513859275</v>
      </c>
      <c r="AM107" s="58">
        <v>798.25970149253703</v>
      </c>
      <c r="AN107" s="58">
        <v>540.75543710021304</v>
      </c>
      <c r="AO107" s="58">
        <v>289.33496801705797</v>
      </c>
      <c r="AP107" s="58">
        <v>223.37846481876301</v>
      </c>
      <c r="AQ107" s="58">
        <v>28.0420042643923</v>
      </c>
    </row>
    <row r="108" spans="1:43" x14ac:dyDescent="0.25">
      <c r="A108" s="64" t="s">
        <v>257</v>
      </c>
      <c r="B108" s="58">
        <v>1452.9018764073101</v>
      </c>
      <c r="C108" s="58">
        <v>855.62574430823202</v>
      </c>
      <c r="D108" s="58">
        <v>597.27613209907395</v>
      </c>
      <c r="E108" s="58">
        <v>321.72571928946701</v>
      </c>
      <c r="F108" s="58">
        <v>245.00190142606999</v>
      </c>
      <c r="G108" s="58">
        <v>30.548511383537701</v>
      </c>
      <c r="H108" s="58">
        <v>1702.9197142857099</v>
      </c>
      <c r="I108" s="58">
        <v>1004.0382857142901</v>
      </c>
      <c r="J108" s="58">
        <v>698.88142857142896</v>
      </c>
      <c r="K108" s="58">
        <v>379.00328571428599</v>
      </c>
      <c r="L108" s="58">
        <v>284.51557142857098</v>
      </c>
      <c r="M108" s="58">
        <v>35.3625714285714</v>
      </c>
      <c r="N108" s="58">
        <v>1176.12936215076</v>
      </c>
      <c r="O108" s="58">
        <v>691.33141802846603</v>
      </c>
      <c r="P108" s="58">
        <v>484.79794412229802</v>
      </c>
      <c r="Q108" s="58">
        <v>258.31881918819198</v>
      </c>
      <c r="R108" s="58">
        <v>201.259831312599</v>
      </c>
      <c r="S108" s="58">
        <v>25.2192936215076</v>
      </c>
      <c r="T108" s="58">
        <v>1010.66074074074</v>
      </c>
      <c r="U108" s="58">
        <v>597.71555555555597</v>
      </c>
      <c r="V108" s="58">
        <v>412.94518518518498</v>
      </c>
      <c r="W108" s="58">
        <v>218.685925925926</v>
      </c>
      <c r="X108" s="58">
        <v>172.54740740740701</v>
      </c>
      <c r="Y108" s="58">
        <v>21.7118518518519</v>
      </c>
      <c r="Z108" s="58">
        <v>1407.28581501452</v>
      </c>
      <c r="AA108" s="58">
        <v>832.58125259228495</v>
      </c>
      <c r="AB108" s="58">
        <v>574.70456242223099</v>
      </c>
      <c r="AC108" s="58">
        <v>307.88063044379902</v>
      </c>
      <c r="AD108" s="58">
        <v>237.12691829116599</v>
      </c>
      <c r="AE108" s="58">
        <v>29.697013687266701</v>
      </c>
      <c r="AF108" s="58">
        <v>1697.6842506350599</v>
      </c>
      <c r="AG108" s="58">
        <v>991.11591871295502</v>
      </c>
      <c r="AH108" s="58">
        <v>706.56833192210001</v>
      </c>
      <c r="AI108" s="58">
        <v>385.32574089754399</v>
      </c>
      <c r="AJ108" s="58">
        <v>285.92540220152398</v>
      </c>
      <c r="AK108" s="58">
        <v>35.317188823031302</v>
      </c>
      <c r="AL108" s="58">
        <v>1345.7977736549201</v>
      </c>
      <c r="AM108" s="58">
        <v>801.70686456400699</v>
      </c>
      <c r="AN108" s="58">
        <v>544.09090909090901</v>
      </c>
      <c r="AO108" s="58">
        <v>290.50129870129899</v>
      </c>
      <c r="AP108" s="58">
        <v>225.29276437847901</v>
      </c>
      <c r="AQ108" s="58">
        <v>28.296846011131699</v>
      </c>
    </row>
    <row r="109" spans="1:43" x14ac:dyDescent="0.25">
      <c r="A109" s="64" t="s">
        <v>258</v>
      </c>
      <c r="B109" s="58">
        <v>1443.28863760218</v>
      </c>
      <c r="C109" s="58">
        <v>849.99343324250697</v>
      </c>
      <c r="D109" s="58">
        <v>593.29520435967299</v>
      </c>
      <c r="E109" s="58">
        <v>320.08536784741199</v>
      </c>
      <c r="F109" s="58">
        <v>242.966975476839</v>
      </c>
      <c r="G109" s="58">
        <v>30.242861035422401</v>
      </c>
      <c r="H109" s="58">
        <v>1694.5266275346901</v>
      </c>
      <c r="I109" s="58">
        <v>999.04706510138703</v>
      </c>
      <c r="J109" s="58">
        <v>695.47956243329804</v>
      </c>
      <c r="K109" s="58">
        <v>378.193703308431</v>
      </c>
      <c r="L109" s="58">
        <v>282.28559231590202</v>
      </c>
      <c r="M109" s="58">
        <v>35.000266808964803</v>
      </c>
      <c r="N109" s="58">
        <v>1181.13942093541</v>
      </c>
      <c r="O109" s="58">
        <v>694.46642538975505</v>
      </c>
      <c r="P109" s="58">
        <v>486.67299554565699</v>
      </c>
      <c r="Q109" s="58">
        <v>259.45339643652602</v>
      </c>
      <c r="R109" s="58">
        <v>201.94075723830699</v>
      </c>
      <c r="S109" s="58">
        <v>25.278841870824099</v>
      </c>
      <c r="T109" s="58">
        <v>994.42860962566897</v>
      </c>
      <c r="U109" s="58">
        <v>588.30882352941205</v>
      </c>
      <c r="V109" s="58">
        <v>406.11978609625697</v>
      </c>
      <c r="W109" s="58">
        <v>215.20588235294099</v>
      </c>
      <c r="X109" s="58">
        <v>169.57540106951899</v>
      </c>
      <c r="Y109" s="58">
        <v>21.3385026737968</v>
      </c>
      <c r="Z109" s="58">
        <v>1392.83857077416</v>
      </c>
      <c r="AA109" s="58">
        <v>823.87489693082898</v>
      </c>
      <c r="AB109" s="58">
        <v>568.96367384333496</v>
      </c>
      <c r="AC109" s="58">
        <v>305.42913421896498</v>
      </c>
      <c r="AD109" s="58">
        <v>234.26385707741599</v>
      </c>
      <c r="AE109" s="58">
        <v>29.270682546953701</v>
      </c>
      <c r="AF109" s="58">
        <v>1693.06954177898</v>
      </c>
      <c r="AG109" s="58">
        <v>989.15498652291103</v>
      </c>
      <c r="AH109" s="58">
        <v>703.914555256065</v>
      </c>
      <c r="AI109" s="58">
        <v>384.07412398921798</v>
      </c>
      <c r="AJ109" s="58">
        <v>284.69865229110502</v>
      </c>
      <c r="AK109" s="58">
        <v>35.141778975741197</v>
      </c>
      <c r="AL109" s="58">
        <v>1340.83035343035</v>
      </c>
      <c r="AM109" s="58">
        <v>799.39459459459397</v>
      </c>
      <c r="AN109" s="58">
        <v>541.43575883575897</v>
      </c>
      <c r="AO109" s="58">
        <v>289.12827442827501</v>
      </c>
      <c r="AP109" s="58">
        <v>224.16735966735999</v>
      </c>
      <c r="AQ109" s="58">
        <v>28.140124740124701</v>
      </c>
    </row>
    <row r="110" spans="1:43" x14ac:dyDescent="0.25">
      <c r="A110" s="64" t="s">
        <v>259</v>
      </c>
      <c r="B110" s="58">
        <v>1483.7443502824899</v>
      </c>
      <c r="C110" s="58">
        <v>874.02429378531099</v>
      </c>
      <c r="D110" s="58">
        <v>609.72005649717505</v>
      </c>
      <c r="E110" s="58">
        <v>329.361393596987</v>
      </c>
      <c r="F110" s="58">
        <v>249.33116760828599</v>
      </c>
      <c r="G110" s="58">
        <v>31.027495291902099</v>
      </c>
      <c r="H110" s="58">
        <v>1732.0642773208001</v>
      </c>
      <c r="I110" s="58">
        <v>1022.57132784959</v>
      </c>
      <c r="J110" s="58">
        <v>709.49294947121098</v>
      </c>
      <c r="K110" s="58">
        <v>386.602878965922</v>
      </c>
      <c r="L110" s="58">
        <v>287.31680376028203</v>
      </c>
      <c r="M110" s="58">
        <v>35.573266745005903</v>
      </c>
      <c r="N110" s="58">
        <v>1198.9461590296501</v>
      </c>
      <c r="O110" s="58">
        <v>703.655660377358</v>
      </c>
      <c r="P110" s="58">
        <v>495.29049865229098</v>
      </c>
      <c r="Q110" s="58">
        <v>263.711118598383</v>
      </c>
      <c r="R110" s="58">
        <v>205.76543126684601</v>
      </c>
      <c r="S110" s="58">
        <v>25.813948787061999</v>
      </c>
      <c r="T110" s="58">
        <v>982.41355932203396</v>
      </c>
      <c r="U110" s="58">
        <v>581.56677966101699</v>
      </c>
      <c r="V110" s="58">
        <v>400.84677966101702</v>
      </c>
      <c r="W110" s="58">
        <v>212.85966101694899</v>
      </c>
      <c r="X110" s="58">
        <v>166.968813559322</v>
      </c>
      <c r="Y110" s="58">
        <v>21.018305084745801</v>
      </c>
      <c r="Z110" s="58">
        <v>1431.3896551724099</v>
      </c>
      <c r="AA110" s="58">
        <v>847.36630094043903</v>
      </c>
      <c r="AB110" s="58">
        <v>584.02335423197496</v>
      </c>
      <c r="AC110" s="58">
        <v>313.47460815046998</v>
      </c>
      <c r="AD110" s="58">
        <v>240.46081504702201</v>
      </c>
      <c r="AE110" s="58">
        <v>30.0879310344828</v>
      </c>
      <c r="AF110" s="58">
        <v>1737.68444216991</v>
      </c>
      <c r="AG110" s="58">
        <v>1014.5548618219</v>
      </c>
      <c r="AH110" s="58">
        <v>723.12958034800397</v>
      </c>
      <c r="AI110" s="58">
        <v>395.66161719549598</v>
      </c>
      <c r="AJ110" s="58">
        <v>291.57758444217001</v>
      </c>
      <c r="AK110" s="58">
        <v>35.890378710337799</v>
      </c>
      <c r="AL110" s="58">
        <v>1340.25157068063</v>
      </c>
      <c r="AM110" s="58">
        <v>801.58664921465902</v>
      </c>
      <c r="AN110" s="58">
        <v>538.66492146596795</v>
      </c>
      <c r="AO110" s="58">
        <v>288.53324607329898</v>
      </c>
      <c r="AP110" s="58">
        <v>222.248167539267</v>
      </c>
      <c r="AQ110" s="58">
        <v>27.883507853403099</v>
      </c>
    </row>
    <row r="111" spans="1:43" x14ac:dyDescent="0.25">
      <c r="A111" s="64" t="s">
        <v>260</v>
      </c>
      <c r="B111" s="58">
        <v>1506.2403146206</v>
      </c>
      <c r="C111" s="58">
        <v>887.01153608883396</v>
      </c>
      <c r="D111" s="58">
        <v>619.22877853177101</v>
      </c>
      <c r="E111" s="58">
        <v>334.51795188155501</v>
      </c>
      <c r="F111" s="58">
        <v>253.213787785318</v>
      </c>
      <c r="G111" s="58">
        <v>31.497038864898201</v>
      </c>
      <c r="H111" s="58">
        <v>1756.5938904899101</v>
      </c>
      <c r="I111" s="58">
        <v>1037.40518731988</v>
      </c>
      <c r="J111" s="58">
        <v>719.18870317002904</v>
      </c>
      <c r="K111" s="58">
        <v>391.89734870317</v>
      </c>
      <c r="L111" s="58">
        <v>291.26991354466901</v>
      </c>
      <c r="M111" s="58">
        <v>36.021440922190202</v>
      </c>
      <c r="N111" s="58">
        <v>1218.0097544790999</v>
      </c>
      <c r="O111" s="58">
        <v>713.86423357664205</v>
      </c>
      <c r="P111" s="58">
        <v>504.14552090245502</v>
      </c>
      <c r="Q111" s="58">
        <v>268.45739880557397</v>
      </c>
      <c r="R111" s="58">
        <v>209.4</v>
      </c>
      <c r="S111" s="58">
        <v>26.288122096881199</v>
      </c>
      <c r="T111" s="58">
        <v>1024.6773722627699</v>
      </c>
      <c r="U111" s="58">
        <v>605.10218978102205</v>
      </c>
      <c r="V111" s="58">
        <v>419.57518248175199</v>
      </c>
      <c r="W111" s="58">
        <v>223.162773722628</v>
      </c>
      <c r="X111" s="58">
        <v>174.45547445255499</v>
      </c>
      <c r="Y111" s="58">
        <v>21.956934306569298</v>
      </c>
      <c r="Z111" s="58">
        <v>1457.70753459764</v>
      </c>
      <c r="AA111" s="58">
        <v>862.96299333675097</v>
      </c>
      <c r="AB111" s="58">
        <v>594.74454126089199</v>
      </c>
      <c r="AC111" s="58">
        <v>319.38144541260903</v>
      </c>
      <c r="AD111" s="58">
        <v>244.73434136340299</v>
      </c>
      <c r="AE111" s="58">
        <v>30.628754484879501</v>
      </c>
      <c r="AF111" s="58">
        <v>1729.0876106194701</v>
      </c>
      <c r="AG111" s="58">
        <v>1009.09793510324</v>
      </c>
      <c r="AH111" s="58">
        <v>719.989675516224</v>
      </c>
      <c r="AI111" s="58">
        <v>393.55693215339198</v>
      </c>
      <c r="AJ111" s="58">
        <v>290.69970501474899</v>
      </c>
      <c r="AK111" s="58">
        <v>35.733038348082601</v>
      </c>
      <c r="AL111" s="58">
        <v>1371.2605479452</v>
      </c>
      <c r="AM111" s="58">
        <v>820.81479452054805</v>
      </c>
      <c r="AN111" s="58">
        <v>550.44575342465703</v>
      </c>
      <c r="AO111" s="58">
        <v>294.88849315068501</v>
      </c>
      <c r="AP111" s="58">
        <v>227.07205479452099</v>
      </c>
      <c r="AQ111" s="58">
        <v>28.485205479451999</v>
      </c>
    </row>
    <row r="112" spans="1:43" x14ac:dyDescent="0.25">
      <c r="A112" s="64" t="s">
        <v>261</v>
      </c>
      <c r="B112" s="58">
        <v>1501.0671134663301</v>
      </c>
      <c r="C112" s="58">
        <v>884.37793017456295</v>
      </c>
      <c r="D112" s="58">
        <v>616.68918329176995</v>
      </c>
      <c r="E112" s="58">
        <v>332.81960723191997</v>
      </c>
      <c r="F112" s="58">
        <v>252.464495012469</v>
      </c>
      <c r="G112" s="58">
        <v>31.4050810473816</v>
      </c>
      <c r="H112" s="58">
        <v>1758.24083285136</v>
      </c>
      <c r="I112" s="58">
        <v>1038.26390977444</v>
      </c>
      <c r="J112" s="58">
        <v>719.97692307692296</v>
      </c>
      <c r="K112" s="58">
        <v>391.86749566223301</v>
      </c>
      <c r="L112" s="58">
        <v>291.965760555234</v>
      </c>
      <c r="M112" s="58">
        <v>36.143666859456303</v>
      </c>
      <c r="N112" s="58">
        <v>1200.42251521298</v>
      </c>
      <c r="O112" s="58">
        <v>704.48012170385402</v>
      </c>
      <c r="P112" s="58">
        <v>495.94239350912801</v>
      </c>
      <c r="Q112" s="58">
        <v>263.790669371197</v>
      </c>
      <c r="R112" s="58">
        <v>206.28620689655199</v>
      </c>
      <c r="S112" s="58">
        <v>25.865517241379301</v>
      </c>
      <c r="T112" s="58">
        <v>1027.8067669172899</v>
      </c>
      <c r="U112" s="58">
        <v>605.74511278195496</v>
      </c>
      <c r="V112" s="58">
        <v>422.06165413533802</v>
      </c>
      <c r="W112" s="58">
        <v>223.51353383458601</v>
      </c>
      <c r="X112" s="58">
        <v>176.360526315789</v>
      </c>
      <c r="Y112" s="58">
        <v>22.187593984962401</v>
      </c>
      <c r="Z112" s="58">
        <v>1447.1959669079599</v>
      </c>
      <c r="AA112" s="58">
        <v>857.09612202688697</v>
      </c>
      <c r="AB112" s="58">
        <v>590.09984488107602</v>
      </c>
      <c r="AC112" s="58">
        <v>316.60718717683602</v>
      </c>
      <c r="AD112" s="58">
        <v>243.08485005170601</v>
      </c>
      <c r="AE112" s="58">
        <v>30.407807652533599</v>
      </c>
      <c r="AF112" s="58">
        <v>1729.3151785714299</v>
      </c>
      <c r="AG112" s="58">
        <v>1010.25029761905</v>
      </c>
      <c r="AH112" s="58">
        <v>719.06488095238103</v>
      </c>
      <c r="AI112" s="58">
        <v>392.77023809523803</v>
      </c>
      <c r="AJ112" s="58">
        <v>290.54374999999999</v>
      </c>
      <c r="AK112" s="58">
        <v>35.750892857142901</v>
      </c>
      <c r="AL112" s="58">
        <v>1372.9314960629899</v>
      </c>
      <c r="AM112" s="58">
        <v>820.76929133858198</v>
      </c>
      <c r="AN112" s="58">
        <v>552.16220472441</v>
      </c>
      <c r="AO112" s="58">
        <v>295.21653543307099</v>
      </c>
      <c r="AP112" s="58">
        <v>228.30157480315</v>
      </c>
      <c r="AQ112" s="58">
        <v>28.644094488189001</v>
      </c>
    </row>
    <row r="113" spans="1:43" x14ac:dyDescent="0.25">
      <c r="A113" s="64" t="s">
        <v>262</v>
      </c>
      <c r="B113" s="58">
        <v>1457.98021883098</v>
      </c>
      <c r="C113" s="58">
        <v>858.45557155197298</v>
      </c>
      <c r="D113" s="58">
        <v>599.52464727900895</v>
      </c>
      <c r="E113" s="58">
        <v>323.24149150590301</v>
      </c>
      <c r="F113" s="58">
        <v>245.68453786351901</v>
      </c>
      <c r="G113" s="58">
        <v>30.598617909588299</v>
      </c>
      <c r="H113" s="58">
        <v>1728.81825795645</v>
      </c>
      <c r="I113" s="58">
        <v>1019.42445561139</v>
      </c>
      <c r="J113" s="58">
        <v>709.39380234505802</v>
      </c>
      <c r="K113" s="58">
        <v>385.71993299832502</v>
      </c>
      <c r="L113" s="58">
        <v>287.99346733668301</v>
      </c>
      <c r="M113" s="58">
        <v>35.680402010050301</v>
      </c>
      <c r="N113" s="58">
        <v>1169.5908442330599</v>
      </c>
      <c r="O113" s="58">
        <v>687.05529131985702</v>
      </c>
      <c r="P113" s="58">
        <v>482.53555291319901</v>
      </c>
      <c r="Q113" s="58">
        <v>256.71420927467301</v>
      </c>
      <c r="R113" s="58">
        <v>200.633828775268</v>
      </c>
      <c r="S113" s="58">
        <v>25.187514863257999</v>
      </c>
      <c r="T113" s="58">
        <v>956.01589403973503</v>
      </c>
      <c r="U113" s="58">
        <v>565.51125827814599</v>
      </c>
      <c r="V113" s="58">
        <v>390.50463576158899</v>
      </c>
      <c r="W113" s="58">
        <v>207.33973509933799</v>
      </c>
      <c r="X113" s="58">
        <v>162.69403973509901</v>
      </c>
      <c r="Y113" s="58">
        <v>20.470860927152302</v>
      </c>
      <c r="Z113" s="58">
        <v>1439.22422577423</v>
      </c>
      <c r="AA113" s="58">
        <v>850.71218781218795</v>
      </c>
      <c r="AB113" s="58">
        <v>588.51203796203799</v>
      </c>
      <c r="AC113" s="58">
        <v>315.44235764235799</v>
      </c>
      <c r="AD113" s="58">
        <v>242.69040959041001</v>
      </c>
      <c r="AE113" s="58">
        <v>30.379270729270701</v>
      </c>
      <c r="AF113" s="58">
        <v>1718.23497053045</v>
      </c>
      <c r="AG113" s="58">
        <v>1004.04106090373</v>
      </c>
      <c r="AH113" s="58">
        <v>714.19390962671901</v>
      </c>
      <c r="AI113" s="58">
        <v>390.15442043221998</v>
      </c>
      <c r="AJ113" s="58">
        <v>288.50275049115902</v>
      </c>
      <c r="AK113" s="58">
        <v>35.5367387033399</v>
      </c>
      <c r="AL113" s="58">
        <v>1348.8488549618301</v>
      </c>
      <c r="AM113" s="58">
        <v>806.56641221374002</v>
      </c>
      <c r="AN113" s="58">
        <v>542.28244274809094</v>
      </c>
      <c r="AO113" s="58">
        <v>289.17175572519102</v>
      </c>
      <c r="AP113" s="58">
        <v>224.89465648855</v>
      </c>
      <c r="AQ113" s="58">
        <v>28.216030534351098</v>
      </c>
    </row>
    <row r="114" spans="1:43" x14ac:dyDescent="0.25">
      <c r="A114" s="64" t="s">
        <v>263</v>
      </c>
      <c r="B114" s="58">
        <v>1424.8503628056999</v>
      </c>
      <c r="C114" s="58">
        <v>838.19064767535599</v>
      </c>
      <c r="D114" s="58">
        <v>586.65971513034106</v>
      </c>
      <c r="E114" s="58">
        <v>316.01658156409599</v>
      </c>
      <c r="F114" s="58">
        <v>240.675463585058</v>
      </c>
      <c r="G114" s="58">
        <v>29.9676699811879</v>
      </c>
      <c r="H114" s="58">
        <v>1676.8217460317501</v>
      </c>
      <c r="I114" s="58">
        <v>988.25777777777796</v>
      </c>
      <c r="J114" s="58">
        <v>688.56396825396803</v>
      </c>
      <c r="K114" s="58">
        <v>374.014603174603</v>
      </c>
      <c r="L114" s="58">
        <v>279.88333333333298</v>
      </c>
      <c r="M114" s="58">
        <v>34.666031746031699</v>
      </c>
      <c r="N114" s="58">
        <v>1164.75974877116</v>
      </c>
      <c r="O114" s="58">
        <v>683.28793009284504</v>
      </c>
      <c r="P114" s="58">
        <v>481.47181867831802</v>
      </c>
      <c r="Q114" s="58">
        <v>256.14969961769498</v>
      </c>
      <c r="R114" s="58">
        <v>200.204205352267</v>
      </c>
      <c r="S114" s="58">
        <v>25.117913708356099</v>
      </c>
      <c r="T114" s="58">
        <v>924.67215815485997</v>
      </c>
      <c r="U114" s="58">
        <v>549.44332784184496</v>
      </c>
      <c r="V114" s="58">
        <v>375.22883031301501</v>
      </c>
      <c r="W114" s="58">
        <v>199.00922570016499</v>
      </c>
      <c r="X114" s="58">
        <v>156.52339373970301</v>
      </c>
      <c r="Y114" s="58">
        <v>19.696210873146601</v>
      </c>
      <c r="Z114" s="58">
        <v>1427.18887283237</v>
      </c>
      <c r="AA114" s="58">
        <v>842.33627167630095</v>
      </c>
      <c r="AB114" s="58">
        <v>584.852601156069</v>
      </c>
      <c r="AC114" s="58">
        <v>313.630346820809</v>
      </c>
      <c r="AD114" s="58">
        <v>241.09291907514501</v>
      </c>
      <c r="AE114" s="58">
        <v>30.129335260115599</v>
      </c>
      <c r="AF114" s="58">
        <v>1712.66676300578</v>
      </c>
      <c r="AG114" s="58">
        <v>998.75260115606898</v>
      </c>
      <c r="AH114" s="58">
        <v>713.91416184971104</v>
      </c>
      <c r="AI114" s="58">
        <v>389.21242774566502</v>
      </c>
      <c r="AJ114" s="58">
        <v>289.05086705202302</v>
      </c>
      <c r="AK114" s="58">
        <v>35.650867052023102</v>
      </c>
      <c r="AL114" s="58">
        <v>1348.01470588235</v>
      </c>
      <c r="AM114" s="58">
        <v>805.36764705882297</v>
      </c>
      <c r="AN114" s="58">
        <v>542.64705882352905</v>
      </c>
      <c r="AO114" s="58">
        <v>289.96617647058798</v>
      </c>
      <c r="AP114" s="58">
        <v>224.505882352941</v>
      </c>
      <c r="AQ114" s="58">
        <v>28.175000000000001</v>
      </c>
    </row>
    <row r="115" spans="1:43" x14ac:dyDescent="0.25">
      <c r="A115" s="64" t="s">
        <v>264</v>
      </c>
      <c r="B115" s="58">
        <v>1435.8534234752599</v>
      </c>
      <c r="C115" s="58">
        <v>844.30934982738802</v>
      </c>
      <c r="D115" s="58">
        <v>591.54407364787096</v>
      </c>
      <c r="E115" s="58">
        <v>318.449482163406</v>
      </c>
      <c r="F115" s="58">
        <v>242.887284234753</v>
      </c>
      <c r="G115" s="58">
        <v>30.207307249712301</v>
      </c>
      <c r="H115" s="58">
        <v>1687.7207107162701</v>
      </c>
      <c r="I115" s="58">
        <v>995.01454747362595</v>
      </c>
      <c r="J115" s="58">
        <v>692.70616324264302</v>
      </c>
      <c r="K115" s="58">
        <v>375.64930594114401</v>
      </c>
      <c r="L115" s="58">
        <v>282.13109383675697</v>
      </c>
      <c r="M115" s="58">
        <v>34.925763464741799</v>
      </c>
      <c r="N115" s="58">
        <v>1165.03970149254</v>
      </c>
      <c r="O115" s="58">
        <v>682.26752238806</v>
      </c>
      <c r="P115" s="58">
        <v>482.77217910447803</v>
      </c>
      <c r="Q115" s="58">
        <v>256.946865671642</v>
      </c>
      <c r="R115" s="58">
        <v>200.691402985075</v>
      </c>
      <c r="S115" s="58">
        <v>25.133910447761199</v>
      </c>
      <c r="T115" s="58">
        <v>933.22453608247395</v>
      </c>
      <c r="U115" s="58">
        <v>553.19752577319605</v>
      </c>
      <c r="V115" s="58">
        <v>380.02701030927801</v>
      </c>
      <c r="W115" s="58">
        <v>201.44721649484501</v>
      </c>
      <c r="X115" s="58">
        <v>158.62082474226801</v>
      </c>
      <c r="Y115" s="58">
        <v>19.958969072164901</v>
      </c>
      <c r="Z115" s="58">
        <v>1418.18850226929</v>
      </c>
      <c r="AA115" s="58">
        <v>837</v>
      </c>
      <c r="AB115" s="58">
        <v>581.18850226928896</v>
      </c>
      <c r="AC115" s="58">
        <v>310.86111951588498</v>
      </c>
      <c r="AD115" s="58">
        <v>240.27186081694401</v>
      </c>
      <c r="AE115" s="58">
        <v>30.0555219364599</v>
      </c>
      <c r="AF115" s="58">
        <v>1712.44523809524</v>
      </c>
      <c r="AG115" s="58">
        <v>998.75744047619003</v>
      </c>
      <c r="AH115" s="58">
        <v>713.68779761904796</v>
      </c>
      <c r="AI115" s="58">
        <v>389.67351190476199</v>
      </c>
      <c r="AJ115" s="58">
        <v>288.57738095238102</v>
      </c>
      <c r="AK115" s="58">
        <v>35.436904761904799</v>
      </c>
      <c r="AL115" s="58">
        <v>1320.24503816794</v>
      </c>
      <c r="AM115" s="58">
        <v>787.62061068702303</v>
      </c>
      <c r="AN115" s="58">
        <v>532.62442748091598</v>
      </c>
      <c r="AO115" s="58">
        <v>283.44274809160299</v>
      </c>
      <c r="AP115" s="58">
        <v>221.40076335877899</v>
      </c>
      <c r="AQ115" s="58">
        <v>27.7809160305343</v>
      </c>
    </row>
    <row r="116" spans="1:43" x14ac:dyDescent="0.25">
      <c r="A116" s="64" t="s">
        <v>265</v>
      </c>
      <c r="B116" s="58">
        <v>1435.41438700148</v>
      </c>
      <c r="C116" s="58">
        <v>843.26977843426903</v>
      </c>
      <c r="D116" s="58">
        <v>592.14460856720802</v>
      </c>
      <c r="E116" s="58">
        <v>318.78646971935001</v>
      </c>
      <c r="F116" s="58">
        <v>243.112200886263</v>
      </c>
      <c r="G116" s="58">
        <v>30.245937961595299</v>
      </c>
      <c r="H116" s="58">
        <v>1687.34776119403</v>
      </c>
      <c r="I116" s="58">
        <v>993.52525832376602</v>
      </c>
      <c r="J116" s="58">
        <v>693.82250287026397</v>
      </c>
      <c r="K116" s="58">
        <v>376.08788748564899</v>
      </c>
      <c r="L116" s="58">
        <v>282.715040183697</v>
      </c>
      <c r="M116" s="58">
        <v>35.019575200918503</v>
      </c>
      <c r="N116" s="58">
        <v>1168.3006086427299</v>
      </c>
      <c r="O116" s="58">
        <v>683.96055995130905</v>
      </c>
      <c r="P116" s="58">
        <v>484.34004869141802</v>
      </c>
      <c r="Q116" s="58">
        <v>258.03231892878898</v>
      </c>
      <c r="R116" s="58">
        <v>201.12306755934301</v>
      </c>
      <c r="S116" s="58">
        <v>25.184662203286699</v>
      </c>
      <c r="T116" s="58">
        <v>933.24305555555497</v>
      </c>
      <c r="U116" s="58">
        <v>554.30277777777803</v>
      </c>
      <c r="V116" s="58">
        <v>378.94027777777802</v>
      </c>
      <c r="W116" s="58">
        <v>200.35208333333301</v>
      </c>
      <c r="X116" s="58">
        <v>158.629166666667</v>
      </c>
      <c r="Y116" s="58">
        <v>19.959027777777798</v>
      </c>
      <c r="Z116" s="58">
        <v>1412.9658227848099</v>
      </c>
      <c r="AA116" s="58">
        <v>832.65721518987402</v>
      </c>
      <c r="AB116" s="58">
        <v>580.30860759493703</v>
      </c>
      <c r="AC116" s="58">
        <v>310.78648101265799</v>
      </c>
      <c r="AD116" s="58">
        <v>239.56298734177199</v>
      </c>
      <c r="AE116" s="58">
        <v>29.9591392405063</v>
      </c>
      <c r="AF116" s="58">
        <v>1702.5656441717799</v>
      </c>
      <c r="AG116" s="58">
        <v>992.34294478527602</v>
      </c>
      <c r="AH116" s="58">
        <v>710.222699386503</v>
      </c>
      <c r="AI116" s="58">
        <v>387.25644171779101</v>
      </c>
      <c r="AJ116" s="58">
        <v>287.597239263804</v>
      </c>
      <c r="AK116" s="58">
        <v>35.369018404907997</v>
      </c>
      <c r="AL116" s="58">
        <v>1322.87120822622</v>
      </c>
      <c r="AM116" s="58">
        <v>789.01002570694004</v>
      </c>
      <c r="AN116" s="58">
        <v>533.86118251927996</v>
      </c>
      <c r="AO116" s="58">
        <v>285.274550128535</v>
      </c>
      <c r="AP116" s="58">
        <v>220.87634961439599</v>
      </c>
      <c r="AQ116" s="58">
        <v>27.710282776349601</v>
      </c>
    </row>
    <row r="117" spans="1:43" x14ac:dyDescent="0.25">
      <c r="A117" s="64" t="s">
        <v>266</v>
      </c>
      <c r="B117" s="58">
        <v>1420.7660568533599</v>
      </c>
      <c r="C117" s="58">
        <v>835.22051787222097</v>
      </c>
      <c r="D117" s="58">
        <v>585.54553898114295</v>
      </c>
      <c r="E117" s="58">
        <v>314.83931888544902</v>
      </c>
      <c r="F117" s="58">
        <v>240.73383056571899</v>
      </c>
      <c r="G117" s="58">
        <v>29.972389529974699</v>
      </c>
      <c r="H117" s="58">
        <v>1658.6784775465501</v>
      </c>
      <c r="I117" s="58">
        <v>976.82447973712999</v>
      </c>
      <c r="J117" s="58">
        <v>681.85399780941998</v>
      </c>
      <c r="K117" s="58">
        <v>368.947426067908</v>
      </c>
      <c r="L117" s="58">
        <v>278.37880613362597</v>
      </c>
      <c r="M117" s="58">
        <v>34.527765607886103</v>
      </c>
      <c r="N117" s="58">
        <v>1169.2153445280801</v>
      </c>
      <c r="O117" s="58">
        <v>685.49913144180596</v>
      </c>
      <c r="P117" s="58">
        <v>483.71621308627698</v>
      </c>
      <c r="Q117" s="58">
        <v>257.62947307469602</v>
      </c>
      <c r="R117" s="58">
        <v>200.930862767805</v>
      </c>
      <c r="S117" s="58">
        <v>25.155877243775301</v>
      </c>
      <c r="T117" s="58">
        <v>968.42881773398994</v>
      </c>
      <c r="U117" s="58">
        <v>574.13275862068997</v>
      </c>
      <c r="V117" s="58">
        <v>394.29605911329998</v>
      </c>
      <c r="W117" s="58">
        <v>208.18743842364501</v>
      </c>
      <c r="X117" s="58">
        <v>165.305172413793</v>
      </c>
      <c r="Y117" s="58">
        <v>20.803448275862099</v>
      </c>
      <c r="Z117" s="58">
        <v>1387.86011315417</v>
      </c>
      <c r="AA117" s="58">
        <v>818.73536067892496</v>
      </c>
      <c r="AB117" s="58">
        <v>569.12475247524799</v>
      </c>
      <c r="AC117" s="58">
        <v>304.51442715700102</v>
      </c>
      <c r="AD117" s="58">
        <v>235.17722772277199</v>
      </c>
      <c r="AE117" s="58">
        <v>29.4330975954738</v>
      </c>
      <c r="AF117" s="58">
        <v>1667.78596491228</v>
      </c>
      <c r="AG117" s="58">
        <v>972.61491228070201</v>
      </c>
      <c r="AH117" s="58">
        <v>695.17105263157896</v>
      </c>
      <c r="AI117" s="58">
        <v>378.38684210526299</v>
      </c>
      <c r="AJ117" s="58">
        <v>282.06871345029202</v>
      </c>
      <c r="AK117" s="58">
        <v>34.715497076023397</v>
      </c>
      <c r="AL117" s="58">
        <v>1308.7662817552</v>
      </c>
      <c r="AM117" s="58">
        <v>781.30254041570504</v>
      </c>
      <c r="AN117" s="58">
        <v>527.463741339492</v>
      </c>
      <c r="AO117" s="58">
        <v>281.953579676674</v>
      </c>
      <c r="AP117" s="58">
        <v>218.21501154734401</v>
      </c>
      <c r="AQ117" s="58">
        <v>27.295150115473401</v>
      </c>
    </row>
    <row r="118" spans="1:43" x14ac:dyDescent="0.25">
      <c r="A118" s="64" t="s">
        <v>267</v>
      </c>
      <c r="B118" s="58">
        <v>1431.0973739495801</v>
      </c>
      <c r="C118" s="58">
        <v>841.93495273109204</v>
      </c>
      <c r="D118" s="58">
        <v>589.162421218487</v>
      </c>
      <c r="E118" s="58">
        <v>316.58311449579799</v>
      </c>
      <c r="F118" s="58">
        <v>242.38534663865499</v>
      </c>
      <c r="G118" s="58">
        <v>30.193960084033598</v>
      </c>
      <c r="H118" s="58">
        <v>1662.9031003937</v>
      </c>
      <c r="I118" s="58">
        <v>980.11742125984301</v>
      </c>
      <c r="J118" s="58">
        <v>682.78567913385803</v>
      </c>
      <c r="K118" s="58">
        <v>368.94581692913403</v>
      </c>
      <c r="L118" s="58">
        <v>279.16313976378001</v>
      </c>
      <c r="M118" s="58">
        <v>34.6767224409449</v>
      </c>
      <c r="N118" s="58">
        <v>1165.8782094594601</v>
      </c>
      <c r="O118" s="58">
        <v>683.83429054054102</v>
      </c>
      <c r="P118" s="58">
        <v>482.04391891891902</v>
      </c>
      <c r="Q118" s="58">
        <v>256.67263513513501</v>
      </c>
      <c r="R118" s="58">
        <v>200.30625000000001</v>
      </c>
      <c r="S118" s="58">
        <v>25.0650337837838</v>
      </c>
      <c r="T118" s="58">
        <v>997.66148325358802</v>
      </c>
      <c r="U118" s="58">
        <v>590.72727272727298</v>
      </c>
      <c r="V118" s="58">
        <v>406.93421052631601</v>
      </c>
      <c r="W118" s="58">
        <v>214.886124401914</v>
      </c>
      <c r="X118" s="58">
        <v>170.58301435406699</v>
      </c>
      <c r="Y118" s="58">
        <v>21.465071770334902</v>
      </c>
      <c r="Z118" s="58">
        <v>1408.1316587267199</v>
      </c>
      <c r="AA118" s="58">
        <v>831.14980511043802</v>
      </c>
      <c r="AB118" s="58">
        <v>576.98185361628396</v>
      </c>
      <c r="AC118" s="58">
        <v>308.65829363360803</v>
      </c>
      <c r="AD118" s="58">
        <v>238.48908618449499</v>
      </c>
      <c r="AE118" s="58">
        <v>29.834473798181001</v>
      </c>
      <c r="AF118" s="58">
        <v>1647.7523589269199</v>
      </c>
      <c r="AG118" s="58">
        <v>962.10860314523597</v>
      </c>
      <c r="AH118" s="58">
        <v>685.64375578168404</v>
      </c>
      <c r="AI118" s="58">
        <v>372.83450508788201</v>
      </c>
      <c r="AJ118" s="58">
        <v>278.47215541165599</v>
      </c>
      <c r="AK118" s="58">
        <v>34.337095282146102</v>
      </c>
      <c r="AL118" s="58">
        <v>1304.1394250513299</v>
      </c>
      <c r="AM118" s="58">
        <v>779.29897330595497</v>
      </c>
      <c r="AN118" s="58">
        <v>524.84045174538005</v>
      </c>
      <c r="AO118" s="58">
        <v>280.241889117043</v>
      </c>
      <c r="AP118" s="58">
        <v>217.39342915811099</v>
      </c>
      <c r="AQ118" s="58">
        <v>27.205133470225899</v>
      </c>
    </row>
    <row r="119" spans="1:43" x14ac:dyDescent="0.25">
      <c r="A119" s="64" t="s">
        <v>268</v>
      </c>
      <c r="B119" s="58">
        <v>1405.27058823529</v>
      </c>
      <c r="C119" s="58">
        <v>831.15361406555201</v>
      </c>
      <c r="D119" s="58">
        <v>574.11697416974198</v>
      </c>
      <c r="E119" s="58">
        <v>303.99774256566099</v>
      </c>
      <c r="F119" s="58">
        <v>239.25387453874501</v>
      </c>
      <c r="G119" s="58">
        <v>30.865357065335299</v>
      </c>
      <c r="H119" s="58">
        <v>1621.5316701030899</v>
      </c>
      <c r="I119" s="58">
        <v>961.26890721649499</v>
      </c>
      <c r="J119" s="58">
        <v>660.26276288659801</v>
      </c>
      <c r="K119" s="58">
        <v>351.55707216494801</v>
      </c>
      <c r="L119" s="58">
        <v>273.53826804123702</v>
      </c>
      <c r="M119" s="58">
        <v>35.1674226804124</v>
      </c>
      <c r="N119" s="58">
        <v>1164.9254353803799</v>
      </c>
      <c r="O119" s="58">
        <v>686.54793767186095</v>
      </c>
      <c r="P119" s="58">
        <v>478.377497708524</v>
      </c>
      <c r="Q119" s="58">
        <v>251.14193400549999</v>
      </c>
      <c r="R119" s="58">
        <v>201.15137488542601</v>
      </c>
      <c r="S119" s="58">
        <v>26.084188817598498</v>
      </c>
      <c r="T119" s="58">
        <v>1020.21754385965</v>
      </c>
      <c r="U119" s="58">
        <v>606.83625730994197</v>
      </c>
      <c r="V119" s="58">
        <v>413.38128654970802</v>
      </c>
      <c r="W119" s="58">
        <v>214.91228070175401</v>
      </c>
      <c r="X119" s="58">
        <v>175.453216374269</v>
      </c>
      <c r="Y119" s="58">
        <v>23.015789473684201</v>
      </c>
      <c r="Z119" s="58">
        <v>1383.61270563528</v>
      </c>
      <c r="AA119" s="58">
        <v>821.10462023101104</v>
      </c>
      <c r="AB119" s="58">
        <v>562.50808540426999</v>
      </c>
      <c r="AC119" s="58">
        <v>296.31116555827799</v>
      </c>
      <c r="AD119" s="58">
        <v>235.591249562478</v>
      </c>
      <c r="AE119" s="58">
        <v>30.6056702835142</v>
      </c>
      <c r="AF119" s="58">
        <v>1614.9785772029099</v>
      </c>
      <c r="AG119" s="58">
        <v>947.39029911075204</v>
      </c>
      <c r="AH119" s="58">
        <v>667.58827809215802</v>
      </c>
      <c r="AI119" s="58">
        <v>358.69571544058198</v>
      </c>
      <c r="AJ119" s="58">
        <v>274.17210994341201</v>
      </c>
      <c r="AK119" s="58">
        <v>34.720452708164899</v>
      </c>
      <c r="AL119" s="58">
        <v>1304.71753846154</v>
      </c>
      <c r="AM119" s="58">
        <v>784.70399999999995</v>
      </c>
      <c r="AN119" s="58">
        <v>520.01353846153802</v>
      </c>
      <c r="AO119" s="58">
        <v>274.13630769230798</v>
      </c>
      <c r="AP119" s="58">
        <v>217.630153846154</v>
      </c>
      <c r="AQ119" s="58">
        <v>28.2470769230769</v>
      </c>
    </row>
    <row r="120" spans="1:43" x14ac:dyDescent="0.25">
      <c r="A120" s="64" t="s">
        <v>269</v>
      </c>
      <c r="B120" s="58">
        <v>1394.2143178564099</v>
      </c>
      <c r="C120" s="58">
        <v>826.17981182245796</v>
      </c>
      <c r="D120" s="58">
        <v>568.03450603395402</v>
      </c>
      <c r="E120" s="58">
        <v>300.045898956842</v>
      </c>
      <c r="F120" s="58">
        <v>237.22912661075901</v>
      </c>
      <c r="G120" s="58">
        <v>30.759480466353001</v>
      </c>
      <c r="H120" s="58">
        <v>1610.5493050192999</v>
      </c>
      <c r="I120" s="58">
        <v>956.20343629343597</v>
      </c>
      <c r="J120" s="58">
        <v>654.34586872586897</v>
      </c>
      <c r="K120" s="58">
        <v>347.538416988417</v>
      </c>
      <c r="L120" s="58">
        <v>271.68162162162201</v>
      </c>
      <c r="M120" s="58">
        <v>35.125830115830098</v>
      </c>
      <c r="N120" s="58">
        <v>1150.4963462374899</v>
      </c>
      <c r="O120" s="58">
        <v>679.69821661592005</v>
      </c>
      <c r="P120" s="58">
        <v>470.79812962157501</v>
      </c>
      <c r="Q120" s="58">
        <v>246.541931274467</v>
      </c>
      <c r="R120" s="58">
        <v>198.415745976512</v>
      </c>
      <c r="S120" s="58">
        <v>25.840452370595901</v>
      </c>
      <c r="T120" s="58">
        <v>1012.22787162162</v>
      </c>
      <c r="U120" s="58">
        <v>602.95844594594598</v>
      </c>
      <c r="V120" s="58">
        <v>409.26942567567602</v>
      </c>
      <c r="W120" s="58">
        <v>212.667567567568</v>
      </c>
      <c r="X120" s="58">
        <v>173.73243243243201</v>
      </c>
      <c r="Y120" s="58">
        <v>22.8694256756757</v>
      </c>
      <c r="Z120" s="58">
        <v>1381.68811718236</v>
      </c>
      <c r="AA120" s="58">
        <v>821.632653061224</v>
      </c>
      <c r="AB120" s="58">
        <v>560.05546412113199</v>
      </c>
      <c r="AC120" s="58">
        <v>294.442988808427</v>
      </c>
      <c r="AD120" s="58">
        <v>234.93466096115901</v>
      </c>
      <c r="AE120" s="58">
        <v>30.677814351547099</v>
      </c>
      <c r="AF120" s="58">
        <v>1604.0559173947599</v>
      </c>
      <c r="AG120" s="58">
        <v>942.11413820492396</v>
      </c>
      <c r="AH120" s="58">
        <v>661.94177918983303</v>
      </c>
      <c r="AI120" s="58">
        <v>354.652422557585</v>
      </c>
      <c r="AJ120" s="58">
        <v>272.62279586973801</v>
      </c>
      <c r="AK120" s="58">
        <v>34.666560762509903</v>
      </c>
      <c r="AL120" s="58">
        <v>1311.6044977511201</v>
      </c>
      <c r="AM120" s="58">
        <v>790.95742128935603</v>
      </c>
      <c r="AN120" s="58">
        <v>520.64707646176896</v>
      </c>
      <c r="AO120" s="58">
        <v>273.78260869565202</v>
      </c>
      <c r="AP120" s="58">
        <v>218.38650674662699</v>
      </c>
      <c r="AQ120" s="58">
        <v>28.477961019490198</v>
      </c>
    </row>
    <row r="121" spans="1:43" x14ac:dyDescent="0.25">
      <c r="A121" s="64" t="s">
        <v>270</v>
      </c>
      <c r="B121" s="58">
        <v>1395.23591148116</v>
      </c>
      <c r="C121" s="58">
        <v>826.92403593339202</v>
      </c>
      <c r="D121" s="58">
        <v>568.311875547765</v>
      </c>
      <c r="E121" s="58">
        <v>300.00427256792301</v>
      </c>
      <c r="F121" s="58">
        <v>237.462883435583</v>
      </c>
      <c r="G121" s="58">
        <v>30.844719544259402</v>
      </c>
      <c r="H121" s="58">
        <v>1609.5450802799501</v>
      </c>
      <c r="I121" s="58">
        <v>954.98522025524903</v>
      </c>
      <c r="J121" s="58">
        <v>654.55986002470104</v>
      </c>
      <c r="K121" s="58">
        <v>347.75187319884702</v>
      </c>
      <c r="L121" s="58">
        <v>271.64783861671498</v>
      </c>
      <c r="M121" s="58">
        <v>35.160148209139599</v>
      </c>
      <c r="N121" s="58">
        <v>1151.4153161592501</v>
      </c>
      <c r="O121" s="58">
        <v>681.22819672131095</v>
      </c>
      <c r="P121" s="58">
        <v>470.18711943793897</v>
      </c>
      <c r="Q121" s="58">
        <v>245.68159250585501</v>
      </c>
      <c r="R121" s="58">
        <v>198.570491803279</v>
      </c>
      <c r="S121" s="58">
        <v>25.935035128805598</v>
      </c>
      <c r="T121" s="58">
        <v>999.67687861271702</v>
      </c>
      <c r="U121" s="58">
        <v>595.88323699422006</v>
      </c>
      <c r="V121" s="58">
        <v>403.79364161849702</v>
      </c>
      <c r="W121" s="58">
        <v>210.00635838150299</v>
      </c>
      <c r="X121" s="58">
        <v>171.212716763006</v>
      </c>
      <c r="Y121" s="58">
        <v>22.574566473988401</v>
      </c>
      <c r="Z121" s="58">
        <v>1379.96348474095</v>
      </c>
      <c r="AA121" s="58">
        <v>820.91795599716102</v>
      </c>
      <c r="AB121" s="58">
        <v>559.04552874378999</v>
      </c>
      <c r="AC121" s="58">
        <v>293.55596167494701</v>
      </c>
      <c r="AD121" s="58">
        <v>234.77352732434301</v>
      </c>
      <c r="AE121" s="58">
        <v>30.7160397444996</v>
      </c>
      <c r="AF121" s="58">
        <v>1597.62616136919</v>
      </c>
      <c r="AG121" s="58">
        <v>938.44425427872898</v>
      </c>
      <c r="AH121" s="58">
        <v>659.18190709046405</v>
      </c>
      <c r="AI121" s="58">
        <v>352.88141809291</v>
      </c>
      <c r="AJ121" s="58">
        <v>271.66210268948703</v>
      </c>
      <c r="AK121" s="58">
        <v>34.638386308068497</v>
      </c>
      <c r="AL121" s="58">
        <v>1304.5794258373201</v>
      </c>
      <c r="AM121" s="58">
        <v>787.28277511961801</v>
      </c>
      <c r="AN121" s="58">
        <v>517.29665071770296</v>
      </c>
      <c r="AO121" s="58">
        <v>271.37751196172201</v>
      </c>
      <c r="AP121" s="58">
        <v>217.42344497607601</v>
      </c>
      <c r="AQ121" s="58">
        <v>28.4956937799043</v>
      </c>
    </row>
    <row r="122" spans="1:43" x14ac:dyDescent="0.25">
      <c r="A122" s="64" t="s">
        <v>271</v>
      </c>
      <c r="B122" s="58">
        <v>1421.1984790874501</v>
      </c>
      <c r="C122" s="58">
        <v>841.32631178707197</v>
      </c>
      <c r="D122" s="58">
        <v>579.87216730038006</v>
      </c>
      <c r="E122" s="58">
        <v>306.19703422053198</v>
      </c>
      <c r="F122" s="58">
        <v>242.177794676806</v>
      </c>
      <c r="G122" s="58">
        <v>31.497338403041802</v>
      </c>
      <c r="H122" s="58">
        <v>1638.7618240146701</v>
      </c>
      <c r="I122" s="58">
        <v>970.87809349220902</v>
      </c>
      <c r="J122" s="58">
        <v>667.88373052245595</v>
      </c>
      <c r="K122" s="58">
        <v>354.721402383135</v>
      </c>
      <c r="L122" s="58">
        <v>277.19477543538</v>
      </c>
      <c r="M122" s="58">
        <v>35.967552703941301</v>
      </c>
      <c r="N122" s="58">
        <v>1151.92836074872</v>
      </c>
      <c r="O122" s="58">
        <v>680.984855360182</v>
      </c>
      <c r="P122" s="58">
        <v>470.94350538854201</v>
      </c>
      <c r="Q122" s="58">
        <v>246.14021554169</v>
      </c>
      <c r="R122" s="58">
        <v>198.83857061826399</v>
      </c>
      <c r="S122" s="58">
        <v>25.964719228587601</v>
      </c>
      <c r="T122" s="58">
        <v>1008.8654627539501</v>
      </c>
      <c r="U122" s="58">
        <v>600.26478555304698</v>
      </c>
      <c r="V122" s="58">
        <v>408.60067720090302</v>
      </c>
      <c r="W122" s="58">
        <v>212.159593679458</v>
      </c>
      <c r="X122" s="58">
        <v>173.53611738148999</v>
      </c>
      <c r="Y122" s="58">
        <v>22.904966139954801</v>
      </c>
      <c r="Z122" s="58">
        <v>1398.96091811414</v>
      </c>
      <c r="AA122" s="58">
        <v>831.22878411910699</v>
      </c>
      <c r="AB122" s="58">
        <v>567.73213399503697</v>
      </c>
      <c r="AC122" s="58">
        <v>298.24516129032298</v>
      </c>
      <c r="AD122" s="58">
        <v>238.260669975186</v>
      </c>
      <c r="AE122" s="58">
        <v>31.226302729528499</v>
      </c>
      <c r="AF122" s="58">
        <v>1639.31097785978</v>
      </c>
      <c r="AG122" s="58">
        <v>962.36512915129094</v>
      </c>
      <c r="AH122" s="58">
        <v>676.94584870848701</v>
      </c>
      <c r="AI122" s="58">
        <v>362.365129151291</v>
      </c>
      <c r="AJ122" s="58">
        <v>278.96734317343203</v>
      </c>
      <c r="AK122" s="58">
        <v>35.6133763837638</v>
      </c>
      <c r="AL122" s="58">
        <v>1299.0057082452399</v>
      </c>
      <c r="AM122" s="58">
        <v>783.39133192388999</v>
      </c>
      <c r="AN122" s="58">
        <v>515.61437632135301</v>
      </c>
      <c r="AO122" s="58">
        <v>270.94947145877398</v>
      </c>
      <c r="AP122" s="58">
        <v>216.33932346723</v>
      </c>
      <c r="AQ122" s="58">
        <v>28.325581395348799</v>
      </c>
    </row>
    <row r="123" spans="1:43" x14ac:dyDescent="0.25">
      <c r="A123" s="64" t="s">
        <v>272</v>
      </c>
      <c r="B123" s="58">
        <v>1424.6977753364499</v>
      </c>
      <c r="C123" s="58">
        <v>844.49159571546295</v>
      </c>
      <c r="D123" s="58">
        <v>580.20617962098299</v>
      </c>
      <c r="E123" s="58">
        <v>306.33386432298801</v>
      </c>
      <c r="F123" s="58">
        <v>242.282504806372</v>
      </c>
      <c r="G123" s="58">
        <v>31.589810491623201</v>
      </c>
      <c r="H123" s="58">
        <v>1655.3210447761201</v>
      </c>
      <c r="I123" s="58">
        <v>981.42104477611997</v>
      </c>
      <c r="J123" s="58">
        <v>673.9</v>
      </c>
      <c r="K123" s="58">
        <v>357.93179104477599</v>
      </c>
      <c r="L123" s="58">
        <v>279.58910447761201</v>
      </c>
      <c r="M123" s="58">
        <v>36.379104477611897</v>
      </c>
      <c r="N123" s="58">
        <v>1140.4839362354401</v>
      </c>
      <c r="O123" s="58">
        <v>675.74347026364205</v>
      </c>
      <c r="P123" s="58">
        <v>464.74046597179603</v>
      </c>
      <c r="Q123" s="58">
        <v>242.74598405885999</v>
      </c>
      <c r="R123" s="58">
        <v>196.30686695278999</v>
      </c>
      <c r="S123" s="58">
        <v>25.687614960147201</v>
      </c>
      <c r="T123" s="58">
        <v>994.89946949602097</v>
      </c>
      <c r="U123" s="58">
        <v>592.04323607427102</v>
      </c>
      <c r="V123" s="58">
        <v>402.85623342175103</v>
      </c>
      <c r="W123" s="58">
        <v>209.30053050397899</v>
      </c>
      <c r="X123" s="58">
        <v>170.968965517241</v>
      </c>
      <c r="Y123" s="58">
        <v>22.586737400530499</v>
      </c>
      <c r="Z123" s="58">
        <v>1401.3275830678199</v>
      </c>
      <c r="AA123" s="58">
        <v>833.73031406463394</v>
      </c>
      <c r="AB123" s="58">
        <v>567.59726900318606</v>
      </c>
      <c r="AC123" s="58">
        <v>298.30609922621801</v>
      </c>
      <c r="AD123" s="58">
        <v>238.05293582157501</v>
      </c>
      <c r="AE123" s="58">
        <v>31.238233955393699</v>
      </c>
      <c r="AF123" s="58">
        <v>1624.67741330834</v>
      </c>
      <c r="AG123" s="58">
        <v>955.84639175257701</v>
      </c>
      <c r="AH123" s="58">
        <v>668.83102155576398</v>
      </c>
      <c r="AI123" s="58">
        <v>357.14789128397399</v>
      </c>
      <c r="AJ123" s="58">
        <v>276.18837863167801</v>
      </c>
      <c r="AK123" s="58">
        <v>35.494751640112497</v>
      </c>
      <c r="AL123" s="58">
        <v>1257.53695150115</v>
      </c>
      <c r="AM123" s="58">
        <v>759.13856812933</v>
      </c>
      <c r="AN123" s="58">
        <v>498.39838337182402</v>
      </c>
      <c r="AO123" s="58">
        <v>261.90484988452698</v>
      </c>
      <c r="AP123" s="58">
        <v>209.04872979214801</v>
      </c>
      <c r="AQ123" s="58">
        <v>27.4448036951501</v>
      </c>
    </row>
    <row r="124" spans="1:43" x14ac:dyDescent="0.25">
      <c r="A124" s="64" t="s">
        <v>273</v>
      </c>
      <c r="B124" s="58">
        <v>1443.7470622119799</v>
      </c>
      <c r="C124" s="58">
        <v>855.22283986175103</v>
      </c>
      <c r="D124" s="58">
        <v>588.52422235023005</v>
      </c>
      <c r="E124" s="58">
        <v>310.40331221198198</v>
      </c>
      <c r="F124" s="58">
        <v>245.97770737327201</v>
      </c>
      <c r="G124" s="58">
        <v>32.143202764976998</v>
      </c>
      <c r="H124" s="58">
        <v>1684.52911857293</v>
      </c>
      <c r="I124" s="58">
        <v>998.30257082896105</v>
      </c>
      <c r="J124" s="58">
        <v>686.22654774396597</v>
      </c>
      <c r="K124" s="58">
        <v>364.197639034627</v>
      </c>
      <c r="L124" s="58">
        <v>284.88147953830003</v>
      </c>
      <c r="M124" s="58">
        <v>37.147429171038802</v>
      </c>
      <c r="N124" s="58">
        <v>1150.68793103448</v>
      </c>
      <c r="O124" s="58">
        <v>681.07854406130298</v>
      </c>
      <c r="P124" s="58">
        <v>469.60938697317999</v>
      </c>
      <c r="Q124" s="58">
        <v>244.92950191570901</v>
      </c>
      <c r="R124" s="58">
        <v>198.627394636015</v>
      </c>
      <c r="S124" s="58">
        <v>26.0524904214559</v>
      </c>
      <c r="T124" s="58">
        <v>1014.7994269341</v>
      </c>
      <c r="U124" s="58">
        <v>602.33381088825195</v>
      </c>
      <c r="V124" s="58">
        <v>412.46561604584502</v>
      </c>
      <c r="W124" s="58">
        <v>214.13467048710601</v>
      </c>
      <c r="X124" s="58">
        <v>175.18366762177601</v>
      </c>
      <c r="Y124" s="58">
        <v>23.147277936962698</v>
      </c>
      <c r="Z124" s="58">
        <v>1417.6230434782599</v>
      </c>
      <c r="AA124" s="58">
        <v>843.44014492753604</v>
      </c>
      <c r="AB124" s="58">
        <v>574.18289855072396</v>
      </c>
      <c r="AC124" s="58">
        <v>301.40144927536198</v>
      </c>
      <c r="AD124" s="58">
        <v>241.06855072463799</v>
      </c>
      <c r="AE124" s="58">
        <v>31.712898550724599</v>
      </c>
      <c r="AF124" s="58">
        <v>1637.2698005698001</v>
      </c>
      <c r="AG124" s="58">
        <v>962.20142450142396</v>
      </c>
      <c r="AH124" s="58">
        <v>675.06837606837598</v>
      </c>
      <c r="AI124" s="58">
        <v>360.00598290598299</v>
      </c>
      <c r="AJ124" s="58">
        <v>279.09173789173798</v>
      </c>
      <c r="AK124" s="58">
        <v>35.9706552706553</v>
      </c>
      <c r="AL124" s="58">
        <v>1271.35786924939</v>
      </c>
      <c r="AM124" s="58">
        <v>767.39854721549602</v>
      </c>
      <c r="AN124" s="58">
        <v>503.95932203389901</v>
      </c>
      <c r="AO124" s="58">
        <v>263.12469733656201</v>
      </c>
      <c r="AP124" s="58">
        <v>212.822760290557</v>
      </c>
      <c r="AQ124" s="58">
        <v>28.011864406779701</v>
      </c>
    </row>
    <row r="125" spans="1:43" x14ac:dyDescent="0.25">
      <c r="A125" s="64" t="s">
        <v>274</v>
      </c>
      <c r="B125" s="58">
        <v>1432.1135860542299</v>
      </c>
      <c r="C125" s="58">
        <v>848.482429441063</v>
      </c>
      <c r="D125" s="58">
        <v>583.63115661317102</v>
      </c>
      <c r="E125" s="58">
        <v>308.01591034864401</v>
      </c>
      <c r="F125" s="58">
        <v>243.74759269507501</v>
      </c>
      <c r="G125" s="58">
        <v>31.867653569452099</v>
      </c>
      <c r="H125" s="58">
        <v>1677.57260133402</v>
      </c>
      <c r="I125" s="58">
        <v>994.37947665469403</v>
      </c>
      <c r="J125" s="58">
        <v>683.19312467932298</v>
      </c>
      <c r="K125" s="58">
        <v>362.89379168804498</v>
      </c>
      <c r="L125" s="58">
        <v>283.33283735248801</v>
      </c>
      <c r="M125" s="58">
        <v>36.966495638789098</v>
      </c>
      <c r="N125" s="58">
        <v>1144.78648648649</v>
      </c>
      <c r="O125" s="58">
        <v>677.69963963964005</v>
      </c>
      <c r="P125" s="58">
        <v>467.08684684684698</v>
      </c>
      <c r="Q125" s="58">
        <v>243.77747747747799</v>
      </c>
      <c r="R125" s="58">
        <v>197.41027027026999</v>
      </c>
      <c r="S125" s="58">
        <v>25.8990990990991</v>
      </c>
      <c r="T125" s="58">
        <v>958.31012658227905</v>
      </c>
      <c r="U125" s="58">
        <v>572.32848101265802</v>
      </c>
      <c r="V125" s="58">
        <v>385.98164556962001</v>
      </c>
      <c r="W125" s="58">
        <v>200.49367088607599</v>
      </c>
      <c r="X125" s="58">
        <v>163.83101265822799</v>
      </c>
      <c r="Y125" s="58">
        <v>21.656962025316499</v>
      </c>
      <c r="Z125" s="58">
        <v>1428.44677804296</v>
      </c>
      <c r="AA125" s="58">
        <v>849.81293556085905</v>
      </c>
      <c r="AB125" s="58">
        <v>578.63384248210002</v>
      </c>
      <c r="AC125" s="58">
        <v>304.08028639618101</v>
      </c>
      <c r="AD125" s="58">
        <v>242.633412887828</v>
      </c>
      <c r="AE125" s="58">
        <v>31.920143198090699</v>
      </c>
      <c r="AF125" s="58">
        <v>1654.37655502392</v>
      </c>
      <c r="AG125" s="58">
        <v>971.07531100478502</v>
      </c>
      <c r="AH125" s="58">
        <v>683.30124401913895</v>
      </c>
      <c r="AI125" s="58">
        <v>364.67684210526301</v>
      </c>
      <c r="AJ125" s="58">
        <v>282.23052631578997</v>
      </c>
      <c r="AK125" s="58">
        <v>36.393875598086098</v>
      </c>
      <c r="AL125" s="58">
        <v>1285.23464373464</v>
      </c>
      <c r="AM125" s="58">
        <v>776.35061425061394</v>
      </c>
      <c r="AN125" s="58">
        <v>508.88402948403001</v>
      </c>
      <c r="AO125" s="58">
        <v>265.87149877149898</v>
      </c>
      <c r="AP125" s="58">
        <v>214.745454545455</v>
      </c>
      <c r="AQ125" s="58">
        <v>28.267076167076201</v>
      </c>
    </row>
    <row r="126" spans="1:43" x14ac:dyDescent="0.25">
      <c r="A126" s="64" t="s">
        <v>275</v>
      </c>
      <c r="B126" s="58">
        <v>1417.8175644028099</v>
      </c>
      <c r="C126" s="58">
        <v>839.54387197501899</v>
      </c>
      <c r="D126" s="58">
        <v>578.27369242779105</v>
      </c>
      <c r="E126" s="58">
        <v>305.29687743950001</v>
      </c>
      <c r="F126" s="58">
        <v>241.38430913348901</v>
      </c>
      <c r="G126" s="58">
        <v>31.592505854800901</v>
      </c>
      <c r="H126" s="58">
        <v>1646.53402710552</v>
      </c>
      <c r="I126" s="58">
        <v>975.75987415295197</v>
      </c>
      <c r="J126" s="58">
        <v>670.77415295256503</v>
      </c>
      <c r="K126" s="58">
        <v>356.38344627299102</v>
      </c>
      <c r="L126" s="58">
        <v>278.09215876089098</v>
      </c>
      <c r="M126" s="58">
        <v>36.298547918683397</v>
      </c>
      <c r="N126" s="58">
        <v>1151.90410804727</v>
      </c>
      <c r="O126" s="58">
        <v>681.17456387169398</v>
      </c>
      <c r="P126" s="58">
        <v>470.72954417557702</v>
      </c>
      <c r="Q126" s="58">
        <v>245.90191333708501</v>
      </c>
      <c r="R126" s="58">
        <v>198.706527855937</v>
      </c>
      <c r="S126" s="58">
        <v>26.121102982554898</v>
      </c>
      <c r="T126" s="58">
        <v>924.86206322795397</v>
      </c>
      <c r="U126" s="58">
        <v>552.28951747088195</v>
      </c>
      <c r="V126" s="58">
        <v>372.57254575707202</v>
      </c>
      <c r="W126" s="58">
        <v>193.663227953411</v>
      </c>
      <c r="X126" s="58">
        <v>158.02013311148099</v>
      </c>
      <c r="Y126" s="58">
        <v>20.8891846921797</v>
      </c>
      <c r="Z126" s="58">
        <v>1437.6874026568901</v>
      </c>
      <c r="AA126" s="58">
        <v>854.96578103527202</v>
      </c>
      <c r="AB126" s="58">
        <v>582.72162162162203</v>
      </c>
      <c r="AC126" s="58">
        <v>306.70581768208899</v>
      </c>
      <c r="AD126" s="58">
        <v>243.92679798442501</v>
      </c>
      <c r="AE126" s="58">
        <v>32.089005955107702</v>
      </c>
      <c r="AF126" s="58">
        <v>1656.6186968838499</v>
      </c>
      <c r="AG126" s="58">
        <v>970.77507082152999</v>
      </c>
      <c r="AH126" s="58">
        <v>685.84362606232298</v>
      </c>
      <c r="AI126" s="58">
        <v>365.74645892351299</v>
      </c>
      <c r="AJ126" s="58">
        <v>283.45382436260599</v>
      </c>
      <c r="AK126" s="58">
        <v>36.643342776204001</v>
      </c>
      <c r="AL126" s="58">
        <v>1283.2906542056101</v>
      </c>
      <c r="AM126" s="58">
        <v>773.25841121495296</v>
      </c>
      <c r="AN126" s="58">
        <v>510.03224299065403</v>
      </c>
      <c r="AO126" s="58">
        <v>267.41845794392498</v>
      </c>
      <c r="AP126" s="58">
        <v>214.47546728972</v>
      </c>
      <c r="AQ126" s="58">
        <v>28.1383177570093</v>
      </c>
    </row>
    <row r="127" spans="1:43" x14ac:dyDescent="0.25">
      <c r="A127" s="64" t="s">
        <v>276</v>
      </c>
      <c r="B127" s="58">
        <v>1430.4445032006699</v>
      </c>
      <c r="C127" s="58">
        <v>846.90108544391796</v>
      </c>
      <c r="D127" s="58">
        <v>583.54341775674902</v>
      </c>
      <c r="E127" s="58">
        <v>307.655468967437</v>
      </c>
      <c r="F127" s="58">
        <v>243.93723907598101</v>
      </c>
      <c r="G127" s="58">
        <v>31.950709713331499</v>
      </c>
      <c r="H127" s="58">
        <v>1655.2786833855801</v>
      </c>
      <c r="I127" s="58">
        <v>981.88181818181795</v>
      </c>
      <c r="J127" s="58">
        <v>673.39686520376199</v>
      </c>
      <c r="K127" s="58">
        <v>357.18432601880897</v>
      </c>
      <c r="L127" s="58">
        <v>279.672727272727</v>
      </c>
      <c r="M127" s="58">
        <v>36.539811912225701</v>
      </c>
      <c r="N127" s="58">
        <v>1174.1415723645</v>
      </c>
      <c r="O127" s="58">
        <v>693.02787373436604</v>
      </c>
      <c r="P127" s="58">
        <v>481.11369863013698</v>
      </c>
      <c r="Q127" s="58">
        <v>251.194341870161</v>
      </c>
      <c r="R127" s="58">
        <v>203.20005955926101</v>
      </c>
      <c r="S127" s="58">
        <v>26.719297200714699</v>
      </c>
      <c r="T127" s="58">
        <v>955.67351694915305</v>
      </c>
      <c r="U127" s="58">
        <v>569.91991525423703</v>
      </c>
      <c r="V127" s="58">
        <v>385.75360169491501</v>
      </c>
      <c r="W127" s="58">
        <v>200.40444915254201</v>
      </c>
      <c r="X127" s="58">
        <v>163.709745762712</v>
      </c>
      <c r="Y127" s="58">
        <v>21.639406779661002</v>
      </c>
      <c r="Z127" s="58">
        <v>1437.8168812589399</v>
      </c>
      <c r="AA127" s="58">
        <v>855.21158798283295</v>
      </c>
      <c r="AB127" s="58">
        <v>582.60529327610902</v>
      </c>
      <c r="AC127" s="58">
        <v>306.16909871244599</v>
      </c>
      <c r="AD127" s="58">
        <v>244.27668097281801</v>
      </c>
      <c r="AE127" s="58">
        <v>32.159513590844099</v>
      </c>
      <c r="AF127" s="58">
        <v>1634.18671875</v>
      </c>
      <c r="AG127" s="58">
        <v>957.55341796874995</v>
      </c>
      <c r="AH127" s="58">
        <v>676.63330078125</v>
      </c>
      <c r="AI127" s="58">
        <v>360.13535156249998</v>
      </c>
      <c r="AJ127" s="58">
        <v>280.22197265624999</v>
      </c>
      <c r="AK127" s="58">
        <v>36.275976562499999</v>
      </c>
      <c r="AL127" s="58">
        <v>1297.9337182448</v>
      </c>
      <c r="AM127" s="58">
        <v>782.03487297921504</v>
      </c>
      <c r="AN127" s="58">
        <v>515.89884526558899</v>
      </c>
      <c r="AO127" s="58">
        <v>270.284064665127</v>
      </c>
      <c r="AP127" s="58">
        <v>217.03163972286401</v>
      </c>
      <c r="AQ127" s="58">
        <v>28.583140877598201</v>
      </c>
    </row>
    <row r="128" spans="1:43" x14ac:dyDescent="0.25">
      <c r="A128" s="64" t="s">
        <v>277</v>
      </c>
      <c r="B128" s="58">
        <v>1447.0121792981399</v>
      </c>
      <c r="C128" s="58">
        <v>856.94986729578295</v>
      </c>
      <c r="D128" s="58">
        <v>590.06231200235902</v>
      </c>
      <c r="E128" s="58">
        <v>311.26464169861401</v>
      </c>
      <c r="F128" s="58">
        <v>246.47932763196701</v>
      </c>
      <c r="G128" s="58">
        <v>32.318342671778197</v>
      </c>
      <c r="H128" s="58">
        <v>1683.3357142857101</v>
      </c>
      <c r="I128" s="58">
        <v>998.46794019933498</v>
      </c>
      <c r="J128" s="58">
        <v>684.86777408637897</v>
      </c>
      <c r="K128" s="58">
        <v>363.82990033222598</v>
      </c>
      <c r="L128" s="58">
        <v>283.858970099668</v>
      </c>
      <c r="M128" s="58">
        <v>37.178903654485097</v>
      </c>
      <c r="N128" s="58">
        <v>1177.73753943218</v>
      </c>
      <c r="O128" s="58">
        <v>695.69962145110401</v>
      </c>
      <c r="P128" s="58">
        <v>482.03791798107301</v>
      </c>
      <c r="Q128" s="58">
        <v>251.37009463722401</v>
      </c>
      <c r="R128" s="58">
        <v>203.88776025236601</v>
      </c>
      <c r="S128" s="58">
        <v>26.780063091482599</v>
      </c>
      <c r="T128" s="58">
        <v>986.15231607629403</v>
      </c>
      <c r="U128" s="58">
        <v>587.29291553133498</v>
      </c>
      <c r="V128" s="58">
        <v>398.85940054495899</v>
      </c>
      <c r="W128" s="58">
        <v>206.835694822888</v>
      </c>
      <c r="X128" s="58">
        <v>169.60299727520399</v>
      </c>
      <c r="Y128" s="58">
        <v>22.420708446866499</v>
      </c>
      <c r="Z128" s="58">
        <v>1437.13733668342</v>
      </c>
      <c r="AA128" s="58">
        <v>855.43884422110602</v>
      </c>
      <c r="AB128" s="58">
        <v>581.69849246231195</v>
      </c>
      <c r="AC128" s="58">
        <v>305.837185929648</v>
      </c>
      <c r="AD128" s="58">
        <v>243.75015075376899</v>
      </c>
      <c r="AE128" s="58">
        <v>32.111155778894499</v>
      </c>
      <c r="AF128" s="58">
        <v>1629.59100580271</v>
      </c>
      <c r="AG128" s="58">
        <v>955.56789168278499</v>
      </c>
      <c r="AH128" s="58">
        <v>674.02311411992298</v>
      </c>
      <c r="AI128" s="58">
        <v>358.775338491296</v>
      </c>
      <c r="AJ128" s="58">
        <v>279.01769825918802</v>
      </c>
      <c r="AK128" s="58">
        <v>36.230077369439101</v>
      </c>
      <c r="AL128" s="58">
        <v>1316.66461916462</v>
      </c>
      <c r="AM128" s="58">
        <v>793.46904176904195</v>
      </c>
      <c r="AN128" s="58">
        <v>523.19557739557695</v>
      </c>
      <c r="AO128" s="58">
        <v>274.407125307125</v>
      </c>
      <c r="AP128" s="58">
        <v>219.86904176904201</v>
      </c>
      <c r="AQ128" s="58">
        <v>28.9194103194103</v>
      </c>
    </row>
    <row r="129" spans="1:43" x14ac:dyDescent="0.25">
      <c r="A129" s="64" t="s">
        <v>278</v>
      </c>
      <c r="B129" s="58">
        <v>1425.0727144469499</v>
      </c>
      <c r="C129" s="58">
        <v>843.76278216704304</v>
      </c>
      <c r="D129" s="58">
        <v>581.30993227990996</v>
      </c>
      <c r="E129" s="58">
        <v>306.02395598194101</v>
      </c>
      <c r="F129" s="58">
        <v>243.334283295711</v>
      </c>
      <c r="G129" s="58">
        <v>31.951693002257301</v>
      </c>
      <c r="H129" s="58">
        <v>1664.4164383561599</v>
      </c>
      <c r="I129" s="58">
        <v>986.90613698630102</v>
      </c>
      <c r="J129" s="58">
        <v>677.51030136986299</v>
      </c>
      <c r="K129" s="58">
        <v>358.794082191781</v>
      </c>
      <c r="L129" s="58">
        <v>281.764931506849</v>
      </c>
      <c r="M129" s="58">
        <v>36.951287671232897</v>
      </c>
      <c r="N129" s="58">
        <v>1170.97015706806</v>
      </c>
      <c r="O129" s="58">
        <v>691.79267015706796</v>
      </c>
      <c r="P129" s="58">
        <v>479.17748691099501</v>
      </c>
      <c r="Q129" s="58">
        <v>249.99982547993</v>
      </c>
      <c r="R129" s="58">
        <v>202.533856893543</v>
      </c>
      <c r="S129" s="58">
        <v>26.643804537521799</v>
      </c>
      <c r="T129" s="58">
        <v>1032.9802941176499</v>
      </c>
      <c r="U129" s="58">
        <v>613.52294117647102</v>
      </c>
      <c r="V129" s="58">
        <v>419.457352941176</v>
      </c>
      <c r="W129" s="58">
        <v>217.50794117647101</v>
      </c>
      <c r="X129" s="58">
        <v>178.363235294118</v>
      </c>
      <c r="Y129" s="58">
        <v>23.5861764705882</v>
      </c>
      <c r="Z129" s="58">
        <v>1409.61394700139</v>
      </c>
      <c r="AA129" s="58">
        <v>838.60278940027899</v>
      </c>
      <c r="AB129" s="58">
        <v>571.011157601116</v>
      </c>
      <c r="AC129" s="58">
        <v>299.787866108787</v>
      </c>
      <c r="AD129" s="58">
        <v>239.64449093444901</v>
      </c>
      <c r="AE129" s="58">
        <v>31.578800557880101</v>
      </c>
      <c r="AF129" s="58">
        <v>1583.25242165242</v>
      </c>
      <c r="AG129" s="58">
        <v>928.64472934472894</v>
      </c>
      <c r="AH129" s="58">
        <v>654.60769230769199</v>
      </c>
      <c r="AI129" s="58">
        <v>347.34330484330502</v>
      </c>
      <c r="AJ129" s="58">
        <v>271.84985754985797</v>
      </c>
      <c r="AK129" s="58">
        <v>35.414529914529901</v>
      </c>
      <c r="AL129" s="58">
        <v>1297.8598639455799</v>
      </c>
      <c r="AM129" s="58">
        <v>783.55102040816405</v>
      </c>
      <c r="AN129" s="58">
        <v>514.30884353741499</v>
      </c>
      <c r="AO129" s="58">
        <v>269.36054421768699</v>
      </c>
      <c r="AP129" s="58">
        <v>216.48231292516999</v>
      </c>
      <c r="AQ129" s="58">
        <v>28.465986394557799</v>
      </c>
    </row>
    <row r="130" spans="1:43" x14ac:dyDescent="0.25">
      <c r="A130" s="64" t="s">
        <v>279</v>
      </c>
      <c r="B130" s="58">
        <v>1418.65620736698</v>
      </c>
      <c r="C130" s="58">
        <v>840.83107776261897</v>
      </c>
      <c r="D130" s="58">
        <v>577.82512960436497</v>
      </c>
      <c r="E130" s="58">
        <v>303.89738062755799</v>
      </c>
      <c r="F130" s="58">
        <v>242.07822646657601</v>
      </c>
      <c r="G130" s="58">
        <v>31.8495225102319</v>
      </c>
      <c r="H130" s="58">
        <v>1653.18195173137</v>
      </c>
      <c r="I130" s="58">
        <v>980.87644281217194</v>
      </c>
      <c r="J130" s="58">
        <v>672.305508919202</v>
      </c>
      <c r="K130" s="58">
        <v>355.40949632738699</v>
      </c>
      <c r="L130" s="58">
        <v>280.06353620146899</v>
      </c>
      <c r="M130" s="58">
        <v>36.832476390346301</v>
      </c>
      <c r="N130" s="58">
        <v>1164.53109721433</v>
      </c>
      <c r="O130" s="58">
        <v>689.08209209778295</v>
      </c>
      <c r="P130" s="58">
        <v>475.44900511654401</v>
      </c>
      <c r="Q130" s="58">
        <v>248.08038658328601</v>
      </c>
      <c r="R130" s="58">
        <v>200.91847640704901</v>
      </c>
      <c r="S130" s="58">
        <v>26.4501421262081</v>
      </c>
      <c r="T130" s="58">
        <v>1020.89826086957</v>
      </c>
      <c r="U130" s="58">
        <v>606.501739130435</v>
      </c>
      <c r="V130" s="58">
        <v>414.39652173912998</v>
      </c>
      <c r="W130" s="58">
        <v>215.23652173913001</v>
      </c>
      <c r="X130" s="58">
        <v>175.9</v>
      </c>
      <c r="Y130" s="58">
        <v>23.26</v>
      </c>
      <c r="Z130" s="58">
        <v>1402.25740909091</v>
      </c>
      <c r="AA130" s="58">
        <v>835.005545454546</v>
      </c>
      <c r="AB130" s="58">
        <v>567.25186363636396</v>
      </c>
      <c r="AC130" s="58">
        <v>297.713454545454</v>
      </c>
      <c r="AD130" s="58">
        <v>238.091863636364</v>
      </c>
      <c r="AE130" s="58">
        <v>31.4465454545455</v>
      </c>
      <c r="AF130" s="58">
        <v>1573.3917857142901</v>
      </c>
      <c r="AG130" s="58">
        <v>924.455892857143</v>
      </c>
      <c r="AH130" s="58">
        <v>648.93589285714302</v>
      </c>
      <c r="AI130" s="58">
        <v>343.35508928571397</v>
      </c>
      <c r="AJ130" s="58">
        <v>270.293839285714</v>
      </c>
      <c r="AK130" s="58">
        <v>35.286964285714298</v>
      </c>
      <c r="AL130" s="58">
        <v>1330.19875776398</v>
      </c>
      <c r="AM130" s="58">
        <v>802.19503105590002</v>
      </c>
      <c r="AN130" s="58">
        <v>528.00372670807496</v>
      </c>
      <c r="AO130" s="58">
        <v>276.34472049689401</v>
      </c>
      <c r="AP130" s="58">
        <v>222.304347826087</v>
      </c>
      <c r="AQ130" s="58">
        <v>29.354658385093199</v>
      </c>
    </row>
    <row r="131" spans="1:43" x14ac:dyDescent="0.25">
      <c r="A131" s="64" t="s">
        <v>280</v>
      </c>
      <c r="B131" s="58">
        <v>1424.57596218771</v>
      </c>
      <c r="C131" s="58">
        <v>845.14604996623905</v>
      </c>
      <c r="D131" s="58">
        <v>579.42991222147202</v>
      </c>
      <c r="E131" s="58">
        <v>304.56718433490897</v>
      </c>
      <c r="F131" s="58">
        <v>242.88771100607701</v>
      </c>
      <c r="G131" s="58">
        <v>31.975016880486098</v>
      </c>
      <c r="H131" s="58">
        <v>1667.8418674698801</v>
      </c>
      <c r="I131" s="58">
        <v>990.672676419965</v>
      </c>
      <c r="J131" s="58">
        <v>677.16919104991405</v>
      </c>
      <c r="K131" s="58">
        <v>357.82861445783101</v>
      </c>
      <c r="L131" s="58">
        <v>282.22512908777998</v>
      </c>
      <c r="M131" s="58">
        <v>37.1154475043029</v>
      </c>
      <c r="N131" s="58">
        <v>1157.7756016989099</v>
      </c>
      <c r="O131" s="58">
        <v>685.54063237376101</v>
      </c>
      <c r="P131" s="58">
        <v>472.23496932515297</v>
      </c>
      <c r="Q131" s="58">
        <v>246.153043888627</v>
      </c>
      <c r="R131" s="58">
        <v>199.74464369985799</v>
      </c>
      <c r="S131" s="58">
        <v>26.337281736668199</v>
      </c>
      <c r="T131" s="58">
        <v>1042.8349514563099</v>
      </c>
      <c r="U131" s="58">
        <v>619.71116504854399</v>
      </c>
      <c r="V131" s="58">
        <v>423.123786407767</v>
      </c>
      <c r="W131" s="58">
        <v>219.56577669902899</v>
      </c>
      <c r="X131" s="58">
        <v>179.78665048543701</v>
      </c>
      <c r="Y131" s="58">
        <v>23.771359223301001</v>
      </c>
      <c r="Z131" s="58">
        <v>1416.15298013245</v>
      </c>
      <c r="AA131" s="58">
        <v>844.28807947019902</v>
      </c>
      <c r="AB131" s="58">
        <v>571.86490066225201</v>
      </c>
      <c r="AC131" s="58">
        <v>299.93885209713</v>
      </c>
      <c r="AD131" s="58">
        <v>240.19139072847699</v>
      </c>
      <c r="AE131" s="58">
        <v>31.734657836644601</v>
      </c>
      <c r="AF131" s="58">
        <v>1561.79680121858</v>
      </c>
      <c r="AG131" s="58">
        <v>917.66024371667902</v>
      </c>
      <c r="AH131" s="58">
        <v>644.13655750190401</v>
      </c>
      <c r="AI131" s="58">
        <v>340.82033511043397</v>
      </c>
      <c r="AJ131" s="58">
        <v>268.26945925361798</v>
      </c>
      <c r="AK131" s="58">
        <v>35.046763137852203</v>
      </c>
      <c r="AL131" s="58">
        <v>1327.33513513513</v>
      </c>
      <c r="AM131" s="58">
        <v>799.29279279279297</v>
      </c>
      <c r="AN131" s="58">
        <v>528.04234234234195</v>
      </c>
      <c r="AO131" s="58">
        <v>275.49189189189201</v>
      </c>
      <c r="AP131" s="58">
        <v>223.08468468468499</v>
      </c>
      <c r="AQ131" s="58">
        <v>29.465765765765699</v>
      </c>
    </row>
    <row r="132" spans="1:43" x14ac:dyDescent="0.25">
      <c r="A132" s="64" t="s">
        <v>281</v>
      </c>
      <c r="B132" s="58">
        <v>1425.0427730542799</v>
      </c>
      <c r="C132" s="58">
        <v>845.75775016350599</v>
      </c>
      <c r="D132" s="58">
        <v>579.28502289077801</v>
      </c>
      <c r="E132" s="58">
        <v>304.57344669718799</v>
      </c>
      <c r="F132" s="58">
        <v>242.76638325703101</v>
      </c>
      <c r="G132" s="58">
        <v>31.945192936559799</v>
      </c>
      <c r="H132" s="58">
        <v>1660.5579293344299</v>
      </c>
      <c r="I132" s="58">
        <v>986.86417419885004</v>
      </c>
      <c r="J132" s="58">
        <v>673.69375513557895</v>
      </c>
      <c r="K132" s="58">
        <v>356.24161873459298</v>
      </c>
      <c r="L132" s="58">
        <v>280.580977814297</v>
      </c>
      <c r="M132" s="58">
        <v>36.871158586688601</v>
      </c>
      <c r="N132" s="58">
        <v>1158.78922433813</v>
      </c>
      <c r="O132" s="58">
        <v>686.23474222015795</v>
      </c>
      <c r="P132" s="58">
        <v>472.554482117975</v>
      </c>
      <c r="Q132" s="58">
        <v>246.16177426846301</v>
      </c>
      <c r="R132" s="58">
        <v>200.01639572689299</v>
      </c>
      <c r="S132" s="58">
        <v>26.376312122619598</v>
      </c>
      <c r="T132" s="58">
        <v>1021.58392070485</v>
      </c>
      <c r="U132" s="58">
        <v>608.32004405286398</v>
      </c>
      <c r="V132" s="58">
        <v>413.263876651982</v>
      </c>
      <c r="W132" s="58">
        <v>214.28854625550699</v>
      </c>
      <c r="X132" s="58">
        <v>175.735242290749</v>
      </c>
      <c r="Y132" s="58">
        <v>23.240088105726901</v>
      </c>
      <c r="Z132" s="58">
        <v>1421.6303495007101</v>
      </c>
      <c r="AA132" s="58">
        <v>847.68156205420803</v>
      </c>
      <c r="AB132" s="58">
        <v>573.94878744650498</v>
      </c>
      <c r="AC132" s="58">
        <v>301.073109843081</v>
      </c>
      <c r="AD132" s="58">
        <v>241.07182596291</v>
      </c>
      <c r="AE132" s="58">
        <v>31.8038516405135</v>
      </c>
      <c r="AF132" s="58">
        <v>1570.0681715575599</v>
      </c>
      <c r="AG132" s="58">
        <v>922.80993227990996</v>
      </c>
      <c r="AH132" s="58">
        <v>647.25823927765202</v>
      </c>
      <c r="AI132" s="58">
        <v>342.80090293453702</v>
      </c>
      <c r="AJ132" s="58">
        <v>269.240180586907</v>
      </c>
      <c r="AK132" s="58">
        <v>35.217155756207703</v>
      </c>
      <c r="AL132" s="58">
        <v>1332.0669527897001</v>
      </c>
      <c r="AM132" s="58">
        <v>801.88583690987105</v>
      </c>
      <c r="AN132" s="58">
        <v>530.18111587982901</v>
      </c>
      <c r="AO132" s="58">
        <v>276.61802575107299</v>
      </c>
      <c r="AP132" s="58">
        <v>223.97381974248901</v>
      </c>
      <c r="AQ132" s="58">
        <v>29.589270386266101</v>
      </c>
    </row>
    <row r="133" spans="1:43" x14ac:dyDescent="0.25">
      <c r="A133" s="64" t="s">
        <v>282</v>
      </c>
      <c r="B133" s="58">
        <v>1424.9221698113199</v>
      </c>
      <c r="C133" s="58">
        <v>844.93733153638902</v>
      </c>
      <c r="D133" s="58">
        <v>579.98483827493203</v>
      </c>
      <c r="E133" s="58">
        <v>304.88800539083599</v>
      </c>
      <c r="F133" s="58">
        <v>243.11394878706199</v>
      </c>
      <c r="G133" s="58">
        <v>31.982884097035001</v>
      </c>
      <c r="H133" s="58">
        <v>1659.3529182879399</v>
      </c>
      <c r="I133" s="58">
        <v>985.43839169909199</v>
      </c>
      <c r="J133" s="58">
        <v>673.914526588846</v>
      </c>
      <c r="K133" s="58">
        <v>356.30194552529201</v>
      </c>
      <c r="L133" s="58">
        <v>280.74357976653698</v>
      </c>
      <c r="M133" s="58">
        <v>36.869001297016901</v>
      </c>
      <c r="N133" s="58">
        <v>1171.4213183730701</v>
      </c>
      <c r="O133" s="58">
        <v>693.00701262272105</v>
      </c>
      <c r="P133" s="58">
        <v>478.41430575035099</v>
      </c>
      <c r="Q133" s="58">
        <v>249.29172510518899</v>
      </c>
      <c r="R133" s="58">
        <v>202.42328190743299</v>
      </c>
      <c r="S133" s="58">
        <v>26.699298737727901</v>
      </c>
      <c r="T133" s="58">
        <v>983.201834862385</v>
      </c>
      <c r="U133" s="58">
        <v>587.53142201834896</v>
      </c>
      <c r="V133" s="58">
        <v>395.670412844037</v>
      </c>
      <c r="W133" s="58">
        <v>205.03623853210999</v>
      </c>
      <c r="X133" s="58">
        <v>168.370871559633</v>
      </c>
      <c r="Y133" s="58">
        <v>22.263302752293601</v>
      </c>
      <c r="Z133" s="58">
        <v>1429.79510385757</v>
      </c>
      <c r="AA133" s="58">
        <v>850.65289317507404</v>
      </c>
      <c r="AB133" s="58">
        <v>579.14221068249299</v>
      </c>
      <c r="AC133" s="58">
        <v>303.94551186943602</v>
      </c>
      <c r="AD133" s="58">
        <v>243.135422848665</v>
      </c>
      <c r="AE133" s="58">
        <v>32.061275964391697</v>
      </c>
      <c r="AF133" s="58">
        <v>1560.8711363636401</v>
      </c>
      <c r="AG133" s="58">
        <v>918.28568181818196</v>
      </c>
      <c r="AH133" s="58">
        <v>642.58545454545401</v>
      </c>
      <c r="AI133" s="58">
        <v>339.79431818181803</v>
      </c>
      <c r="AJ133" s="58">
        <v>267.75795454545499</v>
      </c>
      <c r="AK133" s="58">
        <v>35.033181818181802</v>
      </c>
      <c r="AL133" s="58">
        <v>1319.7579941860499</v>
      </c>
      <c r="AM133" s="58">
        <v>794.25828488372099</v>
      </c>
      <c r="AN133" s="58">
        <v>525.49970930232496</v>
      </c>
      <c r="AO133" s="58">
        <v>273.58343023255799</v>
      </c>
      <c r="AP133" s="58">
        <v>222.518023255814</v>
      </c>
      <c r="AQ133" s="58">
        <v>29.398255813953501</v>
      </c>
    </row>
    <row r="134" spans="1:43" x14ac:dyDescent="0.25">
      <c r="A134" s="64" t="s">
        <v>283</v>
      </c>
      <c r="B134" s="58">
        <v>1448.6060152422399</v>
      </c>
      <c r="C134" s="58">
        <v>858.28546543277105</v>
      </c>
      <c r="D134" s="58">
        <v>590.32054980947203</v>
      </c>
      <c r="E134" s="58">
        <v>310.71548720740299</v>
      </c>
      <c r="F134" s="58">
        <v>247.163500272183</v>
      </c>
      <c r="G134" s="58">
        <v>32.441562329885699</v>
      </c>
      <c r="H134" s="58">
        <v>1675.9253753753801</v>
      </c>
      <c r="I134" s="58">
        <v>994.69639639639604</v>
      </c>
      <c r="J134" s="58">
        <v>681.22897897897894</v>
      </c>
      <c r="K134" s="58">
        <v>360.19894894894901</v>
      </c>
      <c r="L134" s="58">
        <v>283.84144144144102</v>
      </c>
      <c r="M134" s="58">
        <v>37.188588588588601</v>
      </c>
      <c r="N134" s="58">
        <v>1177.6131264916501</v>
      </c>
      <c r="O134" s="58">
        <v>695.66670644391399</v>
      </c>
      <c r="P134" s="58">
        <v>481.946420047733</v>
      </c>
      <c r="Q134" s="58">
        <v>251.72505966587099</v>
      </c>
      <c r="R134" s="58">
        <v>203.4388424821</v>
      </c>
      <c r="S134" s="58">
        <v>26.782517899761299</v>
      </c>
      <c r="T134" s="58">
        <v>958.32268907563002</v>
      </c>
      <c r="U134" s="58">
        <v>573.59495798319301</v>
      </c>
      <c r="V134" s="58">
        <v>384.72773109243701</v>
      </c>
      <c r="W134" s="58">
        <v>199.67899159663901</v>
      </c>
      <c r="X134" s="58">
        <v>163.44033613445399</v>
      </c>
      <c r="Y134" s="58">
        <v>21.6084033613445</v>
      </c>
      <c r="Z134" s="58">
        <v>1445.5409805735401</v>
      </c>
      <c r="AA134" s="58">
        <v>859.96803885291399</v>
      </c>
      <c r="AB134" s="58">
        <v>585.57294172062905</v>
      </c>
      <c r="AC134" s="58">
        <v>307.35180388529102</v>
      </c>
      <c r="AD134" s="58">
        <v>245.878862164662</v>
      </c>
      <c r="AE134" s="58">
        <v>32.342275670675299</v>
      </c>
      <c r="AF134" s="58">
        <v>1605.8854545454501</v>
      </c>
      <c r="AG134" s="58">
        <v>943.13116883116902</v>
      </c>
      <c r="AH134" s="58">
        <v>662.75428571428597</v>
      </c>
      <c r="AI134" s="58">
        <v>351.33220779220801</v>
      </c>
      <c r="AJ134" s="58">
        <v>275.446233766234</v>
      </c>
      <c r="AK134" s="58">
        <v>35.9758441558442</v>
      </c>
      <c r="AL134" s="58">
        <v>1304.3626436781601</v>
      </c>
      <c r="AM134" s="58">
        <v>785.99310344827597</v>
      </c>
      <c r="AN134" s="58">
        <v>518.36954022988505</v>
      </c>
      <c r="AO134" s="58">
        <v>269.90114942528697</v>
      </c>
      <c r="AP134" s="58">
        <v>219.47816091953999</v>
      </c>
      <c r="AQ134" s="58">
        <v>28.990229885057499</v>
      </c>
    </row>
    <row r="135" spans="1:43" x14ac:dyDescent="0.25">
      <c r="A135" s="64" t="s">
        <v>284</v>
      </c>
      <c r="B135" s="58">
        <v>1462.3811914893599</v>
      </c>
      <c r="C135" s="58">
        <v>866.61514893617004</v>
      </c>
      <c r="D135" s="58">
        <v>595.76604255319205</v>
      </c>
      <c r="E135" s="58">
        <v>313.65319148936197</v>
      </c>
      <c r="F135" s="58">
        <v>249.35727659574499</v>
      </c>
      <c r="G135" s="58">
        <v>32.755574468085101</v>
      </c>
      <c r="H135" s="58">
        <v>1695.51392538098</v>
      </c>
      <c r="I135" s="58">
        <v>1006.8398843930599</v>
      </c>
      <c r="J135" s="58">
        <v>688.67404098791405</v>
      </c>
      <c r="K135" s="58">
        <v>364.37262217551199</v>
      </c>
      <c r="L135" s="58">
        <v>286.71156069364201</v>
      </c>
      <c r="M135" s="58">
        <v>37.5898581187598</v>
      </c>
      <c r="N135" s="58">
        <v>1188.85986436498</v>
      </c>
      <c r="O135" s="58">
        <v>702.09747225647402</v>
      </c>
      <c r="P135" s="58">
        <v>486.76239210850798</v>
      </c>
      <c r="Q135" s="58">
        <v>254.146979038224</v>
      </c>
      <c r="R135" s="58">
        <v>205.531627620222</v>
      </c>
      <c r="S135" s="58">
        <v>27.083785450061701</v>
      </c>
      <c r="T135" s="58">
        <v>995.44936708860803</v>
      </c>
      <c r="U135" s="58">
        <v>595.17626582278501</v>
      </c>
      <c r="V135" s="58">
        <v>400.27310126582302</v>
      </c>
      <c r="W135" s="58">
        <v>207.37689873417699</v>
      </c>
      <c r="X135" s="58">
        <v>170.36867088607599</v>
      </c>
      <c r="Y135" s="58">
        <v>22.527531645569599</v>
      </c>
      <c r="Z135" s="58">
        <v>1451.30790361446</v>
      </c>
      <c r="AA135" s="58">
        <v>863.559614457831</v>
      </c>
      <c r="AB135" s="58">
        <v>587.74828915662704</v>
      </c>
      <c r="AC135" s="58">
        <v>309.05580722891602</v>
      </c>
      <c r="AD135" s="58">
        <v>246.27021686747</v>
      </c>
      <c r="AE135" s="58">
        <v>32.422265060241003</v>
      </c>
      <c r="AF135" s="58">
        <v>1612.7582010582</v>
      </c>
      <c r="AG135" s="58">
        <v>947.84523809523796</v>
      </c>
      <c r="AH135" s="58">
        <v>664.91296296296298</v>
      </c>
      <c r="AI135" s="58">
        <v>351.68042328042299</v>
      </c>
      <c r="AJ135" s="58">
        <v>277.01693121693103</v>
      </c>
      <c r="AK135" s="58">
        <v>36.215608465608497</v>
      </c>
      <c r="AL135" s="58">
        <v>1303.0757961783399</v>
      </c>
      <c r="AM135" s="58">
        <v>785.93757961783399</v>
      </c>
      <c r="AN135" s="58">
        <v>517.13821656050902</v>
      </c>
      <c r="AO135" s="58">
        <v>269.80573248407597</v>
      </c>
      <c r="AP135" s="58">
        <v>218.473885350318</v>
      </c>
      <c r="AQ135" s="58">
        <v>28.8585987261147</v>
      </c>
    </row>
    <row r="136" spans="1:43" x14ac:dyDescent="0.25">
      <c r="A136" s="64" t="s">
        <v>285</v>
      </c>
      <c r="B136" s="58">
        <v>1480.3317954745801</v>
      </c>
      <c r="C136" s="58">
        <v>877.35004407875397</v>
      </c>
      <c r="D136" s="58">
        <v>602.98175139582702</v>
      </c>
      <c r="E136" s="58">
        <v>317.26820452541898</v>
      </c>
      <c r="F136" s="58">
        <v>252.55098442550701</v>
      </c>
      <c r="G136" s="58">
        <v>33.162562444901504</v>
      </c>
      <c r="H136" s="58">
        <v>1715.9108369098701</v>
      </c>
      <c r="I136" s="58">
        <v>1019.08905579399</v>
      </c>
      <c r="J136" s="58">
        <v>696.82178111587996</v>
      </c>
      <c r="K136" s="58">
        <v>368.12671673819699</v>
      </c>
      <c r="L136" s="58">
        <v>290.61148068669502</v>
      </c>
      <c r="M136" s="58">
        <v>38.083583690987098</v>
      </c>
      <c r="N136" s="58">
        <v>1195.00409356725</v>
      </c>
      <c r="O136" s="58">
        <v>705.67914230019505</v>
      </c>
      <c r="P136" s="58">
        <v>489.32495126705697</v>
      </c>
      <c r="Q136" s="58">
        <v>255.669590643275</v>
      </c>
      <c r="R136" s="58">
        <v>206.45302144249499</v>
      </c>
      <c r="S136" s="58">
        <v>27.2023391812866</v>
      </c>
      <c r="T136" s="58">
        <v>1041.31624548736</v>
      </c>
      <c r="U136" s="58">
        <v>620.88844765343003</v>
      </c>
      <c r="V136" s="58">
        <v>420.42779783393502</v>
      </c>
      <c r="W136" s="58">
        <v>217.804332129964</v>
      </c>
      <c r="X136" s="58">
        <v>178.958122743682</v>
      </c>
      <c r="Y136" s="58">
        <v>23.6653429602888</v>
      </c>
      <c r="Z136" s="58">
        <v>1460.6636408977599</v>
      </c>
      <c r="AA136" s="58">
        <v>869.21177057356601</v>
      </c>
      <c r="AB136" s="58">
        <v>591.45187032418903</v>
      </c>
      <c r="AC136" s="58">
        <v>310.829476309227</v>
      </c>
      <c r="AD136" s="58">
        <v>247.98658354114701</v>
      </c>
      <c r="AE136" s="58">
        <v>32.635810473815503</v>
      </c>
      <c r="AF136" s="58">
        <v>1623.99099018733</v>
      </c>
      <c r="AG136" s="58">
        <v>955.27787689562899</v>
      </c>
      <c r="AH136" s="58">
        <v>668.71311329170396</v>
      </c>
      <c r="AI136" s="58">
        <v>353.361998215879</v>
      </c>
      <c r="AJ136" s="58">
        <v>278.899643175736</v>
      </c>
      <c r="AK136" s="58">
        <v>36.451471900089203</v>
      </c>
      <c r="AL136" s="58">
        <v>1324.9204128440399</v>
      </c>
      <c r="AM136" s="58">
        <v>798.59655963302703</v>
      </c>
      <c r="AN136" s="58">
        <v>526.32385321100901</v>
      </c>
      <c r="AO136" s="58">
        <v>274.33004587155898</v>
      </c>
      <c r="AP136" s="58">
        <v>222.59518348623899</v>
      </c>
      <c r="AQ136" s="58">
        <v>29.398623853210999</v>
      </c>
    </row>
    <row r="137" spans="1:43" x14ac:dyDescent="0.25">
      <c r="A137" s="64" t="s">
        <v>286</v>
      </c>
      <c r="B137" s="58">
        <v>1471.3753594019599</v>
      </c>
      <c r="C137" s="58">
        <v>871.93956296722297</v>
      </c>
      <c r="D137" s="58">
        <v>599.43579643473197</v>
      </c>
      <c r="E137" s="58">
        <v>315.53530764807402</v>
      </c>
      <c r="F137" s="58">
        <v>250.99657849338701</v>
      </c>
      <c r="G137" s="58">
        <v>32.903910293271998</v>
      </c>
      <c r="H137" s="58">
        <v>1724.91458557589</v>
      </c>
      <c r="I137" s="58">
        <v>1024.0475780408999</v>
      </c>
      <c r="J137" s="58">
        <v>700.86700753498405</v>
      </c>
      <c r="K137" s="58">
        <v>370.422497308934</v>
      </c>
      <c r="L137" s="58">
        <v>292.19693218514499</v>
      </c>
      <c r="M137" s="58">
        <v>38.247578040904202</v>
      </c>
      <c r="N137" s="58">
        <v>1180.58777777778</v>
      </c>
      <c r="O137" s="58">
        <v>697.48481481481497</v>
      </c>
      <c r="P137" s="58">
        <v>483.10296296296298</v>
      </c>
      <c r="Q137" s="58">
        <v>252.58444444444399</v>
      </c>
      <c r="R137" s="58">
        <v>203.743333333333</v>
      </c>
      <c r="S137" s="58">
        <v>26.775185185185201</v>
      </c>
      <c r="T137" s="58">
        <v>959.73937947494005</v>
      </c>
      <c r="U137" s="58">
        <v>574.07971360381896</v>
      </c>
      <c r="V137" s="58">
        <v>385.659665871122</v>
      </c>
      <c r="W137" s="58">
        <v>199.416229116945</v>
      </c>
      <c r="X137" s="58">
        <v>164.488066825776</v>
      </c>
      <c r="Y137" s="58">
        <v>21.755369928400999</v>
      </c>
      <c r="Z137" s="58">
        <v>1496.14024390244</v>
      </c>
      <c r="AA137" s="58">
        <v>889.90518292682896</v>
      </c>
      <c r="AB137" s="58">
        <v>606.23506097561005</v>
      </c>
      <c r="AC137" s="58">
        <v>319.274237804878</v>
      </c>
      <c r="AD137" s="58">
        <v>253.64725609756101</v>
      </c>
      <c r="AE137" s="58">
        <v>33.313567073170702</v>
      </c>
      <c r="AF137" s="58">
        <v>1623.19770852429</v>
      </c>
      <c r="AG137" s="58">
        <v>953.92575618698402</v>
      </c>
      <c r="AH137" s="58">
        <v>669.27195233730504</v>
      </c>
      <c r="AI137" s="58">
        <v>353.386526122823</v>
      </c>
      <c r="AJ137" s="58">
        <v>279.43886342804802</v>
      </c>
      <c r="AK137" s="58">
        <v>36.446562786434498</v>
      </c>
      <c r="AL137" s="58">
        <v>1326.82588235294</v>
      </c>
      <c r="AM137" s="58">
        <v>799.99976470588194</v>
      </c>
      <c r="AN137" s="58">
        <v>526.82611764705905</v>
      </c>
      <c r="AO137" s="58">
        <v>275.95411764705898</v>
      </c>
      <c r="AP137" s="58">
        <v>221.678117647059</v>
      </c>
      <c r="AQ137" s="58">
        <v>29.193882352941198</v>
      </c>
    </row>
    <row r="138" spans="1:43" x14ac:dyDescent="0.25">
      <c r="A138" s="64" t="s">
        <v>287</v>
      </c>
      <c r="B138" s="58">
        <v>1450.4736726272299</v>
      </c>
      <c r="C138" s="58">
        <v>860.16899587345199</v>
      </c>
      <c r="D138" s="58">
        <v>590.30467675378304</v>
      </c>
      <c r="E138" s="58">
        <v>310.66349381017898</v>
      </c>
      <c r="F138" s="58">
        <v>247.20371389271</v>
      </c>
      <c r="G138" s="58">
        <v>32.437469050894101</v>
      </c>
      <c r="H138" s="58">
        <v>1693.8735819327701</v>
      </c>
      <c r="I138" s="58">
        <v>1006.70987394958</v>
      </c>
      <c r="J138" s="58">
        <v>687.16370798319304</v>
      </c>
      <c r="K138" s="58">
        <v>363.36712184873898</v>
      </c>
      <c r="L138" s="58">
        <v>286.28177521008399</v>
      </c>
      <c r="M138" s="58">
        <v>37.514810924369797</v>
      </c>
      <c r="N138" s="58">
        <v>1182.74783362218</v>
      </c>
      <c r="O138" s="58">
        <v>698.98249566724496</v>
      </c>
      <c r="P138" s="58">
        <v>483.76533795493901</v>
      </c>
      <c r="Q138" s="58">
        <v>252.69254766031199</v>
      </c>
      <c r="R138" s="58">
        <v>204.220103986135</v>
      </c>
      <c r="S138" s="58">
        <v>26.852686308492199</v>
      </c>
      <c r="T138" s="58">
        <v>935.78072519084003</v>
      </c>
      <c r="U138" s="58">
        <v>560.81335877862603</v>
      </c>
      <c r="V138" s="58">
        <v>374.96736641221401</v>
      </c>
      <c r="W138" s="58">
        <v>194.25343511450399</v>
      </c>
      <c r="X138" s="58">
        <v>159.598282442748</v>
      </c>
      <c r="Y138" s="58">
        <v>21.115648854961801</v>
      </c>
      <c r="Z138" s="58">
        <v>1489.31563582385</v>
      </c>
      <c r="AA138" s="58">
        <v>885.61736763978195</v>
      </c>
      <c r="AB138" s="58">
        <v>603.69826818406705</v>
      </c>
      <c r="AC138" s="58">
        <v>318.17159821870399</v>
      </c>
      <c r="AD138" s="58">
        <v>252.347798119743</v>
      </c>
      <c r="AE138" s="58">
        <v>33.178871845621003</v>
      </c>
      <c r="AF138" s="58">
        <v>1625.8860550458701</v>
      </c>
      <c r="AG138" s="58">
        <v>956.89486238532095</v>
      </c>
      <c r="AH138" s="58">
        <v>668.99119266055004</v>
      </c>
      <c r="AI138" s="58">
        <v>352.70477064220199</v>
      </c>
      <c r="AJ138" s="58">
        <v>279.78082568807298</v>
      </c>
      <c r="AK138" s="58">
        <v>36.505596330275203</v>
      </c>
      <c r="AL138" s="58">
        <v>1311.4564334085801</v>
      </c>
      <c r="AM138" s="58">
        <v>792.50586907449201</v>
      </c>
      <c r="AN138" s="58">
        <v>518.95056433408604</v>
      </c>
      <c r="AO138" s="58">
        <v>272.41422121896198</v>
      </c>
      <c r="AP138" s="58">
        <v>217.847404063205</v>
      </c>
      <c r="AQ138" s="58">
        <v>28.688939051918702</v>
      </c>
    </row>
    <row r="139" spans="1:43" x14ac:dyDescent="0.25">
      <c r="A139" s="64" t="s">
        <v>288</v>
      </c>
      <c r="B139" s="58">
        <v>1451.4857998289101</v>
      </c>
      <c r="C139" s="58">
        <v>860.14003421728</v>
      </c>
      <c r="D139" s="58">
        <v>591.34576561163396</v>
      </c>
      <c r="E139" s="58">
        <v>311.46381522668997</v>
      </c>
      <c r="F139" s="58">
        <v>247.40718562874201</v>
      </c>
      <c r="G139" s="58">
        <v>32.4747647562019</v>
      </c>
      <c r="H139" s="58">
        <v>1689.9874106652001</v>
      </c>
      <c r="I139" s="58">
        <v>1002.63249037933</v>
      </c>
      <c r="J139" s="58">
        <v>687.354920285871</v>
      </c>
      <c r="K139" s="58">
        <v>363.855305112699</v>
      </c>
      <c r="L139" s="58">
        <v>286.01462341946097</v>
      </c>
      <c r="M139" s="58">
        <v>37.484991753710801</v>
      </c>
      <c r="N139" s="58">
        <v>1194.4748815165899</v>
      </c>
      <c r="O139" s="58">
        <v>706.58921800947905</v>
      </c>
      <c r="P139" s="58">
        <v>487.88566350710897</v>
      </c>
      <c r="Q139" s="58">
        <v>255.006398104265</v>
      </c>
      <c r="R139" s="58">
        <v>205.80355450236999</v>
      </c>
      <c r="S139" s="58">
        <v>27.075710900473901</v>
      </c>
      <c r="T139" s="58">
        <v>952.12788461538503</v>
      </c>
      <c r="U139" s="58">
        <v>569.63884615384598</v>
      </c>
      <c r="V139" s="58">
        <v>382.489038461539</v>
      </c>
      <c r="W139" s="58">
        <v>198.50076923076901</v>
      </c>
      <c r="X139" s="58">
        <v>162.489230769231</v>
      </c>
      <c r="Y139" s="58">
        <v>21.4990384615385</v>
      </c>
      <c r="Z139" s="58">
        <v>1498.68958762887</v>
      </c>
      <c r="AA139" s="58">
        <v>890.20639175257702</v>
      </c>
      <c r="AB139" s="58">
        <v>608.48319587628896</v>
      </c>
      <c r="AC139" s="58">
        <v>320.97231958762899</v>
      </c>
      <c r="AD139" s="58">
        <v>254.09845360824701</v>
      </c>
      <c r="AE139" s="58">
        <v>33.412422680412398</v>
      </c>
      <c r="AF139" s="58">
        <v>1612.0309455587401</v>
      </c>
      <c r="AG139" s="58">
        <v>948.70916905444096</v>
      </c>
      <c r="AH139" s="58">
        <v>663.32177650429799</v>
      </c>
      <c r="AI139" s="58">
        <v>349.94928366762201</v>
      </c>
      <c r="AJ139" s="58">
        <v>277.18395415472799</v>
      </c>
      <c r="AK139" s="58">
        <v>36.188538681948401</v>
      </c>
      <c r="AL139" s="58">
        <v>1342.6518610421799</v>
      </c>
      <c r="AM139" s="58">
        <v>806.64267990074495</v>
      </c>
      <c r="AN139" s="58">
        <v>536.00918114143894</v>
      </c>
      <c r="AO139" s="58">
        <v>281.93821339950398</v>
      </c>
      <c r="AP139" s="58">
        <v>224.51464019851099</v>
      </c>
      <c r="AQ139" s="58">
        <v>29.556327543424299</v>
      </c>
    </row>
    <row r="140" spans="1:43" x14ac:dyDescent="0.25">
      <c r="A140" s="64" t="s">
        <v>289</v>
      </c>
      <c r="B140" s="58">
        <v>1480.4628736740599</v>
      </c>
      <c r="C140" s="58">
        <v>876.74734811957603</v>
      </c>
      <c r="D140" s="58">
        <v>603.71552555448397</v>
      </c>
      <c r="E140" s="58">
        <v>318.20009643201502</v>
      </c>
      <c r="F140" s="58">
        <v>252.42854387656701</v>
      </c>
      <c r="G140" s="58">
        <v>33.086885245901598</v>
      </c>
      <c r="H140" s="58">
        <v>1748.6185417976101</v>
      </c>
      <c r="I140" s="58">
        <v>1036.9746071653001</v>
      </c>
      <c r="J140" s="58">
        <v>711.64393463230704</v>
      </c>
      <c r="K140" s="58">
        <v>377.16750471401599</v>
      </c>
      <c r="L140" s="58">
        <v>295.78529226901298</v>
      </c>
      <c r="M140" s="58">
        <v>38.691137649277202</v>
      </c>
      <c r="N140" s="58">
        <v>1199.78151315789</v>
      </c>
      <c r="O140" s="58">
        <v>709.03578947368396</v>
      </c>
      <c r="P140" s="58">
        <v>490.74572368421002</v>
      </c>
      <c r="Q140" s="58">
        <v>256.47828947368401</v>
      </c>
      <c r="R140" s="58">
        <v>207.046578947368</v>
      </c>
      <c r="S140" s="58">
        <v>27.220855263157901</v>
      </c>
      <c r="T140" s="58">
        <v>970.19225806451595</v>
      </c>
      <c r="U140" s="58">
        <v>580.69741935483898</v>
      </c>
      <c r="V140" s="58">
        <v>389.49483870967703</v>
      </c>
      <c r="W140" s="58">
        <v>202.18258064516101</v>
      </c>
      <c r="X140" s="58">
        <v>165.425806451613</v>
      </c>
      <c r="Y140" s="58">
        <v>21.886451612903201</v>
      </c>
      <c r="Z140" s="58">
        <v>1491.23428093645</v>
      </c>
      <c r="AA140" s="58">
        <v>886.08662207357804</v>
      </c>
      <c r="AB140" s="58">
        <v>605.14765886287603</v>
      </c>
      <c r="AC140" s="58">
        <v>318.67541806020103</v>
      </c>
      <c r="AD140" s="58">
        <v>253.20685618729101</v>
      </c>
      <c r="AE140" s="58">
        <v>33.265384615384598</v>
      </c>
      <c r="AF140" s="58">
        <v>1618.3575968222401</v>
      </c>
      <c r="AG140" s="58">
        <v>951.24667328699104</v>
      </c>
      <c r="AH140" s="58">
        <v>667.11092353525305</v>
      </c>
      <c r="AI140" s="58">
        <v>353.06871896722902</v>
      </c>
      <c r="AJ140" s="58">
        <v>277.82532274081399</v>
      </c>
      <c r="AK140" s="58">
        <v>36.216881827209498</v>
      </c>
      <c r="AL140" s="58">
        <v>1326.32790697674</v>
      </c>
      <c r="AM140" s="58">
        <v>799.45348837209303</v>
      </c>
      <c r="AN140" s="58">
        <v>526.87441860465105</v>
      </c>
      <c r="AO140" s="58">
        <v>275.24418604651203</v>
      </c>
      <c r="AP140" s="58">
        <v>222.36511627907001</v>
      </c>
      <c r="AQ140" s="58">
        <v>29.265116279069801</v>
      </c>
    </row>
    <row r="141" spans="1:43" x14ac:dyDescent="0.25">
      <c r="A141" s="64" t="s">
        <v>290</v>
      </c>
      <c r="B141" s="58">
        <v>1473.12587346553</v>
      </c>
      <c r="C141" s="58">
        <v>872.92738432483497</v>
      </c>
      <c r="D141" s="58">
        <v>600.19848914069803</v>
      </c>
      <c r="E141" s="58">
        <v>316.478186968839</v>
      </c>
      <c r="F141" s="58">
        <v>250.841076487252</v>
      </c>
      <c r="G141" s="58">
        <v>32.879225684608102</v>
      </c>
      <c r="H141" s="58">
        <v>1732.8064615384601</v>
      </c>
      <c r="I141" s="58">
        <v>1028.5792615384601</v>
      </c>
      <c r="J141" s="58">
        <v>704.22720000000004</v>
      </c>
      <c r="K141" s="58">
        <v>373.30818461538502</v>
      </c>
      <c r="L141" s="58">
        <v>292.65600000000001</v>
      </c>
      <c r="M141" s="58">
        <v>38.2630153846154</v>
      </c>
      <c r="N141" s="58">
        <v>1201.2309278350499</v>
      </c>
      <c r="O141" s="58">
        <v>709.95425257731995</v>
      </c>
      <c r="P141" s="58">
        <v>491.27667525773199</v>
      </c>
      <c r="Q141" s="58">
        <v>256.975128865979</v>
      </c>
      <c r="R141" s="58">
        <v>207.059342783505</v>
      </c>
      <c r="S141" s="58">
        <v>27.242203608247401</v>
      </c>
      <c r="T141" s="58">
        <v>988.56509433962299</v>
      </c>
      <c r="U141" s="58">
        <v>590.94622641509397</v>
      </c>
      <c r="V141" s="58">
        <v>397.61886792452799</v>
      </c>
      <c r="W141" s="58">
        <v>206.38962264150899</v>
      </c>
      <c r="X141" s="58">
        <v>168.88301886792499</v>
      </c>
      <c r="Y141" s="58">
        <v>22.3462264150943</v>
      </c>
      <c r="Z141" s="58">
        <v>1484.72709572742</v>
      </c>
      <c r="AA141" s="58">
        <v>883.25208220659795</v>
      </c>
      <c r="AB141" s="58">
        <v>601.47501352082202</v>
      </c>
      <c r="AC141" s="58">
        <v>316.958193618172</v>
      </c>
      <c r="AD141" s="58">
        <v>251.49734991887499</v>
      </c>
      <c r="AE141" s="58">
        <v>33.019469983774997</v>
      </c>
      <c r="AF141" s="58">
        <v>1604.4522772277201</v>
      </c>
      <c r="AG141" s="58">
        <v>942.80821782178305</v>
      </c>
      <c r="AH141" s="58">
        <v>661.64405940593997</v>
      </c>
      <c r="AI141" s="58">
        <v>350.26099009900997</v>
      </c>
      <c r="AJ141" s="58">
        <v>275.44425742574299</v>
      </c>
      <c r="AK141" s="58">
        <v>35.938811881188101</v>
      </c>
      <c r="AL141" s="58">
        <v>1326.69703872437</v>
      </c>
      <c r="AM141" s="58">
        <v>799.28473804100202</v>
      </c>
      <c r="AN141" s="58">
        <v>527.41230068337097</v>
      </c>
      <c r="AO141" s="58">
        <v>275.88246013667401</v>
      </c>
      <c r="AP141" s="58">
        <v>222.26241457858799</v>
      </c>
      <c r="AQ141" s="58">
        <v>29.267425968109301</v>
      </c>
    </row>
    <row r="142" spans="1:43" x14ac:dyDescent="0.25">
      <c r="A142" s="64" t="s">
        <v>291</v>
      </c>
      <c r="B142" s="58">
        <v>1482.1942986425299</v>
      </c>
      <c r="C142" s="58">
        <v>878.66624434389098</v>
      </c>
      <c r="D142" s="58">
        <v>603.52805429864202</v>
      </c>
      <c r="E142" s="58">
        <v>318.314389140272</v>
      </c>
      <c r="F142" s="58">
        <v>252.148416289593</v>
      </c>
      <c r="G142" s="58">
        <v>33.065248868778298</v>
      </c>
      <c r="H142" s="58">
        <v>1729.8514040114601</v>
      </c>
      <c r="I142" s="58">
        <v>1027.7028653295099</v>
      </c>
      <c r="J142" s="58">
        <v>702.14853868194803</v>
      </c>
      <c r="K142" s="58">
        <v>372.27833810888302</v>
      </c>
      <c r="L142" s="58">
        <v>291.70057306590297</v>
      </c>
      <c r="M142" s="58">
        <v>38.169627507163298</v>
      </c>
      <c r="N142" s="58">
        <v>1206.9321019108299</v>
      </c>
      <c r="O142" s="58">
        <v>713.01726114649705</v>
      </c>
      <c r="P142" s="58">
        <v>493.91484076433102</v>
      </c>
      <c r="Q142" s="58">
        <v>258.335350318471</v>
      </c>
      <c r="R142" s="58">
        <v>208.18757961783399</v>
      </c>
      <c r="S142" s="58">
        <v>27.391910828025502</v>
      </c>
      <c r="T142" s="58">
        <v>1030.0096874999999</v>
      </c>
      <c r="U142" s="58">
        <v>615.05531250000001</v>
      </c>
      <c r="V142" s="58">
        <v>414.95437500000003</v>
      </c>
      <c r="W142" s="58">
        <v>215.3803125</v>
      </c>
      <c r="X142" s="58">
        <v>176.25843750000001</v>
      </c>
      <c r="Y142" s="58">
        <v>23.315625000000001</v>
      </c>
      <c r="Z142" s="58">
        <v>1492.58956834532</v>
      </c>
      <c r="AA142" s="58">
        <v>888.74167523124299</v>
      </c>
      <c r="AB142" s="58">
        <v>603.84789311407997</v>
      </c>
      <c r="AC142" s="58">
        <v>318.20287769784198</v>
      </c>
      <c r="AD142" s="58">
        <v>252.47682425488199</v>
      </c>
      <c r="AE142" s="58">
        <v>33.168191161356603</v>
      </c>
      <c r="AF142" s="58">
        <v>1600.8500476644399</v>
      </c>
      <c r="AG142" s="58">
        <v>940.39046711153401</v>
      </c>
      <c r="AH142" s="58">
        <v>660.45958055290703</v>
      </c>
      <c r="AI142" s="58">
        <v>349.92154432793097</v>
      </c>
      <c r="AJ142" s="58">
        <v>274.68960915157299</v>
      </c>
      <c r="AK142" s="58">
        <v>35.848427073403201</v>
      </c>
      <c r="AL142" s="58">
        <v>1347.3657266811299</v>
      </c>
      <c r="AM142" s="58">
        <v>811.876138828634</v>
      </c>
      <c r="AN142" s="58">
        <v>535.48958785249397</v>
      </c>
      <c r="AO142" s="58">
        <v>279.67939262472902</v>
      </c>
      <c r="AP142" s="58">
        <v>226.03535791757</v>
      </c>
      <c r="AQ142" s="58">
        <v>29.774837310195199</v>
      </c>
    </row>
    <row r="143" spans="1:43" x14ac:dyDescent="0.25">
      <c r="A143" s="64" t="s">
        <v>292</v>
      </c>
      <c r="B143" s="58">
        <v>1463.15514424304</v>
      </c>
      <c r="C143" s="58">
        <v>866.13967321929999</v>
      </c>
      <c r="D143" s="58">
        <v>597.01547102374298</v>
      </c>
      <c r="E143" s="58">
        <v>311.661322440643</v>
      </c>
      <c r="F143" s="58">
        <v>249.42775082971701</v>
      </c>
      <c r="G143" s="58">
        <v>35.926397753382702</v>
      </c>
      <c r="H143" s="58">
        <v>1690.1792050412</v>
      </c>
      <c r="I143" s="58">
        <v>1002.35191468735</v>
      </c>
      <c r="J143" s="58">
        <v>687.82729035385398</v>
      </c>
      <c r="K143" s="58">
        <v>360.48453708192</v>
      </c>
      <c r="L143" s="58">
        <v>286.16568104701901</v>
      </c>
      <c r="M143" s="58">
        <v>41.1770722249152</v>
      </c>
      <c r="N143" s="58">
        <v>1210.5388349514601</v>
      </c>
      <c r="O143" s="58">
        <v>714.57233009708705</v>
      </c>
      <c r="P143" s="58">
        <v>495.96650485436902</v>
      </c>
      <c r="Q143" s="58">
        <v>257.33430420712</v>
      </c>
      <c r="R143" s="58">
        <v>208.54838187702299</v>
      </c>
      <c r="S143" s="58">
        <v>30.0838187702265</v>
      </c>
      <c r="T143" s="58">
        <v>1062.55355329949</v>
      </c>
      <c r="U143" s="58">
        <v>631.29593908629397</v>
      </c>
      <c r="V143" s="58">
        <v>431.257614213198</v>
      </c>
      <c r="W143" s="58">
        <v>221.15939086294401</v>
      </c>
      <c r="X143" s="58">
        <v>182.84923857868</v>
      </c>
      <c r="Y143" s="58">
        <v>27.2489847715736</v>
      </c>
      <c r="Z143" s="58">
        <v>1470.05704584041</v>
      </c>
      <c r="AA143" s="58">
        <v>873.65984719864196</v>
      </c>
      <c r="AB143" s="58">
        <v>596.39719864176595</v>
      </c>
      <c r="AC143" s="58">
        <v>310.54660441426103</v>
      </c>
      <c r="AD143" s="58">
        <v>249.525382003396</v>
      </c>
      <c r="AE143" s="58">
        <v>36.325212224108697</v>
      </c>
      <c r="AF143" s="58">
        <v>1584.47146529563</v>
      </c>
      <c r="AG143" s="58">
        <v>930.24498714652998</v>
      </c>
      <c r="AH143" s="58">
        <v>654.22647814909999</v>
      </c>
      <c r="AI143" s="58">
        <v>344.46683804627298</v>
      </c>
      <c r="AJ143" s="58">
        <v>271.70874035989698</v>
      </c>
      <c r="AK143" s="58">
        <v>38.050899742930604</v>
      </c>
      <c r="AL143" s="58">
        <v>1340.1981907894699</v>
      </c>
      <c r="AM143" s="58">
        <v>804.65378289473699</v>
      </c>
      <c r="AN143" s="58">
        <v>535.54440789473699</v>
      </c>
      <c r="AO143" s="58">
        <v>276.05180921052602</v>
      </c>
      <c r="AP143" s="58">
        <v>226.362828947368</v>
      </c>
      <c r="AQ143" s="58">
        <v>33.1297697368421</v>
      </c>
    </row>
    <row r="144" spans="1:43" x14ac:dyDescent="0.25">
      <c r="A144" s="64" t="s">
        <v>293</v>
      </c>
      <c r="B144" s="58">
        <v>1456.5432786885201</v>
      </c>
      <c r="C144" s="58">
        <v>862.32007025761095</v>
      </c>
      <c r="D144" s="58">
        <v>594.22320843091302</v>
      </c>
      <c r="E144" s="58">
        <v>309.422177985948</v>
      </c>
      <c r="F144" s="58">
        <v>248.463161592506</v>
      </c>
      <c r="G144" s="58">
        <v>36.337868852459003</v>
      </c>
      <c r="H144" s="58">
        <v>1663.89067609368</v>
      </c>
      <c r="I144" s="58">
        <v>986.37587273530698</v>
      </c>
      <c r="J144" s="58">
        <v>677.51480335837402</v>
      </c>
      <c r="K144" s="58">
        <v>354.13177198409198</v>
      </c>
      <c r="L144" s="58">
        <v>282.19619973486499</v>
      </c>
      <c r="M144" s="58">
        <v>41.186831639416702</v>
      </c>
      <c r="N144" s="58">
        <v>1222.74798206278</v>
      </c>
      <c r="O144" s="58">
        <v>722.44050822122495</v>
      </c>
      <c r="P144" s="58">
        <v>500.30747384155399</v>
      </c>
      <c r="Q144" s="58">
        <v>259.00971599402101</v>
      </c>
      <c r="R144" s="58">
        <v>210.42735426009</v>
      </c>
      <c r="S144" s="58">
        <v>30.870403587443899</v>
      </c>
      <c r="T144" s="58">
        <v>1042.5293706293701</v>
      </c>
      <c r="U144" s="58">
        <v>620.14475524475495</v>
      </c>
      <c r="V144" s="58">
        <v>422.38461538461502</v>
      </c>
      <c r="W144" s="58">
        <v>216.61748251748301</v>
      </c>
      <c r="X144" s="58">
        <v>178.86993006993001</v>
      </c>
      <c r="Y144" s="58">
        <v>26.897202797202802</v>
      </c>
      <c r="Z144" s="58">
        <v>1466.24545454545</v>
      </c>
      <c r="AA144" s="58">
        <v>870.83314154200298</v>
      </c>
      <c r="AB144" s="58">
        <v>595.41231300345203</v>
      </c>
      <c r="AC144" s="58">
        <v>309.01116225546599</v>
      </c>
      <c r="AD144" s="58">
        <v>249.52117376294601</v>
      </c>
      <c r="AE144" s="58">
        <v>36.879976985040301</v>
      </c>
      <c r="AF144" s="58">
        <v>1579.9779578606201</v>
      </c>
      <c r="AG144" s="58">
        <v>928.52722852512102</v>
      </c>
      <c r="AH144" s="58">
        <v>651.45072933549397</v>
      </c>
      <c r="AI144" s="58">
        <v>342.55405186385701</v>
      </c>
      <c r="AJ144" s="58">
        <v>270.42204213938402</v>
      </c>
      <c r="AK144" s="58">
        <v>38.474635332252802</v>
      </c>
      <c r="AL144" s="58">
        <v>1346.5802538787</v>
      </c>
      <c r="AM144" s="58">
        <v>807.70535966149498</v>
      </c>
      <c r="AN144" s="58">
        <v>538.87489421720704</v>
      </c>
      <c r="AO144" s="58">
        <v>277.165303244006</v>
      </c>
      <c r="AP144" s="58">
        <v>227.818899858956</v>
      </c>
      <c r="AQ144" s="58">
        <v>33.890691114245399</v>
      </c>
    </row>
    <row r="145" spans="1:43" x14ac:dyDescent="0.25">
      <c r="A145" s="64" t="s">
        <v>294</v>
      </c>
      <c r="B145" s="58">
        <v>1460.7339781114799</v>
      </c>
      <c r="C145" s="58">
        <v>864.75790277424301</v>
      </c>
      <c r="D145" s="58">
        <v>595.97607533723601</v>
      </c>
      <c r="E145" s="58">
        <v>310.50259608042802</v>
      </c>
      <c r="F145" s="58">
        <v>248.92799694578801</v>
      </c>
      <c r="G145" s="58">
        <v>36.545482311020599</v>
      </c>
      <c r="H145" s="58">
        <v>1672.2165150789899</v>
      </c>
      <c r="I145" s="58">
        <v>991.21594064145495</v>
      </c>
      <c r="J145" s="58">
        <v>681.00057443752996</v>
      </c>
      <c r="K145" s="58">
        <v>356.292436572523</v>
      </c>
      <c r="L145" s="58">
        <v>283.23906175203399</v>
      </c>
      <c r="M145" s="58">
        <v>41.469076112972701</v>
      </c>
      <c r="N145" s="58">
        <v>1220.63233695652</v>
      </c>
      <c r="O145" s="58">
        <v>721.18679347826105</v>
      </c>
      <c r="P145" s="58">
        <v>499.44554347826102</v>
      </c>
      <c r="Q145" s="58">
        <v>258.51619565217402</v>
      </c>
      <c r="R145" s="58">
        <v>209.97375</v>
      </c>
      <c r="S145" s="58">
        <v>30.955597826087001</v>
      </c>
      <c r="T145" s="58">
        <v>1037.2629441624399</v>
      </c>
      <c r="U145" s="58">
        <v>617.214213197969</v>
      </c>
      <c r="V145" s="58">
        <v>420.04873096446698</v>
      </c>
      <c r="W145" s="58">
        <v>215.454822335025</v>
      </c>
      <c r="X145" s="58">
        <v>177.75989847715701</v>
      </c>
      <c r="Y145" s="58">
        <v>26.8340101522843</v>
      </c>
      <c r="Z145" s="58">
        <v>1471.51736375158</v>
      </c>
      <c r="AA145" s="58">
        <v>873.98060836501895</v>
      </c>
      <c r="AB145" s="58">
        <v>597.53675538656501</v>
      </c>
      <c r="AC145" s="58">
        <v>310.330798479088</v>
      </c>
      <c r="AD145" s="58">
        <v>250.10291508238299</v>
      </c>
      <c r="AE145" s="58">
        <v>37.103041825095097</v>
      </c>
      <c r="AF145" s="58">
        <v>1581.7299657534199</v>
      </c>
      <c r="AG145" s="58">
        <v>929.57131849315101</v>
      </c>
      <c r="AH145" s="58">
        <v>652.15864726027405</v>
      </c>
      <c r="AI145" s="58">
        <v>342.91309931506902</v>
      </c>
      <c r="AJ145" s="58">
        <v>270.55402397260298</v>
      </c>
      <c r="AK145" s="58">
        <v>38.691523972602702</v>
      </c>
      <c r="AL145" s="58">
        <v>1343.85674418605</v>
      </c>
      <c r="AM145" s="58">
        <v>805.52744186046505</v>
      </c>
      <c r="AN145" s="58">
        <v>538.32930232558101</v>
      </c>
      <c r="AO145" s="58">
        <v>276.77674418604698</v>
      </c>
      <c r="AP145" s="58">
        <v>227.607441860465</v>
      </c>
      <c r="AQ145" s="58">
        <v>33.945116279069801</v>
      </c>
    </row>
    <row r="146" spans="1:43" x14ac:dyDescent="0.25">
      <c r="A146" s="64" t="s">
        <v>295</v>
      </c>
      <c r="B146" s="58">
        <v>1505.05001542734</v>
      </c>
      <c r="C146" s="58">
        <v>890.39250231410097</v>
      </c>
      <c r="D146" s="58">
        <v>614.65751311323697</v>
      </c>
      <c r="E146" s="58">
        <v>321.04720765195901</v>
      </c>
      <c r="F146" s="58">
        <v>255.994692995989</v>
      </c>
      <c r="G146" s="58">
        <v>37.6156124652885</v>
      </c>
      <c r="H146" s="58">
        <v>1717.2779632721199</v>
      </c>
      <c r="I146" s="58">
        <v>1016.62988313856</v>
      </c>
      <c r="J146" s="58">
        <v>700.64808013355605</v>
      </c>
      <c r="K146" s="58">
        <v>367.37495826377301</v>
      </c>
      <c r="L146" s="58">
        <v>290.59866444073498</v>
      </c>
      <c r="M146" s="58">
        <v>42.674457429048402</v>
      </c>
      <c r="N146" s="58">
        <v>1240.9408587257601</v>
      </c>
      <c r="O146" s="58">
        <v>733.29515235457097</v>
      </c>
      <c r="P146" s="58">
        <v>507.64570637119101</v>
      </c>
      <c r="Q146" s="58">
        <v>263.39418282548502</v>
      </c>
      <c r="R146" s="58">
        <v>212.93144044321301</v>
      </c>
      <c r="S146" s="58">
        <v>31.320083102493101</v>
      </c>
      <c r="T146" s="58">
        <v>1054.6339805825201</v>
      </c>
      <c r="U146" s="58">
        <v>627.73009708737902</v>
      </c>
      <c r="V146" s="58">
        <v>426.90388349514598</v>
      </c>
      <c r="W146" s="58">
        <v>218.48446601941799</v>
      </c>
      <c r="X146" s="58">
        <v>181.05728155339801</v>
      </c>
      <c r="Y146" s="58">
        <v>27.362135922330101</v>
      </c>
      <c r="Z146" s="58">
        <v>1502.81885033661</v>
      </c>
      <c r="AA146" s="58">
        <v>892.05753495598105</v>
      </c>
      <c r="AB146" s="58">
        <v>610.76131538063203</v>
      </c>
      <c r="AC146" s="58">
        <v>318.75054375971001</v>
      </c>
      <c r="AD146" s="58">
        <v>254.26654583117599</v>
      </c>
      <c r="AE146" s="58">
        <v>37.744225789746203</v>
      </c>
      <c r="AF146" s="58">
        <v>1648.3936063936101</v>
      </c>
      <c r="AG146" s="58">
        <v>968.26213786213805</v>
      </c>
      <c r="AH146" s="58">
        <v>680.13146853146895</v>
      </c>
      <c r="AI146" s="58">
        <v>357.13786213786199</v>
      </c>
      <c r="AJ146" s="58">
        <v>282.46093906093898</v>
      </c>
      <c r="AK146" s="58">
        <v>40.532667332667302</v>
      </c>
      <c r="AL146" s="58">
        <v>1329.73387850467</v>
      </c>
      <c r="AM146" s="58">
        <v>799.53714953271003</v>
      </c>
      <c r="AN146" s="58">
        <v>530.19672897196301</v>
      </c>
      <c r="AO146" s="58">
        <v>273.297897196262</v>
      </c>
      <c r="AP146" s="58">
        <v>223.567990654206</v>
      </c>
      <c r="AQ146" s="58">
        <v>33.330841121495297</v>
      </c>
    </row>
    <row r="147" spans="1:43" x14ac:dyDescent="0.25">
      <c r="A147" s="64" t="s">
        <v>296</v>
      </c>
      <c r="B147" s="58">
        <v>1515.58760169216</v>
      </c>
      <c r="C147" s="58">
        <v>896.53716238203697</v>
      </c>
      <c r="D147" s="58">
        <v>619.05043931012096</v>
      </c>
      <c r="E147" s="58">
        <v>323.29573706475799</v>
      </c>
      <c r="F147" s="58">
        <v>257.723332248617</v>
      </c>
      <c r="G147" s="58">
        <v>38.031369996745902</v>
      </c>
      <c r="H147" s="58">
        <v>1738.4400715563499</v>
      </c>
      <c r="I147" s="58">
        <v>1029.2846153846201</v>
      </c>
      <c r="J147" s="58">
        <v>709.15545617173495</v>
      </c>
      <c r="K147" s="58">
        <v>372.11717352415002</v>
      </c>
      <c r="L147" s="58">
        <v>293.786940966011</v>
      </c>
      <c r="M147" s="58">
        <v>43.251341681574203</v>
      </c>
      <c r="N147" s="58">
        <v>1247.8772922636099</v>
      </c>
      <c r="O147" s="58">
        <v>737.06905444126096</v>
      </c>
      <c r="P147" s="58">
        <v>510.80823782235001</v>
      </c>
      <c r="Q147" s="58">
        <v>264.64706303724898</v>
      </c>
      <c r="R147" s="58">
        <v>214.40050143266501</v>
      </c>
      <c r="S147" s="58">
        <v>31.7606733524355</v>
      </c>
      <c r="T147" s="58">
        <v>1068.4685393258401</v>
      </c>
      <c r="U147" s="58">
        <v>635.09213483146095</v>
      </c>
      <c r="V147" s="58">
        <v>433.37640449438197</v>
      </c>
      <c r="W147" s="58">
        <v>221.61011235955101</v>
      </c>
      <c r="X147" s="58">
        <v>183.92696629213501</v>
      </c>
      <c r="Y147" s="58">
        <v>27.839325842696599</v>
      </c>
      <c r="Z147" s="58">
        <v>1507.3676663031599</v>
      </c>
      <c r="AA147" s="58">
        <v>895.03887677208297</v>
      </c>
      <c r="AB147" s="58">
        <v>612.32878953108002</v>
      </c>
      <c r="AC147" s="58">
        <v>319.512758996728</v>
      </c>
      <c r="AD147" s="58">
        <v>254.847382769902</v>
      </c>
      <c r="AE147" s="58">
        <v>37.968647764449301</v>
      </c>
      <c r="AF147" s="58">
        <v>1653.9169753086401</v>
      </c>
      <c r="AG147" s="58">
        <v>971.18086419753104</v>
      </c>
      <c r="AH147" s="58">
        <v>682.73611111111097</v>
      </c>
      <c r="AI147" s="58">
        <v>358.36574074074099</v>
      </c>
      <c r="AJ147" s="58">
        <v>283.42098765432098</v>
      </c>
      <c r="AK147" s="58">
        <v>40.949382716049399</v>
      </c>
      <c r="AL147" s="58">
        <v>1333.6196969697</v>
      </c>
      <c r="AM147" s="58">
        <v>802.68636363636404</v>
      </c>
      <c r="AN147" s="58">
        <v>530.93333333333305</v>
      </c>
      <c r="AO147" s="58">
        <v>272.81818181818198</v>
      </c>
      <c r="AP147" s="58">
        <v>224.51666666666699</v>
      </c>
      <c r="AQ147" s="58">
        <v>33.598484848484901</v>
      </c>
    </row>
    <row r="148" spans="1:43" x14ac:dyDescent="0.25">
      <c r="A148" s="64" t="s">
        <v>297</v>
      </c>
      <c r="B148" s="58">
        <v>1503.8801277740399</v>
      </c>
      <c r="C148" s="58">
        <v>889.69862138533995</v>
      </c>
      <c r="D148" s="58">
        <v>614.18150638870202</v>
      </c>
      <c r="E148" s="58">
        <v>320.798352387357</v>
      </c>
      <c r="F148" s="58">
        <v>255.54290517821099</v>
      </c>
      <c r="G148" s="58">
        <v>37.840248823133798</v>
      </c>
      <c r="H148" s="58">
        <v>1727.7977653631301</v>
      </c>
      <c r="I148" s="58">
        <v>1022.82867783985</v>
      </c>
      <c r="J148" s="58">
        <v>704.96908752327704</v>
      </c>
      <c r="K148" s="58">
        <v>369.74078212290499</v>
      </c>
      <c r="L148" s="58">
        <v>292.030167597765</v>
      </c>
      <c r="M148" s="58">
        <v>43.1981378026071</v>
      </c>
      <c r="N148" s="58">
        <v>1239.22032281731</v>
      </c>
      <c r="O148" s="58">
        <v>732.34534115920803</v>
      </c>
      <c r="P148" s="58">
        <v>506.874981658107</v>
      </c>
      <c r="Q148" s="58">
        <v>262.95077035950101</v>
      </c>
      <c r="R148" s="58">
        <v>212.41672780631001</v>
      </c>
      <c r="S148" s="58">
        <v>31.507483492296402</v>
      </c>
      <c r="T148" s="58">
        <v>1017.62696629213</v>
      </c>
      <c r="U148" s="58">
        <v>610.77303370786501</v>
      </c>
      <c r="V148" s="58">
        <v>406.85393258427001</v>
      </c>
      <c r="W148" s="58">
        <v>208.69662921348299</v>
      </c>
      <c r="X148" s="58">
        <v>172.06741573033699</v>
      </c>
      <c r="Y148" s="58">
        <v>26.089887640449401</v>
      </c>
      <c r="Z148" s="58">
        <v>1500.7915002852301</v>
      </c>
      <c r="AA148" s="58">
        <v>890.13901882487198</v>
      </c>
      <c r="AB148" s="58">
        <v>610.65248146035401</v>
      </c>
      <c r="AC148" s="58">
        <v>318.57039361095298</v>
      </c>
      <c r="AD148" s="58">
        <v>254.12224757558499</v>
      </c>
      <c r="AE148" s="58">
        <v>37.959840273816297</v>
      </c>
      <c r="AF148" s="58">
        <v>1645.64528301887</v>
      </c>
      <c r="AG148" s="58">
        <v>966.95345911949698</v>
      </c>
      <c r="AH148" s="58">
        <v>678.691823899371</v>
      </c>
      <c r="AI148" s="58">
        <v>356.26666666666699</v>
      </c>
      <c r="AJ148" s="58">
        <v>281.51603773584901</v>
      </c>
      <c r="AK148" s="58">
        <v>40.909119496855297</v>
      </c>
      <c r="AL148" s="58">
        <v>1296.21525</v>
      </c>
      <c r="AM148" s="58">
        <v>780.0915</v>
      </c>
      <c r="AN148" s="58">
        <v>516.12374999999997</v>
      </c>
      <c r="AO148" s="58">
        <v>265.98899999999998</v>
      </c>
      <c r="AP148" s="58">
        <v>217.51724999999999</v>
      </c>
      <c r="AQ148" s="58">
        <v>32.6175</v>
      </c>
    </row>
    <row r="149" spans="1:43" x14ac:dyDescent="0.25">
      <c r="A149" s="64" t="s">
        <v>298</v>
      </c>
      <c r="B149" s="58">
        <v>1509.06748329621</v>
      </c>
      <c r="C149" s="58">
        <v>891.72752147629706</v>
      </c>
      <c r="D149" s="58">
        <v>617.33996181991699</v>
      </c>
      <c r="E149" s="58">
        <v>322.23760738148297</v>
      </c>
      <c r="F149" s="58">
        <v>256.82472160356298</v>
      </c>
      <c r="G149" s="58">
        <v>38.277632834871198</v>
      </c>
      <c r="H149" s="58">
        <v>1740.1471035693401</v>
      </c>
      <c r="I149" s="58">
        <v>1028.58080748976</v>
      </c>
      <c r="J149" s="58">
        <v>711.56629607957905</v>
      </c>
      <c r="K149" s="58">
        <v>373.01673493270903</v>
      </c>
      <c r="L149" s="58">
        <v>294.66916325336501</v>
      </c>
      <c r="M149" s="58">
        <v>43.880397893504998</v>
      </c>
      <c r="N149" s="58">
        <v>1233.67343096234</v>
      </c>
      <c r="O149" s="58">
        <v>728.629707112971</v>
      </c>
      <c r="P149" s="58">
        <v>505.04372384937199</v>
      </c>
      <c r="Q149" s="58">
        <v>261.72050209205003</v>
      </c>
      <c r="R149" s="58">
        <v>211.72280334728001</v>
      </c>
      <c r="S149" s="58">
        <v>31.600418410041801</v>
      </c>
      <c r="T149" s="58">
        <v>1014.13367088608</v>
      </c>
      <c r="U149" s="58">
        <v>606.22556962025305</v>
      </c>
      <c r="V149" s="58">
        <v>407.90810126582301</v>
      </c>
      <c r="W149" s="58">
        <v>208.725569620253</v>
      </c>
      <c r="X149" s="58">
        <v>172.92911392405099</v>
      </c>
      <c r="Y149" s="58">
        <v>26.253417721519</v>
      </c>
      <c r="Z149" s="58">
        <v>1533.3003322259101</v>
      </c>
      <c r="AA149" s="58">
        <v>908.02940199335603</v>
      </c>
      <c r="AB149" s="58">
        <v>625.27093023255804</v>
      </c>
      <c r="AC149" s="58">
        <v>326.15099667774098</v>
      </c>
      <c r="AD149" s="58">
        <v>260.06561461794001</v>
      </c>
      <c r="AE149" s="58">
        <v>39.054318936877102</v>
      </c>
      <c r="AF149" s="58">
        <v>1670.1442675159201</v>
      </c>
      <c r="AG149" s="58">
        <v>980.19044585987297</v>
      </c>
      <c r="AH149" s="58">
        <v>689.95382165605099</v>
      </c>
      <c r="AI149" s="58">
        <v>362.332802547771</v>
      </c>
      <c r="AJ149" s="58">
        <v>285.79044585987299</v>
      </c>
      <c r="AK149" s="58">
        <v>41.830573248407603</v>
      </c>
      <c r="AL149" s="58">
        <v>1306.3507389162601</v>
      </c>
      <c r="AM149" s="58">
        <v>787.41133004926201</v>
      </c>
      <c r="AN149" s="58">
        <v>518.939408866995</v>
      </c>
      <c r="AO149" s="58">
        <v>267.557881773399</v>
      </c>
      <c r="AP149" s="58">
        <v>218.539655172414</v>
      </c>
      <c r="AQ149" s="58">
        <v>32.841871921182303</v>
      </c>
    </row>
    <row r="150" spans="1:43" x14ac:dyDescent="0.25">
      <c r="A150" s="64" t="s">
        <v>299</v>
      </c>
      <c r="B150" s="58">
        <v>1493.5755661501801</v>
      </c>
      <c r="C150" s="58">
        <v>881.97389749701995</v>
      </c>
      <c r="D150" s="58">
        <v>611.60166865315898</v>
      </c>
      <c r="E150" s="58">
        <v>319.48998808104898</v>
      </c>
      <c r="F150" s="58">
        <v>254.121990464839</v>
      </c>
      <c r="G150" s="58">
        <v>37.989690107270597</v>
      </c>
      <c r="H150" s="58">
        <v>1718.42405420666</v>
      </c>
      <c r="I150" s="58">
        <v>1015.85607001694</v>
      </c>
      <c r="J150" s="58">
        <v>702.56798418972301</v>
      </c>
      <c r="K150" s="58">
        <v>368.48486730660602</v>
      </c>
      <c r="L150" s="58">
        <v>290.66849237718799</v>
      </c>
      <c r="M150" s="58">
        <v>43.414624505928899</v>
      </c>
      <c r="N150" s="58">
        <v>1242.3410725552001</v>
      </c>
      <c r="O150" s="58">
        <v>732.38063091482604</v>
      </c>
      <c r="P150" s="58">
        <v>509.96044164037801</v>
      </c>
      <c r="Q150" s="58">
        <v>264.74555205047301</v>
      </c>
      <c r="R150" s="58">
        <v>213.28675078864401</v>
      </c>
      <c r="S150" s="58">
        <v>31.928138801261799</v>
      </c>
      <c r="T150" s="58">
        <v>968.56799999999998</v>
      </c>
      <c r="U150" s="58">
        <v>579.51657142857096</v>
      </c>
      <c r="V150" s="58">
        <v>389.05142857142903</v>
      </c>
      <c r="W150" s="58">
        <v>199.921142857143</v>
      </c>
      <c r="X150" s="58">
        <v>164.19485714285699</v>
      </c>
      <c r="Y150" s="58">
        <v>24.935428571428599</v>
      </c>
      <c r="Z150" s="58">
        <v>1543.4879247255601</v>
      </c>
      <c r="AA150" s="58">
        <v>912.56832200731799</v>
      </c>
      <c r="AB150" s="58">
        <v>630.91960271824405</v>
      </c>
      <c r="AC150" s="58">
        <v>329.130266596968</v>
      </c>
      <c r="AD150" s="58">
        <v>262.298484056456</v>
      </c>
      <c r="AE150" s="58">
        <v>39.490852064819698</v>
      </c>
      <c r="AF150" s="58">
        <v>1689.8137254902001</v>
      </c>
      <c r="AG150" s="58">
        <v>991.19281045751598</v>
      </c>
      <c r="AH150" s="58">
        <v>698.62091503268005</v>
      </c>
      <c r="AI150" s="58">
        <v>367.78169934640499</v>
      </c>
      <c r="AJ150" s="58">
        <v>288.51209150326798</v>
      </c>
      <c r="AK150" s="58">
        <v>42.327124183006603</v>
      </c>
      <c r="AL150" s="58">
        <v>1314.9212328767101</v>
      </c>
      <c r="AM150" s="58">
        <v>790.39315068493204</v>
      </c>
      <c r="AN150" s="58">
        <v>524.52808219178098</v>
      </c>
      <c r="AO150" s="58">
        <v>270.78013698630099</v>
      </c>
      <c r="AP150" s="58">
        <v>220.51506849315101</v>
      </c>
      <c r="AQ150" s="58">
        <v>33.232876712328803</v>
      </c>
    </row>
    <row r="151" spans="1:43" x14ac:dyDescent="0.25">
      <c r="A151" s="64" t="s">
        <v>300</v>
      </c>
      <c r="B151" s="58">
        <v>1496.5017787839599</v>
      </c>
      <c r="C151" s="58">
        <v>884.29647477360902</v>
      </c>
      <c r="D151" s="58">
        <v>612.20530401034898</v>
      </c>
      <c r="E151" s="58">
        <v>320.19333764553699</v>
      </c>
      <c r="F151" s="58">
        <v>253.98657826649401</v>
      </c>
      <c r="G151" s="58">
        <v>38.025388098318203</v>
      </c>
      <c r="H151" s="58">
        <v>1725.4587378640799</v>
      </c>
      <c r="I151" s="58">
        <v>1020.57014563107</v>
      </c>
      <c r="J151" s="58">
        <v>704.88859223300904</v>
      </c>
      <c r="K151" s="58">
        <v>370.46104368931998</v>
      </c>
      <c r="L151" s="58">
        <v>290.88640776698998</v>
      </c>
      <c r="M151" s="58">
        <v>43.541140776699002</v>
      </c>
      <c r="N151" s="58">
        <v>1235.19909972299</v>
      </c>
      <c r="O151" s="58">
        <v>728.77084487534603</v>
      </c>
      <c r="P151" s="58">
        <v>506.42825484764501</v>
      </c>
      <c r="Q151" s="58">
        <v>262.824099722992</v>
      </c>
      <c r="R151" s="58">
        <v>211.87375346260399</v>
      </c>
      <c r="S151" s="58">
        <v>31.7304016620499</v>
      </c>
      <c r="T151" s="58">
        <v>971.22758620689694</v>
      </c>
      <c r="U151" s="58">
        <v>580.51724137931001</v>
      </c>
      <c r="V151" s="58">
        <v>390.71034482758603</v>
      </c>
      <c r="W151" s="58">
        <v>201.03724137930999</v>
      </c>
      <c r="X151" s="58">
        <v>164.65655172413801</v>
      </c>
      <c r="Y151" s="58">
        <v>25.016551724137901</v>
      </c>
      <c r="Z151" s="58">
        <v>1527.85738444194</v>
      </c>
      <c r="AA151" s="58">
        <v>905.27756482525399</v>
      </c>
      <c r="AB151" s="58">
        <v>622.57981961668497</v>
      </c>
      <c r="AC151" s="58">
        <v>325.16583990980803</v>
      </c>
      <c r="AD151" s="58">
        <v>258.42446448703498</v>
      </c>
      <c r="AE151" s="58">
        <v>38.989515219842197</v>
      </c>
      <c r="AF151" s="58">
        <v>1692.27689694224</v>
      </c>
      <c r="AG151" s="58">
        <v>991.79762174405403</v>
      </c>
      <c r="AH151" s="58">
        <v>700.47927519818802</v>
      </c>
      <c r="AI151" s="58">
        <v>368.90419026047601</v>
      </c>
      <c r="AJ151" s="58">
        <v>289.07802944507398</v>
      </c>
      <c r="AK151" s="58">
        <v>42.497055492638701</v>
      </c>
      <c r="AL151" s="58">
        <v>1307.46443418014</v>
      </c>
      <c r="AM151" s="58">
        <v>786.91939953810595</v>
      </c>
      <c r="AN151" s="58">
        <v>520.54503464203196</v>
      </c>
      <c r="AO151" s="58">
        <v>269.03210161662798</v>
      </c>
      <c r="AP151" s="58">
        <v>218.70484988452699</v>
      </c>
      <c r="AQ151" s="58">
        <v>32.808083140877599</v>
      </c>
    </row>
    <row r="152" spans="1:43" x14ac:dyDescent="0.25">
      <c r="A152" s="64" t="s">
        <v>301</v>
      </c>
      <c r="B152" s="58">
        <v>1538.9816473000701</v>
      </c>
      <c r="C152" s="58">
        <v>909.048291182502</v>
      </c>
      <c r="D152" s="58">
        <v>629.93335611756697</v>
      </c>
      <c r="E152" s="58">
        <v>330.47819548872201</v>
      </c>
      <c r="F152" s="58">
        <v>260.39261790840698</v>
      </c>
      <c r="G152" s="58">
        <v>39.062542720437499</v>
      </c>
      <c r="H152" s="58">
        <v>1786.7735238095199</v>
      </c>
      <c r="I152" s="58">
        <v>1056.75695238095</v>
      </c>
      <c r="J152" s="58">
        <v>730.01657142857198</v>
      </c>
      <c r="K152" s="58">
        <v>385.177142857143</v>
      </c>
      <c r="L152" s="58">
        <v>299.89180952381002</v>
      </c>
      <c r="M152" s="58">
        <v>44.947619047619099</v>
      </c>
      <c r="N152" s="58">
        <v>1250.1051073279</v>
      </c>
      <c r="O152" s="58">
        <v>736.84907475943703</v>
      </c>
      <c r="P152" s="58">
        <v>513.25603256846796</v>
      </c>
      <c r="Q152" s="58">
        <v>266.70999259807598</v>
      </c>
      <c r="R152" s="58">
        <v>214.34433752775701</v>
      </c>
      <c r="S152" s="58">
        <v>32.201702442635103</v>
      </c>
      <c r="T152" s="58">
        <v>993.31442307692305</v>
      </c>
      <c r="U152" s="58">
        <v>592.36634615384605</v>
      </c>
      <c r="V152" s="58">
        <v>400.948076923077</v>
      </c>
      <c r="W152" s="58">
        <v>205.46538461538501</v>
      </c>
      <c r="X152" s="58">
        <v>169.70769230769201</v>
      </c>
      <c r="Y152" s="58">
        <v>25.774999999999999</v>
      </c>
      <c r="Z152" s="58">
        <v>1547.6289017341001</v>
      </c>
      <c r="AA152" s="58">
        <v>917.04849710982705</v>
      </c>
      <c r="AB152" s="58">
        <v>630.580404624278</v>
      </c>
      <c r="AC152" s="58">
        <v>330.30398843930601</v>
      </c>
      <c r="AD152" s="58">
        <v>260.89352601156099</v>
      </c>
      <c r="AE152" s="58">
        <v>39.382890173410402</v>
      </c>
      <c r="AF152" s="58">
        <v>1714.6472850678699</v>
      </c>
      <c r="AG152" s="58">
        <v>1005.16187782805</v>
      </c>
      <c r="AH152" s="58">
        <v>709.48540723981898</v>
      </c>
      <c r="AI152" s="58">
        <v>374.94128959275997</v>
      </c>
      <c r="AJ152" s="58">
        <v>291.41877828054299</v>
      </c>
      <c r="AK152" s="58">
        <v>43.125339366515803</v>
      </c>
      <c r="AL152" s="58">
        <v>1307.2262068965499</v>
      </c>
      <c r="AM152" s="58">
        <v>787.87448275862096</v>
      </c>
      <c r="AN152" s="58">
        <v>519.351724137931</v>
      </c>
      <c r="AO152" s="58">
        <v>268.25241379310302</v>
      </c>
      <c r="AP152" s="58">
        <v>218.32482758620699</v>
      </c>
      <c r="AQ152" s="58">
        <v>32.774482758620699</v>
      </c>
    </row>
    <row r="153" spans="1:43" x14ac:dyDescent="0.25">
      <c r="A153" s="64" t="s">
        <v>302</v>
      </c>
      <c r="B153" s="58">
        <v>1526.8322016806701</v>
      </c>
      <c r="C153" s="58">
        <v>901.93825210084003</v>
      </c>
      <c r="D153" s="58">
        <v>624.893949579832</v>
      </c>
      <c r="E153" s="58">
        <v>326.86063865546203</v>
      </c>
      <c r="F153" s="58">
        <v>259.08947899159699</v>
      </c>
      <c r="G153" s="58">
        <v>38.943831932773101</v>
      </c>
      <c r="H153" s="58">
        <v>1785.05704225352</v>
      </c>
      <c r="I153" s="58">
        <v>1054.61024327785</v>
      </c>
      <c r="J153" s="58">
        <v>730.44679897567198</v>
      </c>
      <c r="K153" s="58">
        <v>384.12157490396902</v>
      </c>
      <c r="L153" s="58">
        <v>301.09897567221498</v>
      </c>
      <c r="M153" s="58">
        <v>45.226248399487801</v>
      </c>
      <c r="N153" s="58">
        <v>1241.37770700637</v>
      </c>
      <c r="O153" s="58">
        <v>733.16709129511696</v>
      </c>
      <c r="P153" s="58">
        <v>508.21061571125301</v>
      </c>
      <c r="Q153" s="58">
        <v>263.561571125265</v>
      </c>
      <c r="R153" s="58">
        <v>212.65010615711299</v>
      </c>
      <c r="S153" s="58">
        <v>31.998938428874801</v>
      </c>
      <c r="T153" s="58">
        <v>1032.8206779661</v>
      </c>
      <c r="U153" s="58">
        <v>614.19355932203405</v>
      </c>
      <c r="V153" s="58">
        <v>418.62711864406799</v>
      </c>
      <c r="W153" s="58">
        <v>214.28542372881401</v>
      </c>
      <c r="X153" s="58">
        <v>177.404745762712</v>
      </c>
      <c r="Y153" s="58">
        <v>26.9369491525424</v>
      </c>
      <c r="Z153" s="58">
        <v>1516.7406462585</v>
      </c>
      <c r="AA153" s="58">
        <v>898.61139455782302</v>
      </c>
      <c r="AB153" s="58">
        <v>618.12925170068002</v>
      </c>
      <c r="AC153" s="58">
        <v>322.62261904761903</v>
      </c>
      <c r="AD153" s="58">
        <v>256.70850340136099</v>
      </c>
      <c r="AE153" s="58">
        <v>38.798129251700701</v>
      </c>
      <c r="AF153" s="58">
        <v>1705.36375545852</v>
      </c>
      <c r="AG153" s="58">
        <v>1001.01386462882</v>
      </c>
      <c r="AH153" s="58">
        <v>704.349890829694</v>
      </c>
      <c r="AI153" s="58">
        <v>371.27718340611398</v>
      </c>
      <c r="AJ153" s="58">
        <v>289.98144104803498</v>
      </c>
      <c r="AK153" s="58">
        <v>43.091266375545899</v>
      </c>
      <c r="AL153" s="58">
        <v>1321.0879828326199</v>
      </c>
      <c r="AM153" s="58">
        <v>795.91609442059996</v>
      </c>
      <c r="AN153" s="58">
        <v>525.17188841201698</v>
      </c>
      <c r="AO153" s="58">
        <v>270.802145922747</v>
      </c>
      <c r="AP153" s="58">
        <v>220.96802575107299</v>
      </c>
      <c r="AQ153" s="58">
        <v>33.401716738197401</v>
      </c>
    </row>
    <row r="154" spans="1:43" x14ac:dyDescent="0.25">
      <c r="A154" s="64" t="s">
        <v>303</v>
      </c>
      <c r="B154" s="58">
        <v>1516.57945998071</v>
      </c>
      <c r="C154" s="58">
        <v>896.44368370298901</v>
      </c>
      <c r="D154" s="58">
        <v>620.13577627772395</v>
      </c>
      <c r="E154" s="58">
        <v>323.64860173577603</v>
      </c>
      <c r="F154" s="58">
        <v>257.69353905496598</v>
      </c>
      <c r="G154" s="58">
        <v>38.7936354869817</v>
      </c>
      <c r="H154" s="58">
        <v>1761.9191373025501</v>
      </c>
      <c r="I154" s="58">
        <v>1041.7618469015799</v>
      </c>
      <c r="J154" s="58">
        <v>720.15729040097199</v>
      </c>
      <c r="K154" s="58">
        <v>378.093317132442</v>
      </c>
      <c r="L154" s="58">
        <v>297.329526123937</v>
      </c>
      <c r="M154" s="58">
        <v>44.734447144592998</v>
      </c>
      <c r="N154" s="58">
        <v>1240.9281911262799</v>
      </c>
      <c r="O154" s="58">
        <v>733.17153583617699</v>
      </c>
      <c r="P154" s="58">
        <v>507.756655290102</v>
      </c>
      <c r="Q154" s="58">
        <v>262.47726962457301</v>
      </c>
      <c r="R154" s="58">
        <v>213.16054607508499</v>
      </c>
      <c r="S154" s="58">
        <v>32.118839590443699</v>
      </c>
      <c r="T154" s="58">
        <v>1071.4537366548</v>
      </c>
      <c r="U154" s="58">
        <v>636.81565836298898</v>
      </c>
      <c r="V154" s="58">
        <v>434.63807829181502</v>
      </c>
      <c r="W154" s="58">
        <v>222.487900355872</v>
      </c>
      <c r="X154" s="58">
        <v>184.18398576512499</v>
      </c>
      <c r="Y154" s="58">
        <v>27.966192170818498</v>
      </c>
      <c r="Z154" s="58">
        <v>1504.8853080568699</v>
      </c>
      <c r="AA154" s="58">
        <v>892.39699842022105</v>
      </c>
      <c r="AB154" s="58">
        <v>612.48830963665102</v>
      </c>
      <c r="AC154" s="58">
        <v>318.71990521327001</v>
      </c>
      <c r="AD154" s="58">
        <v>255.14628751974701</v>
      </c>
      <c r="AE154" s="58">
        <v>38.622116903633497</v>
      </c>
      <c r="AF154" s="58">
        <v>1674.78302900107</v>
      </c>
      <c r="AG154" s="58">
        <v>983.060365198711</v>
      </c>
      <c r="AH154" s="58">
        <v>691.72266380236294</v>
      </c>
      <c r="AI154" s="58">
        <v>364.23480128893698</v>
      </c>
      <c r="AJ154" s="58">
        <v>285.076369495167</v>
      </c>
      <c r="AK154" s="58">
        <v>42.411493018260003</v>
      </c>
      <c r="AL154" s="58">
        <v>1326.5768786127201</v>
      </c>
      <c r="AM154" s="58">
        <v>798.95606936416095</v>
      </c>
      <c r="AN154" s="58">
        <v>527.62080924855502</v>
      </c>
      <c r="AO154" s="58">
        <v>271.90231213872801</v>
      </c>
      <c r="AP154" s="58">
        <v>222.06011560693599</v>
      </c>
      <c r="AQ154" s="58">
        <v>33.658381502890201</v>
      </c>
    </row>
    <row r="155" spans="1:43" x14ac:dyDescent="0.25">
      <c r="A155" s="64" t="s">
        <v>304</v>
      </c>
      <c r="B155" s="58">
        <v>1503.7727744614599</v>
      </c>
      <c r="C155" s="58">
        <v>887.40942123021</v>
      </c>
      <c r="D155" s="58">
        <v>616.36335323124797</v>
      </c>
      <c r="E155" s="58">
        <v>319.49626265247798</v>
      </c>
      <c r="F155" s="58">
        <v>258.28699714508201</v>
      </c>
      <c r="G155" s="58">
        <v>38.580093433687999</v>
      </c>
      <c r="H155" s="58">
        <v>1739.6306901615301</v>
      </c>
      <c r="I155" s="58">
        <v>1027.2947136563901</v>
      </c>
      <c r="J155" s="58">
        <v>712.335976505139</v>
      </c>
      <c r="K155" s="58">
        <v>371.23406754772401</v>
      </c>
      <c r="L155" s="58">
        <v>296.78502202643199</v>
      </c>
      <c r="M155" s="58">
        <v>44.316886930983898</v>
      </c>
      <c r="N155" s="58">
        <v>1237.5530386740299</v>
      </c>
      <c r="O155" s="58">
        <v>729.51679558011006</v>
      </c>
      <c r="P155" s="58">
        <v>508.03624309392302</v>
      </c>
      <c r="Q155" s="58">
        <v>261.09828729281799</v>
      </c>
      <c r="R155" s="58">
        <v>214.833149171271</v>
      </c>
      <c r="S155" s="58">
        <v>32.1048066298343</v>
      </c>
      <c r="T155" s="58">
        <v>1105.6974358974401</v>
      </c>
      <c r="U155" s="58">
        <v>654.776068376068</v>
      </c>
      <c r="V155" s="58">
        <v>450.92136752136798</v>
      </c>
      <c r="W155" s="58">
        <v>229.95726495726501</v>
      </c>
      <c r="X155" s="58">
        <v>192.08632478632501</v>
      </c>
      <c r="Y155" s="58">
        <v>28.877777777777801</v>
      </c>
      <c r="Z155" s="58">
        <v>1498.2688851913499</v>
      </c>
      <c r="AA155" s="58">
        <v>886.96497504159697</v>
      </c>
      <c r="AB155" s="58">
        <v>611.30391014974998</v>
      </c>
      <c r="AC155" s="58">
        <v>315.94979201331103</v>
      </c>
      <c r="AD155" s="58">
        <v>256.81485024958403</v>
      </c>
      <c r="AE155" s="58">
        <v>38.5392678868552</v>
      </c>
      <c r="AF155" s="58">
        <v>1643.07677595628</v>
      </c>
      <c r="AG155" s="58">
        <v>962.74890710382499</v>
      </c>
      <c r="AH155" s="58">
        <v>680.32786885245901</v>
      </c>
      <c r="AI155" s="58">
        <v>355.88415300546399</v>
      </c>
      <c r="AJ155" s="58">
        <v>282.67267759562799</v>
      </c>
      <c r="AK155" s="58">
        <v>41.7710382513661</v>
      </c>
      <c r="AL155" s="58">
        <v>1329.2147496616999</v>
      </c>
      <c r="AM155" s="58">
        <v>798.318267929635</v>
      </c>
      <c r="AN155" s="58">
        <v>530.89648173207001</v>
      </c>
      <c r="AO155" s="58">
        <v>272.29932341001302</v>
      </c>
      <c r="AP155" s="58">
        <v>224.76698240866</v>
      </c>
      <c r="AQ155" s="58">
        <v>33.830175913396502</v>
      </c>
    </row>
    <row r="156" spans="1:43" x14ac:dyDescent="0.25">
      <c r="A156" s="64" t="s">
        <v>305</v>
      </c>
      <c r="B156" s="58">
        <v>1493.9142964446701</v>
      </c>
      <c r="C156" s="58">
        <v>881.86697546319499</v>
      </c>
      <c r="D156" s="58">
        <v>612.04732098147201</v>
      </c>
      <c r="E156" s="58">
        <v>316.741562343515</v>
      </c>
      <c r="F156" s="58">
        <v>256.95555833750598</v>
      </c>
      <c r="G156" s="58">
        <v>38.350200300450702</v>
      </c>
      <c r="H156" s="58">
        <v>1712.41207958314</v>
      </c>
      <c r="I156" s="58">
        <v>1012.11231643771</v>
      </c>
      <c r="J156" s="58">
        <v>700.29976314542898</v>
      </c>
      <c r="K156" s="58">
        <v>364.25712932259597</v>
      </c>
      <c r="L156" s="58">
        <v>292.39099952629101</v>
      </c>
      <c r="M156" s="58">
        <v>43.6516342965419</v>
      </c>
      <c r="N156" s="58">
        <v>1248.9600637280901</v>
      </c>
      <c r="O156" s="58">
        <v>735.85108868826296</v>
      </c>
      <c r="P156" s="58">
        <v>513.10897503983006</v>
      </c>
      <c r="Q156" s="58">
        <v>263.47265002655303</v>
      </c>
      <c r="R156" s="58">
        <v>217.22947424322899</v>
      </c>
      <c r="S156" s="58">
        <v>32.406850770047797</v>
      </c>
      <c r="T156" s="58">
        <v>1077.64083769633</v>
      </c>
      <c r="U156" s="58">
        <v>638.95287958115205</v>
      </c>
      <c r="V156" s="58">
        <v>438.68795811518299</v>
      </c>
      <c r="W156" s="58">
        <v>223.54712041884801</v>
      </c>
      <c r="X156" s="58">
        <v>187.06884816753899</v>
      </c>
      <c r="Y156" s="58">
        <v>28.0719895287958</v>
      </c>
      <c r="Z156" s="58">
        <v>1490.50269277846</v>
      </c>
      <c r="AA156" s="58">
        <v>883.03451652386798</v>
      </c>
      <c r="AB156" s="58">
        <v>607.46817625459005</v>
      </c>
      <c r="AC156" s="58">
        <v>313.18017135862902</v>
      </c>
      <c r="AD156" s="58">
        <v>255.91223990208101</v>
      </c>
      <c r="AE156" s="58">
        <v>38.375764993879997</v>
      </c>
      <c r="AF156" s="58">
        <v>1638.0816537467699</v>
      </c>
      <c r="AG156" s="58">
        <v>959.32739018087796</v>
      </c>
      <c r="AH156" s="58">
        <v>678.75426356589105</v>
      </c>
      <c r="AI156" s="58">
        <v>354.92351421188602</v>
      </c>
      <c r="AJ156" s="58">
        <v>282.15271317829502</v>
      </c>
      <c r="AK156" s="58">
        <v>41.678036175710602</v>
      </c>
      <c r="AL156" s="58">
        <v>1332.2710714285699</v>
      </c>
      <c r="AM156" s="58">
        <v>799.77464285714302</v>
      </c>
      <c r="AN156" s="58">
        <v>532.49642857142805</v>
      </c>
      <c r="AO156" s="58">
        <v>272.53500000000003</v>
      </c>
      <c r="AP156" s="58">
        <v>225.981071428571</v>
      </c>
      <c r="AQ156" s="58">
        <v>33.980357142857102</v>
      </c>
    </row>
    <row r="157" spans="1:43" x14ac:dyDescent="0.25">
      <c r="A157" s="64" t="s">
        <v>306</v>
      </c>
      <c r="B157" s="58">
        <v>1512.8999116607799</v>
      </c>
      <c r="C157" s="58">
        <v>893.04037102473501</v>
      </c>
      <c r="D157" s="58">
        <v>619.85954063604299</v>
      </c>
      <c r="E157" s="58">
        <v>320.615724381625</v>
      </c>
      <c r="F157" s="58">
        <v>260.41227915194298</v>
      </c>
      <c r="G157" s="58">
        <v>38.831537102473497</v>
      </c>
      <c r="H157" s="58">
        <v>1731.2452047413799</v>
      </c>
      <c r="I157" s="58">
        <v>1023.54051724138</v>
      </c>
      <c r="J157" s="58">
        <v>707.70468749999998</v>
      </c>
      <c r="K157" s="58">
        <v>367.97052801724101</v>
      </c>
      <c r="L157" s="58">
        <v>295.64224137931001</v>
      </c>
      <c r="M157" s="58">
        <v>44.0919181034483</v>
      </c>
      <c r="N157" s="58">
        <v>1249.7512987012999</v>
      </c>
      <c r="O157" s="58">
        <v>735.76227272727294</v>
      </c>
      <c r="P157" s="58">
        <v>513.98902597402605</v>
      </c>
      <c r="Q157" s="58">
        <v>263.54396103896102</v>
      </c>
      <c r="R157" s="58">
        <v>217.953311688312</v>
      </c>
      <c r="S157" s="58">
        <v>32.491753246753298</v>
      </c>
      <c r="T157" s="58">
        <v>1062.9302670623099</v>
      </c>
      <c r="U157" s="58">
        <v>632.30474777448103</v>
      </c>
      <c r="V157" s="58">
        <v>430.62551928783398</v>
      </c>
      <c r="W157" s="58">
        <v>219.551038575668</v>
      </c>
      <c r="X157" s="58">
        <v>183.54480712166199</v>
      </c>
      <c r="Y157" s="58">
        <v>27.529673590504501</v>
      </c>
      <c r="Z157" s="58">
        <v>1508.0243045387999</v>
      </c>
      <c r="AA157" s="58">
        <v>893.22693997071701</v>
      </c>
      <c r="AB157" s="58">
        <v>614.797364568082</v>
      </c>
      <c r="AC157" s="58">
        <v>316.51874084919501</v>
      </c>
      <c r="AD157" s="58">
        <v>259.37584187408498</v>
      </c>
      <c r="AE157" s="58">
        <v>38.902781844802298</v>
      </c>
      <c r="AF157" s="58">
        <v>1672.9295049504899</v>
      </c>
      <c r="AG157" s="58">
        <v>979.65980198019804</v>
      </c>
      <c r="AH157" s="58">
        <v>693.26970297029698</v>
      </c>
      <c r="AI157" s="58">
        <v>362.64891089108897</v>
      </c>
      <c r="AJ157" s="58">
        <v>288.16277227722799</v>
      </c>
      <c r="AK157" s="58">
        <v>42.4580198019802</v>
      </c>
      <c r="AL157" s="58">
        <v>1322.2629107981199</v>
      </c>
      <c r="AM157" s="58">
        <v>797.61220657276897</v>
      </c>
      <c r="AN157" s="58">
        <v>524.650704225352</v>
      </c>
      <c r="AO157" s="58">
        <v>267.92535211267602</v>
      </c>
      <c r="AP157" s="58">
        <v>223.20093896713601</v>
      </c>
      <c r="AQ157" s="58">
        <v>33.524413145539903</v>
      </c>
    </row>
    <row r="158" spans="1:43" x14ac:dyDescent="0.25">
      <c r="A158" s="64" t="s">
        <v>307</v>
      </c>
      <c r="B158" s="58">
        <v>1554.05589013898</v>
      </c>
      <c r="C158" s="58">
        <v>916.79255459960302</v>
      </c>
      <c r="D158" s="58">
        <v>637.26333553937798</v>
      </c>
      <c r="E158" s="58">
        <v>330.297915287889</v>
      </c>
      <c r="F158" s="58">
        <v>267.21273990734602</v>
      </c>
      <c r="G158" s="58">
        <v>39.752680344142902</v>
      </c>
      <c r="H158" s="58">
        <v>1791.2174278846201</v>
      </c>
      <c r="I158" s="58">
        <v>1057.8492187500001</v>
      </c>
      <c r="J158" s="58">
        <v>733.36820913461497</v>
      </c>
      <c r="K158" s="58">
        <v>382.54723557692301</v>
      </c>
      <c r="L158" s="58">
        <v>305.41802884615402</v>
      </c>
      <c r="M158" s="58">
        <v>45.402944711538503</v>
      </c>
      <c r="N158" s="58">
        <v>1263.4544182621501</v>
      </c>
      <c r="O158" s="58">
        <v>743.95139911634806</v>
      </c>
      <c r="P158" s="58">
        <v>519.50301914580302</v>
      </c>
      <c r="Q158" s="58">
        <v>266.27518409425602</v>
      </c>
      <c r="R158" s="58">
        <v>220.39860088365199</v>
      </c>
      <c r="S158" s="58">
        <v>32.829234167894001</v>
      </c>
      <c r="T158" s="58">
        <v>1076.5811320754699</v>
      </c>
      <c r="U158" s="58">
        <v>640.43433962264203</v>
      </c>
      <c r="V158" s="58">
        <v>436.14679245283003</v>
      </c>
      <c r="W158" s="58">
        <v>222.384905660377</v>
      </c>
      <c r="X158" s="58">
        <v>185.89132075471699</v>
      </c>
      <c r="Y158" s="58">
        <v>27.870566037735799</v>
      </c>
      <c r="Z158" s="58">
        <v>1537.0447136563901</v>
      </c>
      <c r="AA158" s="58">
        <v>910.10947136563902</v>
      </c>
      <c r="AB158" s="58">
        <v>626.93524229074899</v>
      </c>
      <c r="AC158" s="58">
        <v>323.08034140969198</v>
      </c>
      <c r="AD158" s="58">
        <v>264.30429515418501</v>
      </c>
      <c r="AE158" s="58">
        <v>39.550605726872199</v>
      </c>
      <c r="AF158" s="58">
        <v>1721.3493092454801</v>
      </c>
      <c r="AG158" s="58">
        <v>1007.51668437832</v>
      </c>
      <c r="AH158" s="58">
        <v>713.83262486716296</v>
      </c>
      <c r="AI158" s="58">
        <v>374.61679064824699</v>
      </c>
      <c r="AJ158" s="58">
        <v>295.72699256110502</v>
      </c>
      <c r="AK158" s="58">
        <v>43.488841657810802</v>
      </c>
      <c r="AL158" s="58">
        <v>1320.35321637427</v>
      </c>
      <c r="AM158" s="58">
        <v>796.46842105263102</v>
      </c>
      <c r="AN158" s="58">
        <v>523.88479532163797</v>
      </c>
      <c r="AO158" s="58">
        <v>267.80116959064298</v>
      </c>
      <c r="AP158" s="58">
        <v>222.66023391812899</v>
      </c>
      <c r="AQ158" s="58">
        <v>33.423391812865503</v>
      </c>
    </row>
    <row r="159" spans="1:43" x14ac:dyDescent="0.25">
      <c r="A159" s="64" t="s">
        <v>308</v>
      </c>
      <c r="B159" s="58">
        <v>1565.2193526635201</v>
      </c>
      <c r="C159" s="58">
        <v>921.88917734322297</v>
      </c>
      <c r="D159" s="58">
        <v>643.33017532029703</v>
      </c>
      <c r="E159" s="58">
        <v>333.35259608900901</v>
      </c>
      <c r="F159" s="58">
        <v>269.85171948752497</v>
      </c>
      <c r="G159" s="58">
        <v>40.125859743762597</v>
      </c>
      <c r="H159" s="58">
        <v>1811.3358848744599</v>
      </c>
      <c r="I159" s="58">
        <v>1067.26056338028</v>
      </c>
      <c r="J159" s="58">
        <v>744.07532149418205</v>
      </c>
      <c r="K159" s="58">
        <v>388.21837109614199</v>
      </c>
      <c r="L159" s="58">
        <v>309.81383955909399</v>
      </c>
      <c r="M159" s="58">
        <v>46.043110838946703</v>
      </c>
      <c r="N159" s="58">
        <v>1263.7127531883</v>
      </c>
      <c r="O159" s="58">
        <v>743.80105026256604</v>
      </c>
      <c r="P159" s="58">
        <v>519.91170292573099</v>
      </c>
      <c r="Q159" s="58">
        <v>266.13893473368302</v>
      </c>
      <c r="R159" s="58">
        <v>220.895873968492</v>
      </c>
      <c r="S159" s="58">
        <v>32.876894223555901</v>
      </c>
      <c r="T159" s="58">
        <v>1077.20750988142</v>
      </c>
      <c r="U159" s="58">
        <v>640.46561264822105</v>
      </c>
      <c r="V159" s="58">
        <v>436.741897233202</v>
      </c>
      <c r="W159" s="58">
        <v>222.40553359683801</v>
      </c>
      <c r="X159" s="58">
        <v>186.373517786561</v>
      </c>
      <c r="Y159" s="58">
        <v>27.962845849802399</v>
      </c>
      <c r="Z159" s="58">
        <v>1545.9028619528599</v>
      </c>
      <c r="AA159" s="58">
        <v>913.55673400673402</v>
      </c>
      <c r="AB159" s="58">
        <v>632.34612794612804</v>
      </c>
      <c r="AC159" s="58">
        <v>325.65218855218899</v>
      </c>
      <c r="AD159" s="58">
        <v>266.79191919191902</v>
      </c>
      <c r="AE159" s="58">
        <v>39.902020202020203</v>
      </c>
      <c r="AF159" s="58">
        <v>1734.81009667025</v>
      </c>
      <c r="AG159" s="58">
        <v>1014.31514500537</v>
      </c>
      <c r="AH159" s="58">
        <v>720.49495166487702</v>
      </c>
      <c r="AI159" s="58">
        <v>378.24167561761601</v>
      </c>
      <c r="AJ159" s="58">
        <v>298.39366272824901</v>
      </c>
      <c r="AK159" s="58">
        <v>43.8596133190118</v>
      </c>
      <c r="AL159" s="58">
        <v>1332.61293634497</v>
      </c>
      <c r="AM159" s="58">
        <v>801.50082135523496</v>
      </c>
      <c r="AN159" s="58">
        <v>531.11211498973296</v>
      </c>
      <c r="AO159" s="58">
        <v>271.422381930185</v>
      </c>
      <c r="AP159" s="58">
        <v>225.793429158111</v>
      </c>
      <c r="AQ159" s="58">
        <v>33.896303901437399</v>
      </c>
    </row>
    <row r="160" spans="1:43" x14ac:dyDescent="0.25">
      <c r="A160" s="64" t="s">
        <v>309</v>
      </c>
      <c r="B160" s="58">
        <v>1580.7098308668101</v>
      </c>
      <c r="C160" s="58">
        <v>930.54598308668096</v>
      </c>
      <c r="D160" s="58">
        <v>650.16384778012696</v>
      </c>
      <c r="E160" s="58">
        <v>337.21501057082401</v>
      </c>
      <c r="F160" s="58">
        <v>272.50010570824497</v>
      </c>
      <c r="G160" s="58">
        <v>40.448731501057097</v>
      </c>
      <c r="H160" s="58">
        <v>1837.2544401544401</v>
      </c>
      <c r="I160" s="58">
        <v>1081.9548262548301</v>
      </c>
      <c r="J160" s="58">
        <v>755.29961389961397</v>
      </c>
      <c r="K160" s="58">
        <v>394.62837837837799</v>
      </c>
      <c r="L160" s="58">
        <v>314.13050193050202</v>
      </c>
      <c r="M160" s="58">
        <v>46.540733590733602</v>
      </c>
      <c r="N160" s="58">
        <v>1270.21892523364</v>
      </c>
      <c r="O160" s="58">
        <v>747.29883177570105</v>
      </c>
      <c r="P160" s="58">
        <v>522.92009345794395</v>
      </c>
      <c r="Q160" s="58">
        <v>267.72873831775701</v>
      </c>
      <c r="R160" s="58">
        <v>222.115654205607</v>
      </c>
      <c r="S160" s="58">
        <v>33.075700934579402</v>
      </c>
      <c r="T160" s="58">
        <v>1045.9155963302801</v>
      </c>
      <c r="U160" s="58">
        <v>622.867431192661</v>
      </c>
      <c r="V160" s="58">
        <v>423.048165137615</v>
      </c>
      <c r="W160" s="58">
        <v>215.39036697247701</v>
      </c>
      <c r="X160" s="58">
        <v>180.58073394495401</v>
      </c>
      <c r="Y160" s="58">
        <v>27.077064220183502</v>
      </c>
      <c r="Z160" s="58">
        <v>1562.6746798603001</v>
      </c>
      <c r="AA160" s="58">
        <v>923.34796274738096</v>
      </c>
      <c r="AB160" s="58">
        <v>639.32671711292198</v>
      </c>
      <c r="AC160" s="58">
        <v>329.84074505238601</v>
      </c>
      <c r="AD160" s="58">
        <v>269.30762514551799</v>
      </c>
      <c r="AE160" s="58">
        <v>40.178346915017499</v>
      </c>
      <c r="AF160" s="58">
        <v>1744.31241685144</v>
      </c>
      <c r="AG160" s="58">
        <v>1018.61707317073</v>
      </c>
      <c r="AH160" s="58">
        <v>725.69534368070902</v>
      </c>
      <c r="AI160" s="58">
        <v>380.70365853658501</v>
      </c>
      <c r="AJ160" s="58">
        <v>300.79623059866998</v>
      </c>
      <c r="AK160" s="58">
        <v>44.195454545454503</v>
      </c>
      <c r="AL160" s="58">
        <v>1338.7350678733001</v>
      </c>
      <c r="AM160" s="58">
        <v>805.08868778280601</v>
      </c>
      <c r="AN160" s="58">
        <v>533.64638009049804</v>
      </c>
      <c r="AO160" s="58">
        <v>273.53144796380099</v>
      </c>
      <c r="AP160" s="58">
        <v>226.18506787330301</v>
      </c>
      <c r="AQ160" s="58">
        <v>33.929864253393703</v>
      </c>
    </row>
    <row r="161" spans="1:43" x14ac:dyDescent="0.25">
      <c r="A161" s="64" t="s">
        <v>310</v>
      </c>
      <c r="B161" s="58">
        <v>1565.2792595132</v>
      </c>
      <c r="C161" s="58">
        <v>921.61532396297503</v>
      </c>
      <c r="D161" s="58">
        <v>643.66393555022296</v>
      </c>
      <c r="E161" s="58">
        <v>334.04202948234501</v>
      </c>
      <c r="F161" s="58">
        <v>269.65094274939997</v>
      </c>
      <c r="G161" s="58">
        <v>39.970963318477899</v>
      </c>
      <c r="H161" s="58">
        <v>1840.28769816107</v>
      </c>
      <c r="I161" s="58">
        <v>1083.1753963221299</v>
      </c>
      <c r="J161" s="58">
        <v>757.11230183893497</v>
      </c>
      <c r="K161" s="58">
        <v>395.73823715916302</v>
      </c>
      <c r="L161" s="58">
        <v>314.75897273303701</v>
      </c>
      <c r="M161" s="58">
        <v>46.615091946734303</v>
      </c>
      <c r="N161" s="58">
        <v>1241.6312686567201</v>
      </c>
      <c r="O161" s="58">
        <v>731.48082089552202</v>
      </c>
      <c r="P161" s="58">
        <v>510.15044776119402</v>
      </c>
      <c r="Q161" s="58">
        <v>261.43388059701499</v>
      </c>
      <c r="R161" s="58">
        <v>216.564850746269</v>
      </c>
      <c r="S161" s="58">
        <v>32.1517164179104</v>
      </c>
      <c r="T161" s="58">
        <v>1005.34658385093</v>
      </c>
      <c r="U161" s="58">
        <v>598.99937888198804</v>
      </c>
      <c r="V161" s="58">
        <v>406.34720496894403</v>
      </c>
      <c r="W161" s="58">
        <v>206.52484472049699</v>
      </c>
      <c r="X161" s="58">
        <v>173.78385093167699</v>
      </c>
      <c r="Y161" s="58">
        <v>26.038509316770199</v>
      </c>
      <c r="Z161" s="58">
        <v>1560.55584642234</v>
      </c>
      <c r="AA161" s="58">
        <v>921.79755671902296</v>
      </c>
      <c r="AB161" s="58">
        <v>638.758289703316</v>
      </c>
      <c r="AC161" s="58">
        <v>329.87417102966799</v>
      </c>
      <c r="AD161" s="58">
        <v>268.85270506108202</v>
      </c>
      <c r="AE161" s="58">
        <v>40.031413612565402</v>
      </c>
      <c r="AF161" s="58">
        <v>1780.36815068493</v>
      </c>
      <c r="AG161" s="58">
        <v>1039.8448630137</v>
      </c>
      <c r="AH161" s="58">
        <v>740.52328767123299</v>
      </c>
      <c r="AI161" s="58">
        <v>389.09349315068499</v>
      </c>
      <c r="AJ161" s="58">
        <v>306.456164383562</v>
      </c>
      <c r="AK161" s="58">
        <v>44.973630136986301</v>
      </c>
      <c r="AL161" s="58">
        <v>1342.8770833333299</v>
      </c>
      <c r="AM161" s="58">
        <v>808.00416666666604</v>
      </c>
      <c r="AN161" s="58">
        <v>534.87291666666704</v>
      </c>
      <c r="AO161" s="58">
        <v>274.586805555556</v>
      </c>
      <c r="AP161" s="58">
        <v>226.33888888888899</v>
      </c>
      <c r="AQ161" s="58">
        <v>33.947222222222202</v>
      </c>
    </row>
    <row r="162" spans="1:43" x14ac:dyDescent="0.25">
      <c r="A162" s="64" t="s">
        <v>311</v>
      </c>
      <c r="B162" s="58">
        <v>1532.6955042147999</v>
      </c>
      <c r="C162" s="58">
        <v>903.50896034967195</v>
      </c>
      <c r="D162" s="58">
        <v>629.18654386512605</v>
      </c>
      <c r="E162" s="58">
        <v>326.43868248516998</v>
      </c>
      <c r="F162" s="58">
        <v>263.70983453012798</v>
      </c>
      <c r="G162" s="58">
        <v>39.038026849828299</v>
      </c>
      <c r="H162" s="58">
        <v>1801.5514792899401</v>
      </c>
      <c r="I162" s="58">
        <v>1062.17076923077</v>
      </c>
      <c r="J162" s="58">
        <v>739.38071005917197</v>
      </c>
      <c r="K162" s="58">
        <v>386.71952662721901</v>
      </c>
      <c r="L162" s="58">
        <v>307.26852071005902</v>
      </c>
      <c r="M162" s="58">
        <v>45.392662721893501</v>
      </c>
      <c r="N162" s="58">
        <v>1232.5748015873</v>
      </c>
      <c r="O162" s="58">
        <v>726.38452380952401</v>
      </c>
      <c r="P162" s="58">
        <v>506.19027777777802</v>
      </c>
      <c r="Q162" s="58">
        <v>259.15178571428601</v>
      </c>
      <c r="R162" s="58">
        <v>215.09305555555599</v>
      </c>
      <c r="S162" s="58">
        <v>31.945436507936499</v>
      </c>
      <c r="T162" s="58">
        <v>969.88700361010797</v>
      </c>
      <c r="U162" s="58">
        <v>579.10613718411605</v>
      </c>
      <c r="V162" s="58">
        <v>390.780866425993</v>
      </c>
      <c r="W162" s="58">
        <v>198.949819494585</v>
      </c>
      <c r="X162" s="58">
        <v>166.877436823105</v>
      </c>
      <c r="Y162" s="58">
        <v>24.953610108303199</v>
      </c>
      <c r="Z162" s="58">
        <v>1589.75824915825</v>
      </c>
      <c r="AA162" s="58">
        <v>938.90841750841798</v>
      </c>
      <c r="AB162" s="58">
        <v>650.84983164983203</v>
      </c>
      <c r="AC162" s="58">
        <v>336.42239057239101</v>
      </c>
      <c r="AD162" s="58">
        <v>273.74612794612801</v>
      </c>
      <c r="AE162" s="58">
        <v>40.681313131313097</v>
      </c>
      <c r="AF162" s="58">
        <v>1775.0370242214501</v>
      </c>
      <c r="AG162" s="58">
        <v>1038.03875432526</v>
      </c>
      <c r="AH162" s="58">
        <v>736.99826989619396</v>
      </c>
      <c r="AI162" s="58">
        <v>387.38200692041499</v>
      </c>
      <c r="AJ162" s="58">
        <v>304.95605536332198</v>
      </c>
      <c r="AK162" s="58">
        <v>44.660207612456801</v>
      </c>
      <c r="AL162" s="58">
        <v>1330.6312499999999</v>
      </c>
      <c r="AM162" s="58">
        <v>800.63194444444503</v>
      </c>
      <c r="AN162" s="58">
        <v>529.999305555555</v>
      </c>
      <c r="AO162" s="58">
        <v>271.905555555555</v>
      </c>
      <c r="AP162" s="58">
        <v>224.44027777777799</v>
      </c>
      <c r="AQ162" s="58">
        <v>33.653472222222199</v>
      </c>
    </row>
    <row r="163" spans="1:43" x14ac:dyDescent="0.25">
      <c r="A163" s="64" t="s">
        <v>312</v>
      </c>
      <c r="B163" s="58">
        <v>1540.98440748441</v>
      </c>
      <c r="C163" s="58">
        <v>908.28316008316006</v>
      </c>
      <c r="D163" s="58">
        <v>632.70124740124697</v>
      </c>
      <c r="E163" s="58">
        <v>328.96632016631997</v>
      </c>
      <c r="F163" s="58">
        <v>264.544178794179</v>
      </c>
      <c r="G163" s="58">
        <v>39.190748440748401</v>
      </c>
      <c r="H163" s="58">
        <v>1828.48984063745</v>
      </c>
      <c r="I163" s="58">
        <v>1077.96454183267</v>
      </c>
      <c r="J163" s="58">
        <v>750.52529880478096</v>
      </c>
      <c r="K163" s="58">
        <v>393.52370517928301</v>
      </c>
      <c r="L163" s="58">
        <v>310.98844621513899</v>
      </c>
      <c r="M163" s="58">
        <v>46.013147410358599</v>
      </c>
      <c r="N163" s="58">
        <v>1227.43052936911</v>
      </c>
      <c r="O163" s="58">
        <v>723.21493836113098</v>
      </c>
      <c r="P163" s="58">
        <v>504.21559100797703</v>
      </c>
      <c r="Q163" s="58">
        <v>258.56453952139202</v>
      </c>
      <c r="R163" s="58">
        <v>213.89978245105101</v>
      </c>
      <c r="S163" s="58">
        <v>31.751269035532999</v>
      </c>
      <c r="T163" s="58">
        <v>980.81548974943098</v>
      </c>
      <c r="U163" s="58">
        <v>583.42277904328</v>
      </c>
      <c r="V163" s="58">
        <v>397.39271070615001</v>
      </c>
      <c r="W163" s="58">
        <v>202.56355353075199</v>
      </c>
      <c r="X163" s="58">
        <v>169.492482915718</v>
      </c>
      <c r="Y163" s="58">
        <v>25.3366742596811</v>
      </c>
      <c r="Z163" s="58">
        <v>1574.24034978139</v>
      </c>
      <c r="AA163" s="58">
        <v>931.16495940037498</v>
      </c>
      <c r="AB163" s="58">
        <v>643.07539038101197</v>
      </c>
      <c r="AC163" s="58">
        <v>333.245846346034</v>
      </c>
      <c r="AD163" s="58">
        <v>269.765771392879</v>
      </c>
      <c r="AE163" s="58">
        <v>40.063772642098698</v>
      </c>
      <c r="AF163" s="58">
        <v>1768.72836879433</v>
      </c>
      <c r="AG163" s="58">
        <v>1033.5549645390099</v>
      </c>
      <c r="AH163" s="58">
        <v>735.17340425531904</v>
      </c>
      <c r="AI163" s="58">
        <v>386.45957446808501</v>
      </c>
      <c r="AJ163" s="58">
        <v>303.98617021276601</v>
      </c>
      <c r="AK163" s="58">
        <v>44.727659574468099</v>
      </c>
      <c r="AL163" s="58">
        <v>1347.2354066985599</v>
      </c>
      <c r="AM163" s="58">
        <v>810.34377990430596</v>
      </c>
      <c r="AN163" s="58">
        <v>536.89162679425795</v>
      </c>
      <c r="AO163" s="58">
        <v>275.46818181818202</v>
      </c>
      <c r="AP163" s="58">
        <v>227.313157894737</v>
      </c>
      <c r="AQ163" s="58">
        <v>34.110287081339699</v>
      </c>
    </row>
    <row r="164" spans="1:43" x14ac:dyDescent="0.25">
      <c r="A164" s="64" t="s">
        <v>313</v>
      </c>
      <c r="B164" s="58">
        <v>1563.43573293547</v>
      </c>
      <c r="C164" s="58">
        <v>921.21283103319604</v>
      </c>
      <c r="D164" s="58">
        <v>642.222901902275</v>
      </c>
      <c r="E164" s="58">
        <v>334.41249533756098</v>
      </c>
      <c r="F164" s="58">
        <v>268.11048116374502</v>
      </c>
      <c r="G164" s="58">
        <v>39.699925400969803</v>
      </c>
      <c r="H164" s="58">
        <v>1859.30405209841</v>
      </c>
      <c r="I164" s="58">
        <v>1097.14124457308</v>
      </c>
      <c r="J164" s="58">
        <v>762.162807525326</v>
      </c>
      <c r="K164" s="58">
        <v>400.91070911722102</v>
      </c>
      <c r="L164" s="58">
        <v>314.696092619392</v>
      </c>
      <c r="M164" s="58">
        <v>46.556005788712</v>
      </c>
      <c r="N164" s="58">
        <v>1248.66281755196</v>
      </c>
      <c r="O164" s="58">
        <v>734.04341801385704</v>
      </c>
      <c r="P164" s="58">
        <v>514.61939953810599</v>
      </c>
      <c r="Q164" s="58">
        <v>263.66535796766698</v>
      </c>
      <c r="R164" s="58">
        <v>218.54826789838299</v>
      </c>
      <c r="S164" s="58">
        <v>32.405773672055403</v>
      </c>
      <c r="T164" s="58">
        <v>964.68144329896904</v>
      </c>
      <c r="U164" s="58">
        <v>575.86597938144303</v>
      </c>
      <c r="V164" s="58">
        <v>388.81546391752602</v>
      </c>
      <c r="W164" s="58">
        <v>198.02268041237099</v>
      </c>
      <c r="X164" s="58">
        <v>165.95876288659801</v>
      </c>
      <c r="Y164" s="58">
        <v>24.8340206185567</v>
      </c>
      <c r="Z164" s="58">
        <v>1563.47504798465</v>
      </c>
      <c r="AA164" s="58">
        <v>923.81381957773499</v>
      </c>
      <c r="AB164" s="58">
        <v>639.66122840691003</v>
      </c>
      <c r="AC164" s="58">
        <v>331.88330134357</v>
      </c>
      <c r="AD164" s="58">
        <v>268.00806142034497</v>
      </c>
      <c r="AE164" s="58">
        <v>39.769865642994198</v>
      </c>
      <c r="AF164" s="58">
        <v>1774.04764207981</v>
      </c>
      <c r="AG164" s="58">
        <v>1037.81571946796</v>
      </c>
      <c r="AH164" s="58">
        <v>736.23192261185</v>
      </c>
      <c r="AI164" s="58">
        <v>387.18464328899603</v>
      </c>
      <c r="AJ164" s="58">
        <v>304.24860943168102</v>
      </c>
      <c r="AK164" s="58">
        <v>44.798669891172899</v>
      </c>
      <c r="AL164" s="58">
        <v>1363.33887468031</v>
      </c>
      <c r="AM164" s="58">
        <v>817.51918158567798</v>
      </c>
      <c r="AN164" s="58">
        <v>545.81969309462897</v>
      </c>
      <c r="AO164" s="58">
        <v>279.69130434782602</v>
      </c>
      <c r="AP164" s="58">
        <v>231.402046035805</v>
      </c>
      <c r="AQ164" s="58">
        <v>34.7263427109975</v>
      </c>
    </row>
    <row r="165" spans="1:43" x14ac:dyDescent="0.25">
      <c r="A165" s="64" t="s">
        <v>314</v>
      </c>
      <c r="B165" s="58">
        <v>1563.7155612244901</v>
      </c>
      <c r="C165" s="58">
        <v>921.346574344023</v>
      </c>
      <c r="D165" s="58">
        <v>642.36898688046699</v>
      </c>
      <c r="E165" s="58">
        <v>333.98844752186602</v>
      </c>
      <c r="F165" s="58">
        <v>268.57653061224499</v>
      </c>
      <c r="G165" s="58">
        <v>39.804008746355699</v>
      </c>
      <c r="H165" s="58">
        <v>1853.0765624999999</v>
      </c>
      <c r="I165" s="58">
        <v>1094.13920454545</v>
      </c>
      <c r="J165" s="58">
        <v>758.93735795454597</v>
      </c>
      <c r="K165" s="58">
        <v>398.45561079545502</v>
      </c>
      <c r="L165" s="58">
        <v>314.00369318181799</v>
      </c>
      <c r="M165" s="58">
        <v>46.478053977272701</v>
      </c>
      <c r="N165" s="58">
        <v>1258.7602544910201</v>
      </c>
      <c r="O165" s="58">
        <v>739.24176646706599</v>
      </c>
      <c r="P165" s="58">
        <v>519.51848802395205</v>
      </c>
      <c r="Q165" s="58">
        <v>266.04700598802401</v>
      </c>
      <c r="R165" s="58">
        <v>220.70119760479</v>
      </c>
      <c r="S165" s="58">
        <v>32.770284431137704</v>
      </c>
      <c r="T165" s="58">
        <v>993.28631178707201</v>
      </c>
      <c r="U165" s="58">
        <v>591.96159695817505</v>
      </c>
      <c r="V165" s="58">
        <v>401.32471482889702</v>
      </c>
      <c r="W165" s="58">
        <v>204.40722433460101</v>
      </c>
      <c r="X165" s="58">
        <v>171.292015209125</v>
      </c>
      <c r="Y165" s="58">
        <v>25.625475285171099</v>
      </c>
      <c r="Z165" s="58">
        <v>1555.1823529411799</v>
      </c>
      <c r="AA165" s="58">
        <v>918.22142414860696</v>
      </c>
      <c r="AB165" s="58">
        <v>636.96092879257003</v>
      </c>
      <c r="AC165" s="58">
        <v>329.66972136222898</v>
      </c>
      <c r="AD165" s="58">
        <v>267.54520123839001</v>
      </c>
      <c r="AE165" s="58">
        <v>39.7460061919504</v>
      </c>
      <c r="AF165" s="58">
        <v>1752.86570438799</v>
      </c>
      <c r="AG165" s="58">
        <v>1027.2072748267899</v>
      </c>
      <c r="AH165" s="58">
        <v>725.65842956120105</v>
      </c>
      <c r="AI165" s="58">
        <v>381.39561200923799</v>
      </c>
      <c r="AJ165" s="58">
        <v>300.04468822170901</v>
      </c>
      <c r="AK165" s="58">
        <v>44.218129330254001</v>
      </c>
      <c r="AL165" s="58">
        <v>1351.9561151079099</v>
      </c>
      <c r="AM165" s="58">
        <v>810.35899280575495</v>
      </c>
      <c r="AN165" s="58">
        <v>541.59712230215803</v>
      </c>
      <c r="AO165" s="58">
        <v>278.36690647481998</v>
      </c>
      <c r="AP165" s="58">
        <v>228.91582733812899</v>
      </c>
      <c r="AQ165" s="58">
        <v>34.314388489208604</v>
      </c>
    </row>
    <row r="166" spans="1:43" x14ac:dyDescent="0.25">
      <c r="A166" s="64" t="s">
        <v>315</v>
      </c>
      <c r="B166" s="58">
        <v>1558.6204173913</v>
      </c>
      <c r="C166" s="58">
        <v>919.18622608695603</v>
      </c>
      <c r="D166" s="58">
        <v>639.43419130434802</v>
      </c>
      <c r="E166" s="58">
        <v>332.04177391304398</v>
      </c>
      <c r="F166" s="58">
        <v>267.73533913043502</v>
      </c>
      <c r="G166" s="58">
        <v>39.657078260869604</v>
      </c>
      <c r="H166" s="58">
        <v>1836.1387075283101</v>
      </c>
      <c r="I166" s="58">
        <v>1083.77808127915</v>
      </c>
      <c r="J166" s="58">
        <v>752.36062624916701</v>
      </c>
      <c r="K166" s="58">
        <v>394.08427714856799</v>
      </c>
      <c r="L166" s="58">
        <v>312.12291805463002</v>
      </c>
      <c r="M166" s="58">
        <v>46.153431045969299</v>
      </c>
      <c r="N166" s="58">
        <v>1255.45087336245</v>
      </c>
      <c r="O166" s="58">
        <v>739.38100436681202</v>
      </c>
      <c r="P166" s="58">
        <v>516.06986899563299</v>
      </c>
      <c r="Q166" s="58">
        <v>264.26462882096098</v>
      </c>
      <c r="R166" s="58">
        <v>219.24497816593899</v>
      </c>
      <c r="S166" s="58">
        <v>32.560262008733602</v>
      </c>
      <c r="T166" s="58">
        <v>991.31152416356895</v>
      </c>
      <c r="U166" s="58">
        <v>592.06059479553903</v>
      </c>
      <c r="V166" s="58">
        <v>399.25092936802997</v>
      </c>
      <c r="W166" s="58">
        <v>204.02565055762099</v>
      </c>
      <c r="X166" s="58">
        <v>169.808921933085</v>
      </c>
      <c r="Y166" s="58">
        <v>25.416356877323398</v>
      </c>
      <c r="Z166" s="58">
        <v>1552.8317460317501</v>
      </c>
      <c r="AA166" s="58">
        <v>917.52451499118104</v>
      </c>
      <c r="AB166" s="58">
        <v>635.30723104056403</v>
      </c>
      <c r="AC166" s="58">
        <v>328.47054673721402</v>
      </c>
      <c r="AD166" s="58">
        <v>267.14074074074102</v>
      </c>
      <c r="AE166" s="58">
        <v>39.695943562610204</v>
      </c>
      <c r="AF166" s="58">
        <v>1738.1260773480701</v>
      </c>
      <c r="AG166" s="58">
        <v>1019.5435359116</v>
      </c>
      <c r="AH166" s="58">
        <v>718.582541436464</v>
      </c>
      <c r="AI166" s="58">
        <v>376.80530386740298</v>
      </c>
      <c r="AJ166" s="58">
        <v>297.96033149171302</v>
      </c>
      <c r="AK166" s="58">
        <v>43.816906077348101</v>
      </c>
      <c r="AL166" s="58">
        <v>1338.9019067796601</v>
      </c>
      <c r="AM166" s="58">
        <v>801.09915254237296</v>
      </c>
      <c r="AN166" s="58">
        <v>537.80275423728801</v>
      </c>
      <c r="AO166" s="58">
        <v>275.15211864406803</v>
      </c>
      <c r="AP166" s="58">
        <v>228.42012711864399</v>
      </c>
      <c r="AQ166" s="58">
        <v>34.230508474576297</v>
      </c>
    </row>
    <row r="167" spans="1:43" x14ac:dyDescent="0.25">
      <c r="A167" s="64" t="s">
        <v>316</v>
      </c>
      <c r="B167" s="58">
        <v>1572.3249849669301</v>
      </c>
      <c r="C167" s="58">
        <v>926.19164161154504</v>
      </c>
      <c r="D167" s="58">
        <v>646.13334335538195</v>
      </c>
      <c r="E167" s="58">
        <v>334.14840649428697</v>
      </c>
      <c r="F167" s="58">
        <v>269.56253758268201</v>
      </c>
      <c r="G167" s="58">
        <v>42.422399278412499</v>
      </c>
      <c r="H167" s="58">
        <v>1825.27110609481</v>
      </c>
      <c r="I167" s="58">
        <v>1077.66890519187</v>
      </c>
      <c r="J167" s="58">
        <v>747.60220090293399</v>
      </c>
      <c r="K167" s="58">
        <v>389.794808126411</v>
      </c>
      <c r="L167" s="58">
        <v>309.18335214447001</v>
      </c>
      <c r="M167" s="58">
        <v>48.624040632054196</v>
      </c>
      <c r="N167" s="58">
        <v>1283.8947876447901</v>
      </c>
      <c r="O167" s="58">
        <v>753.46467181467199</v>
      </c>
      <c r="P167" s="58">
        <v>530.43011583011605</v>
      </c>
      <c r="Q167" s="58">
        <v>270.695752895753</v>
      </c>
      <c r="R167" s="58">
        <v>224.38359073359101</v>
      </c>
      <c r="S167" s="58">
        <v>35.350772200772198</v>
      </c>
      <c r="T167" s="58">
        <v>1030.8345762711899</v>
      </c>
      <c r="U167" s="58">
        <v>612.43016949152502</v>
      </c>
      <c r="V167" s="58">
        <v>418.40440677966097</v>
      </c>
      <c r="W167" s="58">
        <v>212.95728813559299</v>
      </c>
      <c r="X167" s="58">
        <v>177.07118644067799</v>
      </c>
      <c r="Y167" s="58">
        <v>28.375932203389802</v>
      </c>
      <c r="Z167" s="58">
        <v>1571.50497782159</v>
      </c>
      <c r="AA167" s="58">
        <v>927.55608674223697</v>
      </c>
      <c r="AB167" s="58">
        <v>643.94889107935001</v>
      </c>
      <c r="AC167" s="58">
        <v>331.682750123213</v>
      </c>
      <c r="AD167" s="58">
        <v>269.45840315426301</v>
      </c>
      <c r="AE167" s="58">
        <v>42.807737801872797</v>
      </c>
      <c r="AF167" s="58">
        <v>1733.4062874251499</v>
      </c>
      <c r="AG167" s="58">
        <v>1015.8035928143699</v>
      </c>
      <c r="AH167" s="58">
        <v>717.60269461077803</v>
      </c>
      <c r="AI167" s="58">
        <v>374.82125748503</v>
      </c>
      <c r="AJ167" s="58">
        <v>297.00389221556901</v>
      </c>
      <c r="AK167" s="58">
        <v>45.7775449101796</v>
      </c>
      <c r="AL167" s="58">
        <v>1353.1231270358301</v>
      </c>
      <c r="AM167" s="58">
        <v>808.57622149837096</v>
      </c>
      <c r="AN167" s="58">
        <v>544.54690553746002</v>
      </c>
      <c r="AO167" s="58">
        <v>277.58794788273599</v>
      </c>
      <c r="AP167" s="58">
        <v>230.090716612378</v>
      </c>
      <c r="AQ167" s="58">
        <v>36.868241042345304</v>
      </c>
    </row>
    <row r="168" spans="1:43" x14ac:dyDescent="0.25">
      <c r="A168" s="64" t="s">
        <v>317</v>
      </c>
      <c r="B168" s="58">
        <v>1529.3118819776701</v>
      </c>
      <c r="C168" s="58">
        <v>901.49218500797497</v>
      </c>
      <c r="D168" s="58">
        <v>627.81969696969702</v>
      </c>
      <c r="E168" s="58">
        <v>323.403987240829</v>
      </c>
      <c r="F168" s="58">
        <v>262.73819776714498</v>
      </c>
      <c r="G168" s="58">
        <v>41.677511961722502</v>
      </c>
      <c r="H168" s="58">
        <v>1769.59177312213</v>
      </c>
      <c r="I168" s="58">
        <v>1045.2996423096599</v>
      </c>
      <c r="J168" s="58">
        <v>724.29213081246803</v>
      </c>
      <c r="K168" s="58">
        <v>375.89662749105798</v>
      </c>
      <c r="L168" s="58">
        <v>300.78778742973901</v>
      </c>
      <c r="M168" s="58">
        <v>47.6077158916709</v>
      </c>
      <c r="N168" s="58">
        <v>1268.7978947368399</v>
      </c>
      <c r="O168" s="58">
        <v>745.57462603878105</v>
      </c>
      <c r="P168" s="58">
        <v>523.22326869806102</v>
      </c>
      <c r="Q168" s="58">
        <v>266.49091412742399</v>
      </c>
      <c r="R168" s="58">
        <v>221.484432132964</v>
      </c>
      <c r="S168" s="58">
        <v>35.247922437673097</v>
      </c>
      <c r="T168" s="58">
        <v>1062.3322946175599</v>
      </c>
      <c r="U168" s="58">
        <v>630.26855524079303</v>
      </c>
      <c r="V168" s="58">
        <v>432.06373937677</v>
      </c>
      <c r="W168" s="58">
        <v>219.17932011331399</v>
      </c>
      <c r="X168" s="58">
        <v>183.305949008499</v>
      </c>
      <c r="Y168" s="58">
        <v>29.578470254957502</v>
      </c>
      <c r="Z168" s="58">
        <v>1524.75162267417</v>
      </c>
      <c r="AA168" s="58">
        <v>900.63154478580702</v>
      </c>
      <c r="AB168" s="58">
        <v>624.12007788836002</v>
      </c>
      <c r="AC168" s="58">
        <v>320.00380787537802</v>
      </c>
      <c r="AD168" s="58">
        <v>262.187148420597</v>
      </c>
      <c r="AE168" s="58">
        <v>41.929121592384298</v>
      </c>
      <c r="AF168" s="58">
        <v>1689.0409836065601</v>
      </c>
      <c r="AG168" s="58">
        <v>990.50027322404401</v>
      </c>
      <c r="AH168" s="58">
        <v>698.54071038251402</v>
      </c>
      <c r="AI168" s="58">
        <v>364.068032786885</v>
      </c>
      <c r="AJ168" s="58">
        <v>289.43497267759602</v>
      </c>
      <c r="AK168" s="58">
        <v>45.037704918032802</v>
      </c>
      <c r="AL168" s="58">
        <v>1338.6813868613101</v>
      </c>
      <c r="AM168" s="58">
        <v>799.51386861313802</v>
      </c>
      <c r="AN168" s="58">
        <v>539.16751824817504</v>
      </c>
      <c r="AO168" s="58">
        <v>274.21970802919702</v>
      </c>
      <c r="AP168" s="58">
        <v>228.06605839416099</v>
      </c>
      <c r="AQ168" s="58">
        <v>36.881751824817499</v>
      </c>
    </row>
    <row r="169" spans="1:43" x14ac:dyDescent="0.25">
      <c r="A169" s="64" t="s">
        <v>318</v>
      </c>
      <c r="B169" s="58">
        <v>1513.44207711793</v>
      </c>
      <c r="C169" s="58">
        <v>891.71567689276696</v>
      </c>
      <c r="D169" s="58">
        <v>621.72640022516202</v>
      </c>
      <c r="E169" s="58">
        <v>319.69107796228502</v>
      </c>
      <c r="F169" s="58">
        <v>260.59420208274702</v>
      </c>
      <c r="G169" s="58">
        <v>41.441120180129403</v>
      </c>
      <c r="H169" s="58">
        <v>1763.46073211314</v>
      </c>
      <c r="I169" s="58">
        <v>1040.29201331115</v>
      </c>
      <c r="J169" s="58">
        <v>723.16871880199699</v>
      </c>
      <c r="K169" s="58">
        <v>374.62396006655598</v>
      </c>
      <c r="L169" s="58">
        <v>300.88319467554101</v>
      </c>
      <c r="M169" s="58">
        <v>47.661564059900201</v>
      </c>
      <c r="N169" s="58">
        <v>1255.64888507719</v>
      </c>
      <c r="O169" s="58">
        <v>738.47152658662105</v>
      </c>
      <c r="P169" s="58">
        <v>517.17735849056601</v>
      </c>
      <c r="Q169" s="58">
        <v>263.07735849056598</v>
      </c>
      <c r="R169" s="58">
        <v>219.070497427101</v>
      </c>
      <c r="S169" s="58">
        <v>35.029502572898799</v>
      </c>
      <c r="T169" s="58">
        <v>1029.1423880596999</v>
      </c>
      <c r="U169" s="58">
        <v>611.67134328358202</v>
      </c>
      <c r="V169" s="58">
        <v>417.47104477611902</v>
      </c>
      <c r="W169" s="58">
        <v>211.858208955224</v>
      </c>
      <c r="X169" s="58">
        <v>176.981194029851</v>
      </c>
      <c r="Y169" s="58">
        <v>28.6316417910448</v>
      </c>
      <c r="Z169" s="58">
        <v>1514.0211627906999</v>
      </c>
      <c r="AA169" s="58">
        <v>894.11846511627903</v>
      </c>
      <c r="AB169" s="58">
        <v>619.90269767441896</v>
      </c>
      <c r="AC169" s="58">
        <v>317.506604651163</v>
      </c>
      <c r="AD169" s="58">
        <v>260.59995348837202</v>
      </c>
      <c r="AE169" s="58">
        <v>41.7961395348837</v>
      </c>
      <c r="AF169" s="58">
        <v>1664.18679775281</v>
      </c>
      <c r="AG169" s="58">
        <v>974.720224719101</v>
      </c>
      <c r="AH169" s="58">
        <v>689.46657303370796</v>
      </c>
      <c r="AI169" s="58">
        <v>357.91264044943802</v>
      </c>
      <c r="AJ169" s="58">
        <v>286.80955056179801</v>
      </c>
      <c r="AK169" s="58">
        <v>44.744382022471903</v>
      </c>
      <c r="AL169" s="58">
        <v>1342.0209362808801</v>
      </c>
      <c r="AM169" s="58">
        <v>801.64837451235405</v>
      </c>
      <c r="AN169" s="58">
        <v>540.372561768531</v>
      </c>
      <c r="AO169" s="58">
        <v>275.25955786736</v>
      </c>
      <c r="AP169" s="58">
        <v>228.17243172951899</v>
      </c>
      <c r="AQ169" s="58">
        <v>36.940572171651503</v>
      </c>
    </row>
    <row r="170" spans="1:43" x14ac:dyDescent="0.25">
      <c r="A170" s="64" t="s">
        <v>319</v>
      </c>
      <c r="B170" s="58">
        <v>1569.23529411765</v>
      </c>
      <c r="C170" s="58">
        <v>922.75005347593606</v>
      </c>
      <c r="D170" s="58">
        <v>646.48524064171102</v>
      </c>
      <c r="E170" s="58">
        <v>333.84973262032099</v>
      </c>
      <c r="F170" s="58">
        <v>269.89144385026702</v>
      </c>
      <c r="G170" s="58">
        <v>42.744064171123</v>
      </c>
      <c r="H170" s="58">
        <v>1837.01555860178</v>
      </c>
      <c r="I170" s="58">
        <v>1080.98718300206</v>
      </c>
      <c r="J170" s="58">
        <v>756.02837559972602</v>
      </c>
      <c r="K170" s="58">
        <v>394.03262508567502</v>
      </c>
      <c r="L170" s="58">
        <v>312.71638108293399</v>
      </c>
      <c r="M170" s="58">
        <v>49.279369431117203</v>
      </c>
      <c r="N170" s="58">
        <v>1278.97421991085</v>
      </c>
      <c r="O170" s="58">
        <v>751.22852897474002</v>
      </c>
      <c r="P170" s="58">
        <v>527.74569093610705</v>
      </c>
      <c r="Q170" s="58">
        <v>268.61433878157499</v>
      </c>
      <c r="R170" s="58">
        <v>223.47124814264501</v>
      </c>
      <c r="S170" s="58">
        <v>35.6601040118871</v>
      </c>
      <c r="T170" s="58">
        <v>1022.62529182879</v>
      </c>
      <c r="U170" s="58">
        <v>607.74630350194502</v>
      </c>
      <c r="V170" s="58">
        <v>414.878988326848</v>
      </c>
      <c r="W170" s="58">
        <v>210.29649805447499</v>
      </c>
      <c r="X170" s="58">
        <v>176.068482490272</v>
      </c>
      <c r="Y170" s="58">
        <v>28.514007782101199</v>
      </c>
      <c r="Z170" s="58">
        <v>1566.66782449726</v>
      </c>
      <c r="AA170" s="58">
        <v>923.25521023765998</v>
      </c>
      <c r="AB170" s="58">
        <v>643.41261425959794</v>
      </c>
      <c r="AC170" s="58">
        <v>330.38647166362</v>
      </c>
      <c r="AD170" s="58">
        <v>269.82120658135301</v>
      </c>
      <c r="AE170" s="58">
        <v>43.204936014625197</v>
      </c>
      <c r="AF170" s="58">
        <v>1728.76339581036</v>
      </c>
      <c r="AG170" s="58">
        <v>1011.09294377067</v>
      </c>
      <c r="AH170" s="58">
        <v>717.67045203969099</v>
      </c>
      <c r="AI170" s="58">
        <v>375.12469680264599</v>
      </c>
      <c r="AJ170" s="58">
        <v>296.60341786108103</v>
      </c>
      <c r="AK170" s="58">
        <v>45.942337375964698</v>
      </c>
      <c r="AL170" s="58">
        <v>1368.5084070796499</v>
      </c>
      <c r="AM170" s="58">
        <v>820.92212389380495</v>
      </c>
      <c r="AN170" s="58">
        <v>547.58628318584101</v>
      </c>
      <c r="AO170" s="58">
        <v>278.97743362831898</v>
      </c>
      <c r="AP170" s="58">
        <v>231.265486725664</v>
      </c>
      <c r="AQ170" s="58">
        <v>37.3433628318584</v>
      </c>
    </row>
    <row r="171" spans="1:43" x14ac:dyDescent="0.25">
      <c r="A171" s="64" t="s">
        <v>320</v>
      </c>
      <c r="B171" s="58">
        <v>1588.9924334600801</v>
      </c>
      <c r="C171" s="58">
        <v>934.24494296577996</v>
      </c>
      <c r="D171" s="58">
        <v>654.74749049429704</v>
      </c>
      <c r="E171" s="58">
        <v>338.44334600760499</v>
      </c>
      <c r="F171" s="58">
        <v>273.01711026615999</v>
      </c>
      <c r="G171" s="58">
        <v>43.287034220532298</v>
      </c>
      <c r="H171" s="58">
        <v>1871.32171979244</v>
      </c>
      <c r="I171" s="58">
        <v>1101.4396590066699</v>
      </c>
      <c r="J171" s="58">
        <v>769.88206078576695</v>
      </c>
      <c r="K171" s="58">
        <v>401.56812453669397</v>
      </c>
      <c r="L171" s="58">
        <v>318.08917716827301</v>
      </c>
      <c r="M171" s="58">
        <v>50.224759080800602</v>
      </c>
      <c r="N171" s="58">
        <v>1291.6761124121799</v>
      </c>
      <c r="O171" s="58">
        <v>758.17494145198998</v>
      </c>
      <c r="P171" s="58">
        <v>533.50117096018698</v>
      </c>
      <c r="Q171" s="58">
        <v>271.96768149882899</v>
      </c>
      <c r="R171" s="58">
        <v>225.55245901639299</v>
      </c>
      <c r="S171" s="58">
        <v>35.981030444964901</v>
      </c>
      <c r="T171" s="58">
        <v>1089.77454545455</v>
      </c>
      <c r="U171" s="58">
        <v>645.42136363636405</v>
      </c>
      <c r="V171" s="58">
        <v>444.35318181818201</v>
      </c>
      <c r="W171" s="58">
        <v>225.351818181818</v>
      </c>
      <c r="X171" s="58">
        <v>188.44909090909101</v>
      </c>
      <c r="Y171" s="58">
        <v>30.552272727272701</v>
      </c>
      <c r="Z171" s="58">
        <v>1562.3210732984301</v>
      </c>
      <c r="AA171" s="58">
        <v>921.71132198952898</v>
      </c>
      <c r="AB171" s="58">
        <v>640.60975130889994</v>
      </c>
      <c r="AC171" s="58">
        <v>329.35307591623001</v>
      </c>
      <c r="AD171" s="58">
        <v>268.31308900523601</v>
      </c>
      <c r="AE171" s="58">
        <v>42.9435863874346</v>
      </c>
      <c r="AF171" s="58">
        <v>1759.7200680272099</v>
      </c>
      <c r="AG171" s="58">
        <v>1028.00068027211</v>
      </c>
      <c r="AH171" s="58">
        <v>731.71938775510205</v>
      </c>
      <c r="AI171" s="58">
        <v>382.40034013605401</v>
      </c>
      <c r="AJ171" s="58">
        <v>302.26054421768703</v>
      </c>
      <c r="AK171" s="58">
        <v>47.058503401360603</v>
      </c>
      <c r="AL171" s="58">
        <v>1348.69004854369</v>
      </c>
      <c r="AM171" s="58">
        <v>807.57451456310605</v>
      </c>
      <c r="AN171" s="58">
        <v>541.11553398058197</v>
      </c>
      <c r="AO171" s="58">
        <v>275.72621359223302</v>
      </c>
      <c r="AP171" s="58">
        <v>228.46893203883499</v>
      </c>
      <c r="AQ171" s="58">
        <v>36.920388349514504</v>
      </c>
    </row>
    <row r="172" spans="1:43" x14ac:dyDescent="0.25">
      <c r="A172" s="64" t="s">
        <v>321</v>
      </c>
      <c r="B172" s="58">
        <v>1587.2034965035</v>
      </c>
      <c r="C172" s="58">
        <v>933.14533799533797</v>
      </c>
      <c r="D172" s="58">
        <v>654.05815850815804</v>
      </c>
      <c r="E172" s="58">
        <v>337.82389277389302</v>
      </c>
      <c r="F172" s="58">
        <v>272.81386946386903</v>
      </c>
      <c r="G172" s="58">
        <v>43.420396270396203</v>
      </c>
      <c r="H172" s="58">
        <v>1860.4784463061701</v>
      </c>
      <c r="I172" s="58">
        <v>1095.6710586443301</v>
      </c>
      <c r="J172" s="58">
        <v>764.80738766184299</v>
      </c>
      <c r="K172" s="58">
        <v>398.69246001523197</v>
      </c>
      <c r="L172" s="58">
        <v>315.96968773800501</v>
      </c>
      <c r="M172" s="58">
        <v>50.1452399086062</v>
      </c>
      <c r="N172" s="58">
        <v>1302.6594766058699</v>
      </c>
      <c r="O172" s="58">
        <v>763.91752577319596</v>
      </c>
      <c r="P172" s="58">
        <v>538.74195083267205</v>
      </c>
      <c r="Q172" s="58">
        <v>274.44528152260102</v>
      </c>
      <c r="R172" s="58">
        <v>227.878429817605</v>
      </c>
      <c r="S172" s="58">
        <v>36.418239492466299</v>
      </c>
      <c r="T172" s="58">
        <v>1057.91474654378</v>
      </c>
      <c r="U172" s="58">
        <v>626.22165898617504</v>
      </c>
      <c r="V172" s="58">
        <v>431.69308755760397</v>
      </c>
      <c r="W172" s="58">
        <v>218.464976958525</v>
      </c>
      <c r="X172" s="58">
        <v>183.45622119815701</v>
      </c>
      <c r="Y172" s="58">
        <v>29.771889400921701</v>
      </c>
      <c r="Z172" s="58">
        <v>1583.3832425068099</v>
      </c>
      <c r="AA172" s="58">
        <v>934.70476839237097</v>
      </c>
      <c r="AB172" s="58">
        <v>648.67847411444097</v>
      </c>
      <c r="AC172" s="58">
        <v>333.68358310626701</v>
      </c>
      <c r="AD172" s="58">
        <v>271.441144414169</v>
      </c>
      <c r="AE172" s="58">
        <v>43.553746594005403</v>
      </c>
      <c r="AF172" s="58">
        <v>1722.7083239595099</v>
      </c>
      <c r="AG172" s="58">
        <v>1005.48863892014</v>
      </c>
      <c r="AH172" s="58">
        <v>717.21968503937001</v>
      </c>
      <c r="AI172" s="58">
        <v>373.79561304836898</v>
      </c>
      <c r="AJ172" s="58">
        <v>296.89235095612997</v>
      </c>
      <c r="AK172" s="58">
        <v>46.531721034870699</v>
      </c>
      <c r="AL172" s="58">
        <v>1396.25447941889</v>
      </c>
      <c r="AM172" s="58">
        <v>834.56803874091997</v>
      </c>
      <c r="AN172" s="58">
        <v>561.68644067796595</v>
      </c>
      <c r="AO172" s="58">
        <v>286.26174334140399</v>
      </c>
      <c r="AP172" s="58">
        <v>237.05084745762699</v>
      </c>
      <c r="AQ172" s="58">
        <v>38.3738498789346</v>
      </c>
    </row>
    <row r="173" spans="1:43" x14ac:dyDescent="0.25">
      <c r="A173" s="64" t="s">
        <v>322</v>
      </c>
      <c r="B173" s="58">
        <v>1567.36734167894</v>
      </c>
      <c r="C173" s="58">
        <v>921.14646539028001</v>
      </c>
      <c r="D173" s="58">
        <v>646.22087628865995</v>
      </c>
      <c r="E173" s="58">
        <v>334.216678939617</v>
      </c>
      <c r="F173" s="58">
        <v>269.09613402061899</v>
      </c>
      <c r="G173" s="58">
        <v>42.908063328424099</v>
      </c>
      <c r="H173" s="58">
        <v>1872.1957100591701</v>
      </c>
      <c r="I173" s="58">
        <v>1100.50628698225</v>
      </c>
      <c r="J173" s="58">
        <v>771.68942307692305</v>
      </c>
      <c r="K173" s="58">
        <v>402.99852071005898</v>
      </c>
      <c r="L173" s="58">
        <v>318.12647928994102</v>
      </c>
      <c r="M173" s="58">
        <v>50.564423076923099</v>
      </c>
      <c r="N173" s="58">
        <v>1265.2207478005901</v>
      </c>
      <c r="O173" s="58">
        <v>743.36458944281503</v>
      </c>
      <c r="P173" s="58">
        <v>521.85615835777105</v>
      </c>
      <c r="Q173" s="58">
        <v>266.03995601173</v>
      </c>
      <c r="R173" s="58">
        <v>220.497140762463</v>
      </c>
      <c r="S173" s="58">
        <v>35.3190615835777</v>
      </c>
      <c r="T173" s="58">
        <v>1006.18895184136</v>
      </c>
      <c r="U173" s="58">
        <v>598.87308781869694</v>
      </c>
      <c r="V173" s="58">
        <v>407.31586402266299</v>
      </c>
      <c r="W173" s="58">
        <v>206.481586402266</v>
      </c>
      <c r="X173" s="58">
        <v>172.79830028328601</v>
      </c>
      <c r="Y173" s="58">
        <v>28.035977337110499</v>
      </c>
      <c r="Z173" s="58">
        <v>1601.56617250674</v>
      </c>
      <c r="AA173" s="58">
        <v>942.556738544474</v>
      </c>
      <c r="AB173" s="58">
        <v>659.00943396226398</v>
      </c>
      <c r="AC173" s="58">
        <v>339.81873315363902</v>
      </c>
      <c r="AD173" s="58">
        <v>274.94535040431299</v>
      </c>
      <c r="AE173" s="58">
        <v>44.245350404312703</v>
      </c>
      <c r="AF173" s="58">
        <v>1734.9952218430001</v>
      </c>
      <c r="AG173" s="58">
        <v>1014.42252559727</v>
      </c>
      <c r="AH173" s="58">
        <v>720.57269624573405</v>
      </c>
      <c r="AI173" s="58">
        <v>376.056313993174</v>
      </c>
      <c r="AJ173" s="58">
        <v>297.89351535836198</v>
      </c>
      <c r="AK173" s="58">
        <v>46.622866894197998</v>
      </c>
      <c r="AL173" s="58">
        <v>1377.3455882352901</v>
      </c>
      <c r="AM173" s="58">
        <v>822.64779411764698</v>
      </c>
      <c r="AN173" s="58">
        <v>554.69779411764705</v>
      </c>
      <c r="AO173" s="58">
        <v>283.39411764705898</v>
      </c>
      <c r="AP173" s="58">
        <v>233.49558823529401</v>
      </c>
      <c r="AQ173" s="58">
        <v>37.8080882352941</v>
      </c>
    </row>
    <row r="174" spans="1:43" x14ac:dyDescent="0.25">
      <c r="A174" s="64" t="s">
        <v>323</v>
      </c>
      <c r="B174" s="58">
        <v>1550.6900546821601</v>
      </c>
      <c r="C174" s="58">
        <v>911.00382775119704</v>
      </c>
      <c r="D174" s="58">
        <v>639.68622693096404</v>
      </c>
      <c r="E174" s="58">
        <v>330.40622009569398</v>
      </c>
      <c r="F174" s="58">
        <v>266.63550922761499</v>
      </c>
      <c r="G174" s="58">
        <v>42.644497607655502</v>
      </c>
      <c r="H174" s="58">
        <v>1845.1912157413899</v>
      </c>
      <c r="I174" s="58">
        <v>1084.06760365425</v>
      </c>
      <c r="J174" s="58">
        <v>761.12361208714003</v>
      </c>
      <c r="K174" s="58">
        <v>397.26640899508101</v>
      </c>
      <c r="L174" s="58">
        <v>313.81981728742102</v>
      </c>
      <c r="M174" s="58">
        <v>50.037385804638099</v>
      </c>
      <c r="N174" s="58">
        <v>1271.8642714570899</v>
      </c>
      <c r="O174" s="58">
        <v>747.151696606786</v>
      </c>
      <c r="P174" s="58">
        <v>524.71257485029901</v>
      </c>
      <c r="Q174" s="58">
        <v>267.10479041916199</v>
      </c>
      <c r="R174" s="58">
        <v>221.962674650699</v>
      </c>
      <c r="S174" s="58">
        <v>35.6451097804391</v>
      </c>
      <c r="T174" s="58">
        <v>988.03513513513496</v>
      </c>
      <c r="U174" s="58">
        <v>588.47500000000002</v>
      </c>
      <c r="V174" s="58">
        <v>399.560135135135</v>
      </c>
      <c r="W174" s="58">
        <v>202.19594594594599</v>
      </c>
      <c r="X174" s="58">
        <v>169.79121621621599</v>
      </c>
      <c r="Y174" s="58">
        <v>27.572972972973002</v>
      </c>
      <c r="Z174" s="58">
        <v>1612.91210230817</v>
      </c>
      <c r="AA174" s="58">
        <v>947.89313786649996</v>
      </c>
      <c r="AB174" s="58">
        <v>665.01896444167198</v>
      </c>
      <c r="AC174" s="58">
        <v>342.99862757329998</v>
      </c>
      <c r="AD174" s="58">
        <v>277.28477854023703</v>
      </c>
      <c r="AE174" s="58">
        <v>44.735558328134701</v>
      </c>
      <c r="AF174" s="58">
        <v>1721.42593856655</v>
      </c>
      <c r="AG174" s="58">
        <v>1006.6457337884</v>
      </c>
      <c r="AH174" s="58">
        <v>714.78020477815699</v>
      </c>
      <c r="AI174" s="58">
        <v>372.20341296928302</v>
      </c>
      <c r="AJ174" s="58">
        <v>296.13276450511898</v>
      </c>
      <c r="AK174" s="58">
        <v>46.444027303754297</v>
      </c>
      <c r="AL174" s="58">
        <v>1397.32325581395</v>
      </c>
      <c r="AM174" s="58">
        <v>835.46511627907</v>
      </c>
      <c r="AN174" s="58">
        <v>561.858139534884</v>
      </c>
      <c r="AO174" s="58">
        <v>286.98767441860502</v>
      </c>
      <c r="AP174" s="58">
        <v>236.548604651163</v>
      </c>
      <c r="AQ174" s="58">
        <v>38.321860465116302</v>
      </c>
    </row>
    <row r="175" spans="1:43" x14ac:dyDescent="0.25">
      <c r="A175" s="64" t="s">
        <v>324</v>
      </c>
      <c r="B175" s="58">
        <v>1578.86195449459</v>
      </c>
      <c r="C175" s="58">
        <v>926.57109287579203</v>
      </c>
      <c r="D175" s="58">
        <v>652.290861618799</v>
      </c>
      <c r="E175" s="58">
        <v>337.89656844461001</v>
      </c>
      <c r="F175" s="58">
        <v>271.09179410667701</v>
      </c>
      <c r="G175" s="58">
        <v>43.302499067512102</v>
      </c>
      <c r="H175" s="58">
        <v>1882.23209408194</v>
      </c>
      <c r="I175" s="58">
        <v>1104.9705614567499</v>
      </c>
      <c r="J175" s="58">
        <v>777.26153262518994</v>
      </c>
      <c r="K175" s="58">
        <v>406.61904400607</v>
      </c>
      <c r="L175" s="58">
        <v>319.75060698027301</v>
      </c>
      <c r="M175" s="58">
        <v>50.891881638846698</v>
      </c>
      <c r="N175" s="58">
        <v>1285.5077035950101</v>
      </c>
      <c r="O175" s="58">
        <v>754.06155539251597</v>
      </c>
      <c r="P175" s="58">
        <v>531.44614820249399</v>
      </c>
      <c r="Q175" s="58">
        <v>271.44299339691798</v>
      </c>
      <c r="R175" s="58">
        <v>224.039471753485</v>
      </c>
      <c r="S175" s="58">
        <v>35.963683052091</v>
      </c>
      <c r="T175" s="58">
        <v>971.32920353982297</v>
      </c>
      <c r="U175" s="58">
        <v>577.77168141592904</v>
      </c>
      <c r="V175" s="58">
        <v>393.55752212389399</v>
      </c>
      <c r="W175" s="58">
        <v>199.090265486726</v>
      </c>
      <c r="X175" s="58">
        <v>167.321238938053</v>
      </c>
      <c r="Y175" s="58">
        <v>27.146017699114999</v>
      </c>
      <c r="Z175" s="58">
        <v>1615.7624746450299</v>
      </c>
      <c r="AA175" s="58">
        <v>949.64584178499001</v>
      </c>
      <c r="AB175" s="58">
        <v>666.11663286004</v>
      </c>
      <c r="AC175" s="58">
        <v>343.97200811358999</v>
      </c>
      <c r="AD175" s="58">
        <v>277.38864097363103</v>
      </c>
      <c r="AE175" s="58">
        <v>44.755983772819498</v>
      </c>
      <c r="AF175" s="58">
        <v>1754.2706836616501</v>
      </c>
      <c r="AG175" s="58">
        <v>1024.0397450753201</v>
      </c>
      <c r="AH175" s="58">
        <v>730.23093858632706</v>
      </c>
      <c r="AI175" s="58">
        <v>382.00984936268799</v>
      </c>
      <c r="AJ175" s="58">
        <v>301.06303592120503</v>
      </c>
      <c r="AK175" s="58">
        <v>47.158053302433402</v>
      </c>
      <c r="AL175" s="58">
        <v>1381.6847255369901</v>
      </c>
      <c r="AM175" s="58">
        <v>825.27350835322204</v>
      </c>
      <c r="AN175" s="58">
        <v>556.41121718377099</v>
      </c>
      <c r="AO175" s="58">
        <v>283.77565632458197</v>
      </c>
      <c r="AP175" s="58">
        <v>234.69737470167101</v>
      </c>
      <c r="AQ175" s="58">
        <v>37.938186157517897</v>
      </c>
    </row>
    <row r="176" spans="1:43" x14ac:dyDescent="0.25">
      <c r="A176" s="64" t="s">
        <v>325</v>
      </c>
      <c r="B176" s="58">
        <v>1624.4741110667201</v>
      </c>
      <c r="C176" s="58">
        <v>952.38158210147799</v>
      </c>
      <c r="D176" s="58">
        <v>672.09252896524197</v>
      </c>
      <c r="E176" s="58">
        <v>348.25781062724701</v>
      </c>
      <c r="F176" s="58">
        <v>279.25289652417098</v>
      </c>
      <c r="G176" s="58">
        <v>44.581821813823403</v>
      </c>
      <c r="H176" s="58">
        <v>1918.4764890282099</v>
      </c>
      <c r="I176" s="58">
        <v>1126.0342476489</v>
      </c>
      <c r="J176" s="58">
        <v>792.44224137930996</v>
      </c>
      <c r="K176" s="58">
        <v>414.67547021943602</v>
      </c>
      <c r="L176" s="58">
        <v>325.94365203761799</v>
      </c>
      <c r="M176" s="58">
        <v>51.823119122256998</v>
      </c>
      <c r="N176" s="58">
        <v>1318.7308068459699</v>
      </c>
      <c r="O176" s="58">
        <v>771.79413202933995</v>
      </c>
      <c r="P176" s="58">
        <v>546.93667481662601</v>
      </c>
      <c r="Q176" s="58">
        <v>279.18777506112502</v>
      </c>
      <c r="R176" s="58">
        <v>230.697555012225</v>
      </c>
      <c r="S176" s="58">
        <v>37.051344743276303</v>
      </c>
      <c r="T176" s="58">
        <v>943.06681614349804</v>
      </c>
      <c r="U176" s="58">
        <v>563.53991031390103</v>
      </c>
      <c r="V176" s="58">
        <v>379.52690582959599</v>
      </c>
      <c r="W176" s="58">
        <v>192.75470852017901</v>
      </c>
      <c r="X176" s="58">
        <v>160.662780269058</v>
      </c>
      <c r="Y176" s="58">
        <v>26.1094170403587</v>
      </c>
      <c r="Z176" s="58">
        <v>1653.79108416548</v>
      </c>
      <c r="AA176" s="58">
        <v>971.23609129814599</v>
      </c>
      <c r="AB176" s="58">
        <v>682.55499286733198</v>
      </c>
      <c r="AC176" s="58">
        <v>351.86576319543502</v>
      </c>
      <c r="AD176" s="58">
        <v>284.74814550641997</v>
      </c>
      <c r="AE176" s="58">
        <v>45.941084165477903</v>
      </c>
      <c r="AF176" s="58">
        <v>1750.7285876993201</v>
      </c>
      <c r="AG176" s="58">
        <v>1021.03496583143</v>
      </c>
      <c r="AH176" s="58">
        <v>729.69362186788101</v>
      </c>
      <c r="AI176" s="58">
        <v>381.992255125285</v>
      </c>
      <c r="AJ176" s="58">
        <v>300.59829157175398</v>
      </c>
      <c r="AK176" s="58">
        <v>47.1030751708428</v>
      </c>
      <c r="AL176" s="58">
        <v>1406.40212264151</v>
      </c>
      <c r="AM176" s="58">
        <v>840.64528301886799</v>
      </c>
      <c r="AN176" s="58">
        <v>565.75683962264202</v>
      </c>
      <c r="AO176" s="58">
        <v>288.961556603774</v>
      </c>
      <c r="AP176" s="58">
        <v>238.37122641509399</v>
      </c>
      <c r="AQ176" s="58">
        <v>38.4240566037736</v>
      </c>
    </row>
    <row r="177" spans="1:43" x14ac:dyDescent="0.25">
      <c r="A177" s="64" t="s">
        <v>326</v>
      </c>
      <c r="B177" s="58">
        <v>1588.7247090768001</v>
      </c>
      <c r="C177" s="58">
        <v>932.96334367726899</v>
      </c>
      <c r="D177" s="58">
        <v>655.76136539953404</v>
      </c>
      <c r="E177" s="58">
        <v>339.14336695112502</v>
      </c>
      <c r="F177" s="58">
        <v>272.94391000775801</v>
      </c>
      <c r="G177" s="58">
        <v>43.674088440651701</v>
      </c>
      <c r="H177" s="58">
        <v>1868.4202764976999</v>
      </c>
      <c r="I177" s="58">
        <v>1097.97165898618</v>
      </c>
      <c r="J177" s="58">
        <v>770.44861751151996</v>
      </c>
      <c r="K177" s="58">
        <v>402.26221198156702</v>
      </c>
      <c r="L177" s="58">
        <v>317.548847926267</v>
      </c>
      <c r="M177" s="58">
        <v>50.637557603686602</v>
      </c>
      <c r="N177" s="58">
        <v>1303.3300156739799</v>
      </c>
      <c r="O177" s="58">
        <v>764.59278996865203</v>
      </c>
      <c r="P177" s="58">
        <v>538.73722570532902</v>
      </c>
      <c r="Q177" s="58">
        <v>274.73840125391803</v>
      </c>
      <c r="R177" s="58">
        <v>227.43009404388701</v>
      </c>
      <c r="S177" s="58">
        <v>36.568730407523503</v>
      </c>
      <c r="T177" s="58">
        <v>988.61394230769201</v>
      </c>
      <c r="U177" s="58">
        <v>588.04471153846202</v>
      </c>
      <c r="V177" s="58">
        <v>400.56923076923101</v>
      </c>
      <c r="W177" s="58">
        <v>202.71923076923099</v>
      </c>
      <c r="X177" s="58">
        <v>170.195192307692</v>
      </c>
      <c r="Y177" s="58">
        <v>27.654807692307699</v>
      </c>
      <c r="Z177" s="58">
        <v>1597.36129923981</v>
      </c>
      <c r="AA177" s="58">
        <v>940.535245335176</v>
      </c>
      <c r="AB177" s="58">
        <v>656.82605390463004</v>
      </c>
      <c r="AC177" s="58">
        <v>338.10248790601202</v>
      </c>
      <c r="AD177" s="58">
        <v>274.36938493434701</v>
      </c>
      <c r="AE177" s="58">
        <v>44.354181064270897</v>
      </c>
      <c r="AF177" s="58">
        <v>1710.42123510293</v>
      </c>
      <c r="AG177" s="58">
        <v>998.82091007583995</v>
      </c>
      <c r="AH177" s="58">
        <v>711.60032502708498</v>
      </c>
      <c r="AI177" s="58">
        <v>371.51863488624099</v>
      </c>
      <c r="AJ177" s="58">
        <v>293.863813651138</v>
      </c>
      <c r="AK177" s="58">
        <v>46.2178764897075</v>
      </c>
      <c r="AL177" s="58">
        <v>1383.48181818182</v>
      </c>
      <c r="AM177" s="58">
        <v>827.83846153846105</v>
      </c>
      <c r="AN177" s="58">
        <v>555.64335664335704</v>
      </c>
      <c r="AO177" s="58">
        <v>283.74195804195801</v>
      </c>
      <c r="AP177" s="58">
        <v>234.124475524476</v>
      </c>
      <c r="AQ177" s="58">
        <v>37.776923076923097</v>
      </c>
    </row>
    <row r="178" spans="1:43" x14ac:dyDescent="0.25">
      <c r="A178" s="64" t="s">
        <v>327</v>
      </c>
      <c r="B178" s="58">
        <v>1589.78966037736</v>
      </c>
      <c r="C178" s="58">
        <v>933.73969811320706</v>
      </c>
      <c r="D178" s="58">
        <v>656.04996226415096</v>
      </c>
      <c r="E178" s="58">
        <v>338.93366037735899</v>
      </c>
      <c r="F178" s="58">
        <v>273.35366037735798</v>
      </c>
      <c r="G178" s="58">
        <v>43.762641509433898</v>
      </c>
      <c r="H178" s="58">
        <v>1856.7953670705599</v>
      </c>
      <c r="I178" s="58">
        <v>1090.72238061297</v>
      </c>
      <c r="J178" s="58">
        <v>766.07298645759101</v>
      </c>
      <c r="K178" s="58">
        <v>399.14625801853202</v>
      </c>
      <c r="L178" s="58">
        <v>316.412544547398</v>
      </c>
      <c r="M178" s="58">
        <v>50.5141838916607</v>
      </c>
      <c r="N178" s="58">
        <v>1289.3814755413</v>
      </c>
      <c r="O178" s="58">
        <v>757.11844426623895</v>
      </c>
      <c r="P178" s="58">
        <v>532.26303127506003</v>
      </c>
      <c r="Q178" s="58">
        <v>271.18845228548503</v>
      </c>
      <c r="R178" s="58">
        <v>224.90809943865301</v>
      </c>
      <c r="S178" s="58">
        <v>36.166479550922197</v>
      </c>
      <c r="T178" s="58">
        <v>1046.55721153846</v>
      </c>
      <c r="U178" s="58">
        <v>619.31682692307697</v>
      </c>
      <c r="V178" s="58">
        <v>427.24038461538498</v>
      </c>
      <c r="W178" s="58">
        <v>216.26538461538499</v>
      </c>
      <c r="X178" s="58">
        <v>181.47548076923101</v>
      </c>
      <c r="Y178" s="58">
        <v>29.499519230769199</v>
      </c>
      <c r="Z178" s="58">
        <v>1583.71699604743</v>
      </c>
      <c r="AA178" s="58">
        <v>932.67747035573097</v>
      </c>
      <c r="AB178" s="58">
        <v>651.03952569169905</v>
      </c>
      <c r="AC178" s="58">
        <v>334.358300395257</v>
      </c>
      <c r="AD178" s="58">
        <v>272.59604743083003</v>
      </c>
      <c r="AE178" s="58">
        <v>44.0851778656126</v>
      </c>
      <c r="AF178" s="58">
        <v>1722.0522727272701</v>
      </c>
      <c r="AG178" s="58">
        <v>1006.26396103896</v>
      </c>
      <c r="AH178" s="58">
        <v>715.78831168831198</v>
      </c>
      <c r="AI178" s="58">
        <v>374.063961038961</v>
      </c>
      <c r="AJ178" s="58">
        <v>295.28084415584402</v>
      </c>
      <c r="AK178" s="58">
        <v>46.443506493506497</v>
      </c>
      <c r="AL178" s="58">
        <v>1375.8982532751099</v>
      </c>
      <c r="AM178" s="58">
        <v>821.96266375545895</v>
      </c>
      <c r="AN178" s="58">
        <v>553.93558951965099</v>
      </c>
      <c r="AO178" s="58">
        <v>281.93973799126599</v>
      </c>
      <c r="AP178" s="58">
        <v>234.193231441048</v>
      </c>
      <c r="AQ178" s="58">
        <v>37.802620087336301</v>
      </c>
    </row>
    <row r="179" spans="1:43" x14ac:dyDescent="0.25">
      <c r="A179" s="64" t="s">
        <v>328</v>
      </c>
      <c r="B179" s="58">
        <v>1577.9755772646499</v>
      </c>
      <c r="C179" s="58">
        <v>928.87708703374801</v>
      </c>
      <c r="D179" s="58">
        <v>649.09849023090601</v>
      </c>
      <c r="E179" s="58">
        <v>334.27051509769097</v>
      </c>
      <c r="F179" s="58">
        <v>271.23374777975101</v>
      </c>
      <c r="G179" s="58">
        <v>43.594227353463602</v>
      </c>
      <c r="H179" s="58">
        <v>1839.27154285714</v>
      </c>
      <c r="I179" s="58">
        <v>1083.5113714285701</v>
      </c>
      <c r="J179" s="58">
        <v>755.76017142857199</v>
      </c>
      <c r="K179" s="58">
        <v>391.95428571428602</v>
      </c>
      <c r="L179" s="58">
        <v>313.488</v>
      </c>
      <c r="M179" s="58">
        <v>50.317885714285701</v>
      </c>
      <c r="N179" s="58">
        <v>1297.09846437346</v>
      </c>
      <c r="O179" s="58">
        <v>762.65472972972998</v>
      </c>
      <c r="P179" s="58">
        <v>534.44373464373496</v>
      </c>
      <c r="Q179" s="58">
        <v>272.264004914005</v>
      </c>
      <c r="R179" s="58">
        <v>225.81302211302199</v>
      </c>
      <c r="S179" s="58">
        <v>36.3667076167076</v>
      </c>
      <c r="T179" s="58">
        <v>1040.2557251908399</v>
      </c>
      <c r="U179" s="58">
        <v>617.70458015267195</v>
      </c>
      <c r="V179" s="58">
        <v>422.55114503816799</v>
      </c>
      <c r="W179" s="58">
        <v>213.72709923664101</v>
      </c>
      <c r="X179" s="58">
        <v>179.60496183206101</v>
      </c>
      <c r="Y179" s="58">
        <v>29.219083969465601</v>
      </c>
      <c r="Z179" s="58">
        <v>1579.5080637132901</v>
      </c>
      <c r="AA179" s="58">
        <v>932.33265306122496</v>
      </c>
      <c r="AB179" s="58">
        <v>647.17541065206603</v>
      </c>
      <c r="AC179" s="58">
        <v>331.58929815828799</v>
      </c>
      <c r="AD179" s="58">
        <v>271.614235938278</v>
      </c>
      <c r="AE179" s="58">
        <v>43.971876555500202</v>
      </c>
      <c r="AF179" s="58">
        <v>1702.45962059621</v>
      </c>
      <c r="AG179" s="58">
        <v>996.25284552845505</v>
      </c>
      <c r="AH179" s="58">
        <v>706.20677506775098</v>
      </c>
      <c r="AI179" s="58">
        <v>367.66612466124701</v>
      </c>
      <c r="AJ179" s="58">
        <v>292.22953929539301</v>
      </c>
      <c r="AK179" s="58">
        <v>46.311111111111103</v>
      </c>
      <c r="AL179" s="58">
        <v>1407.79062087186</v>
      </c>
      <c r="AM179" s="58">
        <v>839.47608982827001</v>
      </c>
      <c r="AN179" s="58">
        <v>568.31453104359298</v>
      </c>
      <c r="AO179" s="58">
        <v>288.65270805812401</v>
      </c>
      <c r="AP179" s="58">
        <v>240.669352708058</v>
      </c>
      <c r="AQ179" s="58">
        <v>38.992470277410803</v>
      </c>
    </row>
    <row r="180" spans="1:43" x14ac:dyDescent="0.25">
      <c r="A180" s="64" t="s">
        <v>329</v>
      </c>
      <c r="B180" s="58">
        <v>1557.8978411292601</v>
      </c>
      <c r="C180" s="58">
        <v>918.43708829227796</v>
      </c>
      <c r="D180" s="58">
        <v>639.46075283697803</v>
      </c>
      <c r="E180" s="58">
        <v>328.51934680321102</v>
      </c>
      <c r="F180" s="58">
        <v>267.81680044284502</v>
      </c>
      <c r="G180" s="58">
        <v>43.124605590921703</v>
      </c>
      <c r="H180" s="58">
        <v>1813.87027463651</v>
      </c>
      <c r="I180" s="58">
        <v>1070.5344103392599</v>
      </c>
      <c r="J180" s="58">
        <v>743.33586429725403</v>
      </c>
      <c r="K180" s="58">
        <v>384.596607431341</v>
      </c>
      <c r="L180" s="58">
        <v>309.02132471728601</v>
      </c>
      <c r="M180" s="58">
        <v>49.717932148626801</v>
      </c>
      <c r="N180" s="58">
        <v>1286.99264957265</v>
      </c>
      <c r="O180" s="58">
        <v>757.450256410257</v>
      </c>
      <c r="P180" s="58">
        <v>529.54239316239295</v>
      </c>
      <c r="Q180" s="58">
        <v>269.18256410256402</v>
      </c>
      <c r="R180" s="58">
        <v>224.212820512821</v>
      </c>
      <c r="S180" s="58">
        <v>36.147008547008497</v>
      </c>
      <c r="T180" s="58">
        <v>1062.6591973244099</v>
      </c>
      <c r="U180" s="58">
        <v>631.03444816053502</v>
      </c>
      <c r="V180" s="58">
        <v>431.62474916387998</v>
      </c>
      <c r="W180" s="58">
        <v>218.61872909698999</v>
      </c>
      <c r="X180" s="58">
        <v>183.213712374582</v>
      </c>
      <c r="Y180" s="58">
        <v>29.792307692307698</v>
      </c>
      <c r="Z180" s="58">
        <v>1566.3441462286</v>
      </c>
      <c r="AA180" s="58">
        <v>925.86802406293396</v>
      </c>
      <c r="AB180" s="58">
        <v>640.47612216566404</v>
      </c>
      <c r="AC180" s="58">
        <v>327.37899120777399</v>
      </c>
      <c r="AD180" s="58">
        <v>269.42082369273498</v>
      </c>
      <c r="AE180" s="58">
        <v>43.676307265155003</v>
      </c>
      <c r="AF180" s="58">
        <v>1670.4944492627901</v>
      </c>
      <c r="AG180" s="58">
        <v>979.03998265394603</v>
      </c>
      <c r="AH180" s="58">
        <v>691.45446660884602</v>
      </c>
      <c r="AI180" s="58">
        <v>359.15646140502997</v>
      </c>
      <c r="AJ180" s="58">
        <v>286.75004336513399</v>
      </c>
      <c r="AK180" s="58">
        <v>45.547961838681701</v>
      </c>
      <c r="AL180" s="58">
        <v>1416.1338078291799</v>
      </c>
      <c r="AM180" s="58">
        <v>844.485409252669</v>
      </c>
      <c r="AN180" s="58">
        <v>571.64839857651202</v>
      </c>
      <c r="AO180" s="58">
        <v>289.79039145907501</v>
      </c>
      <c r="AP180" s="58">
        <v>242.535943060498</v>
      </c>
      <c r="AQ180" s="58">
        <v>39.322064056939503</v>
      </c>
    </row>
    <row r="181" spans="1:43" x14ac:dyDescent="0.25">
      <c r="A181" s="64" t="s">
        <v>330</v>
      </c>
      <c r="B181" s="58">
        <v>1573.43600874453</v>
      </c>
      <c r="C181" s="58">
        <v>926.60724547157997</v>
      </c>
      <c r="D181" s="58">
        <v>646.82876327295401</v>
      </c>
      <c r="E181" s="58">
        <v>333.09631480324799</v>
      </c>
      <c r="F181" s="58">
        <v>270.28154278575897</v>
      </c>
      <c r="G181" s="58">
        <v>43.450905683947497</v>
      </c>
      <c r="H181" s="58">
        <v>1847.12144177449</v>
      </c>
      <c r="I181" s="58">
        <v>1089.3022181146</v>
      </c>
      <c r="J181" s="58">
        <v>757.81922365988896</v>
      </c>
      <c r="K181" s="58">
        <v>393.32975970425099</v>
      </c>
      <c r="L181" s="58">
        <v>314.058595194085</v>
      </c>
      <c r="M181" s="58">
        <v>50.430868761552702</v>
      </c>
      <c r="N181" s="58">
        <v>1291.8937262357399</v>
      </c>
      <c r="O181" s="58">
        <v>759.22262357414502</v>
      </c>
      <c r="P181" s="58">
        <v>532.67110266159705</v>
      </c>
      <c r="Q181" s="58">
        <v>271.14771863117898</v>
      </c>
      <c r="R181" s="58">
        <v>225.25247148289</v>
      </c>
      <c r="S181" s="58">
        <v>36.270912547528503</v>
      </c>
      <c r="T181" s="58">
        <v>1081.51423357664</v>
      </c>
      <c r="U181" s="58">
        <v>641.09562043795597</v>
      </c>
      <c r="V181" s="58">
        <v>440.418613138686</v>
      </c>
      <c r="W181" s="58">
        <v>222.421532846715</v>
      </c>
      <c r="X181" s="58">
        <v>187.50547445255501</v>
      </c>
      <c r="Y181" s="58">
        <v>30.491605839416099</v>
      </c>
      <c r="Z181" s="58">
        <v>1562.79219512195</v>
      </c>
      <c r="AA181" s="58">
        <v>923.73479674796704</v>
      </c>
      <c r="AB181" s="58">
        <v>639.05739837398403</v>
      </c>
      <c r="AC181" s="58">
        <v>327.32715447154499</v>
      </c>
      <c r="AD181" s="58">
        <v>268.29398373983702</v>
      </c>
      <c r="AE181" s="58">
        <v>43.436260162601599</v>
      </c>
      <c r="AF181" s="58">
        <v>1716.0254847645399</v>
      </c>
      <c r="AG181" s="58">
        <v>1003.73545706371</v>
      </c>
      <c r="AH181" s="58">
        <v>712.29002770083105</v>
      </c>
      <c r="AI181" s="58">
        <v>370.925484764543</v>
      </c>
      <c r="AJ181" s="58">
        <v>294.60997229916899</v>
      </c>
      <c r="AK181" s="58">
        <v>46.754570637119102</v>
      </c>
      <c r="AL181" s="58">
        <v>1426.2675872093</v>
      </c>
      <c r="AM181" s="58">
        <v>850.47427325581396</v>
      </c>
      <c r="AN181" s="58">
        <v>575.793313953488</v>
      </c>
      <c r="AO181" s="58">
        <v>292.83008720930201</v>
      </c>
      <c r="AP181" s="58">
        <v>243.56860465116301</v>
      </c>
      <c r="AQ181" s="58">
        <v>39.394622093023301</v>
      </c>
    </row>
    <row r="182" spans="1:43" x14ac:dyDescent="0.25">
      <c r="A182" s="64" t="s">
        <v>331</v>
      </c>
      <c r="B182" s="58">
        <v>1643.0495423340999</v>
      </c>
      <c r="C182" s="58">
        <v>966.76922196796295</v>
      </c>
      <c r="D182" s="58">
        <v>676.28032036613297</v>
      </c>
      <c r="E182" s="58">
        <v>349.37585812357003</v>
      </c>
      <c r="F182" s="58">
        <v>281.63043478260897</v>
      </c>
      <c r="G182" s="58">
        <v>45.274027459954198</v>
      </c>
      <c r="H182" s="58">
        <v>1911.12219827586</v>
      </c>
      <c r="I182" s="58">
        <v>1126.56939655172</v>
      </c>
      <c r="J182" s="58">
        <v>784.55280172413802</v>
      </c>
      <c r="K182" s="58">
        <v>408.42543103448298</v>
      </c>
      <c r="L182" s="58">
        <v>324.08060344827601</v>
      </c>
      <c r="M182" s="58">
        <v>52.0467672413793</v>
      </c>
      <c r="N182" s="58">
        <v>1339.6697560975599</v>
      </c>
      <c r="O182" s="58">
        <v>785.92219512195095</v>
      </c>
      <c r="P182" s="58">
        <v>553.74756097560999</v>
      </c>
      <c r="Q182" s="58">
        <v>282.54902439024403</v>
      </c>
      <c r="R182" s="58">
        <v>233.58926829268299</v>
      </c>
      <c r="S182" s="58">
        <v>37.609268292682899</v>
      </c>
      <c r="T182" s="58">
        <v>1047.73686635945</v>
      </c>
      <c r="U182" s="58">
        <v>623.91843317972302</v>
      </c>
      <c r="V182" s="58">
        <v>423.81843317972402</v>
      </c>
      <c r="W182" s="58">
        <v>214.580184331797</v>
      </c>
      <c r="X182" s="58">
        <v>179.976497695853</v>
      </c>
      <c r="Y182" s="58">
        <v>29.2617511520737</v>
      </c>
      <c r="Z182" s="58">
        <v>1635.6050133689801</v>
      </c>
      <c r="AA182" s="58">
        <v>965.21109625668396</v>
      </c>
      <c r="AB182" s="58">
        <v>670.39391711229905</v>
      </c>
      <c r="AC182" s="58">
        <v>343.577807486631</v>
      </c>
      <c r="AD182" s="58">
        <v>281.289505347594</v>
      </c>
      <c r="AE182" s="58">
        <v>45.526604278074899</v>
      </c>
      <c r="AF182" s="58">
        <v>1797.4168316831699</v>
      </c>
      <c r="AG182" s="58">
        <v>1051.1801980197999</v>
      </c>
      <c r="AH182" s="58">
        <v>746.23663366336598</v>
      </c>
      <c r="AI182" s="58">
        <v>391.09702970297002</v>
      </c>
      <c r="AJ182" s="58">
        <v>306.45874587458798</v>
      </c>
      <c r="AK182" s="58">
        <v>48.680858085808602</v>
      </c>
      <c r="AL182" s="58">
        <v>1454.67213822894</v>
      </c>
      <c r="AM182" s="58">
        <v>869.69352051835801</v>
      </c>
      <c r="AN182" s="58">
        <v>584.97861771058399</v>
      </c>
      <c r="AO182" s="58">
        <v>297.87408207343401</v>
      </c>
      <c r="AP182" s="58">
        <v>247.046436285097</v>
      </c>
      <c r="AQ182" s="58">
        <v>40.058099352051897</v>
      </c>
    </row>
    <row r="183" spans="1:43" x14ac:dyDescent="0.25">
      <c r="A183" s="64" t="s">
        <v>332</v>
      </c>
      <c r="B183" s="58">
        <v>1638.90499390987</v>
      </c>
      <c r="C183" s="58">
        <v>964.454811205846</v>
      </c>
      <c r="D183" s="58">
        <v>674.45018270401897</v>
      </c>
      <c r="E183" s="58">
        <v>347.93203410475002</v>
      </c>
      <c r="F183" s="58">
        <v>281.30998781973199</v>
      </c>
      <c r="G183" s="58">
        <v>45.208160779537103</v>
      </c>
      <c r="H183" s="58">
        <v>1918.2789110429401</v>
      </c>
      <c r="I183" s="58">
        <v>1131.0515337423301</v>
      </c>
      <c r="J183" s="58">
        <v>787.22737730061397</v>
      </c>
      <c r="K183" s="58">
        <v>408.71825153374198</v>
      </c>
      <c r="L183" s="58">
        <v>326.16786809815898</v>
      </c>
      <c r="M183" s="58">
        <v>52.341257668711599</v>
      </c>
      <c r="N183" s="58">
        <v>1324.57920621225</v>
      </c>
      <c r="O183" s="58">
        <v>777.01553062985295</v>
      </c>
      <c r="P183" s="58">
        <v>547.56367558239901</v>
      </c>
      <c r="Q183" s="58">
        <v>279.54098360655701</v>
      </c>
      <c r="R183" s="58">
        <v>230.84003451251101</v>
      </c>
      <c r="S183" s="58">
        <v>37.1826574633305</v>
      </c>
      <c r="T183" s="58">
        <v>1064.24540816327</v>
      </c>
      <c r="U183" s="58">
        <v>632.88061224489797</v>
      </c>
      <c r="V183" s="58">
        <v>431.36479591836701</v>
      </c>
      <c r="W183" s="58">
        <v>217.95153061224499</v>
      </c>
      <c r="X183" s="58">
        <v>183.52806122448999</v>
      </c>
      <c r="Y183" s="58">
        <v>29.8852040816327</v>
      </c>
      <c r="Z183" s="58">
        <v>1611.34233261339</v>
      </c>
      <c r="AA183" s="58">
        <v>952.00539956803402</v>
      </c>
      <c r="AB183" s="58">
        <v>659.33693304535598</v>
      </c>
      <c r="AC183" s="58">
        <v>337.19416846652302</v>
      </c>
      <c r="AD183" s="58">
        <v>277.26717062634998</v>
      </c>
      <c r="AE183" s="58">
        <v>44.875593952483797</v>
      </c>
      <c r="AF183" s="58">
        <v>1810.7931662870201</v>
      </c>
      <c r="AG183" s="58">
        <v>1058.16867881549</v>
      </c>
      <c r="AH183" s="58">
        <v>752.62448747152598</v>
      </c>
      <c r="AI183" s="58">
        <v>393.935535307517</v>
      </c>
      <c r="AJ183" s="58">
        <v>309.53405466970401</v>
      </c>
      <c r="AK183" s="58">
        <v>49.154897494305203</v>
      </c>
      <c r="AL183" s="58">
        <v>1448.7473333333301</v>
      </c>
      <c r="AM183" s="58">
        <v>868.75133333333304</v>
      </c>
      <c r="AN183" s="58">
        <v>579.99599999999998</v>
      </c>
      <c r="AO183" s="58">
        <v>294.96333333333303</v>
      </c>
      <c r="AP183" s="58">
        <v>245.226</v>
      </c>
      <c r="AQ183" s="58">
        <v>39.8066666666667</v>
      </c>
    </row>
    <row r="184" spans="1:43" x14ac:dyDescent="0.25">
      <c r="A184" s="64" t="s">
        <v>333</v>
      </c>
      <c r="B184" s="58">
        <v>1644.4467537770499</v>
      </c>
      <c r="C184" s="58">
        <v>966.84401796651696</v>
      </c>
      <c r="D184" s="58">
        <v>677.60273581053502</v>
      </c>
      <c r="E184" s="58">
        <v>349.56418946508802</v>
      </c>
      <c r="F184" s="58">
        <v>282.66676194364999</v>
      </c>
      <c r="G184" s="58">
        <v>45.371784401796603</v>
      </c>
      <c r="H184" s="58">
        <v>1919.0678407350699</v>
      </c>
      <c r="I184" s="58">
        <v>1129.5206738131701</v>
      </c>
      <c r="J184" s="58">
        <v>789.54716692189902</v>
      </c>
      <c r="K184" s="58">
        <v>409.79563552833099</v>
      </c>
      <c r="L184" s="58">
        <v>327.328483920368</v>
      </c>
      <c r="M184" s="58">
        <v>52.423047473200597</v>
      </c>
      <c r="N184" s="58">
        <v>1330.6627296587901</v>
      </c>
      <c r="O184" s="58">
        <v>780.96850393700799</v>
      </c>
      <c r="P184" s="58">
        <v>549.69422572178496</v>
      </c>
      <c r="Q184" s="58">
        <v>280.74330708661398</v>
      </c>
      <c r="R184" s="58">
        <v>231.63595800524899</v>
      </c>
      <c r="S184" s="58">
        <v>37.314960629921302</v>
      </c>
      <c r="T184" s="58">
        <v>1069.95079365079</v>
      </c>
      <c r="U184" s="58">
        <v>634.09841269841297</v>
      </c>
      <c r="V184" s="58">
        <v>435.852380952381</v>
      </c>
      <c r="W184" s="58">
        <v>220.15079365079399</v>
      </c>
      <c r="X184" s="58">
        <v>185.52063492063499</v>
      </c>
      <c r="Y184" s="58">
        <v>30.180952380952402</v>
      </c>
      <c r="Z184" s="58">
        <v>1613.9270682148001</v>
      </c>
      <c r="AA184" s="58">
        <v>952.76952104499196</v>
      </c>
      <c r="AB184" s="58">
        <v>661.15754716981098</v>
      </c>
      <c r="AC184" s="58">
        <v>338.19252539912901</v>
      </c>
      <c r="AD184" s="58">
        <v>278.09804063860702</v>
      </c>
      <c r="AE184" s="58">
        <v>44.866981132075502</v>
      </c>
      <c r="AF184" s="58">
        <v>1815.2357142857099</v>
      </c>
      <c r="AG184" s="58">
        <v>1060.13605442177</v>
      </c>
      <c r="AH184" s="58">
        <v>755.09965986394502</v>
      </c>
      <c r="AI184" s="58">
        <v>395.06224489795898</v>
      </c>
      <c r="AJ184" s="58">
        <v>310.621768707483</v>
      </c>
      <c r="AK184" s="58">
        <v>49.415646258503401</v>
      </c>
      <c r="AL184" s="58">
        <v>1424.68382022472</v>
      </c>
      <c r="AM184" s="58">
        <v>853.15280898876404</v>
      </c>
      <c r="AN184" s="58">
        <v>571.53101123595502</v>
      </c>
      <c r="AO184" s="58">
        <v>290.61033707865198</v>
      </c>
      <c r="AP184" s="58">
        <v>241.70831460674199</v>
      </c>
      <c r="AQ184" s="58">
        <v>39.2123595505618</v>
      </c>
    </row>
    <row r="185" spans="1:43" x14ac:dyDescent="0.25">
      <c r="A185" s="64" t="s">
        <v>334</v>
      </c>
      <c r="B185" s="58">
        <v>1610.13574660633</v>
      </c>
      <c r="C185" s="58">
        <v>947.09830316742</v>
      </c>
      <c r="D185" s="58">
        <v>663.03744343891401</v>
      </c>
      <c r="E185" s="58">
        <v>342.23416289592802</v>
      </c>
      <c r="F185" s="58">
        <v>276.31176470588201</v>
      </c>
      <c r="G185" s="58">
        <v>44.491515837103996</v>
      </c>
      <c r="H185" s="58">
        <v>1898.7796671490601</v>
      </c>
      <c r="I185" s="58">
        <v>1118.34182344428</v>
      </c>
      <c r="J185" s="58">
        <v>780.43784370477601</v>
      </c>
      <c r="K185" s="58">
        <v>406.08929088277898</v>
      </c>
      <c r="L185" s="58">
        <v>322.562735166425</v>
      </c>
      <c r="M185" s="58">
        <v>51.785817655571599</v>
      </c>
      <c r="N185" s="58">
        <v>1296.03661417323</v>
      </c>
      <c r="O185" s="58">
        <v>760.75299212598395</v>
      </c>
      <c r="P185" s="58">
        <v>535.28362204724397</v>
      </c>
      <c r="Q185" s="58">
        <v>272.74771653543303</v>
      </c>
      <c r="R185" s="58">
        <v>225.981968503937</v>
      </c>
      <c r="S185" s="58">
        <v>36.553937007873998</v>
      </c>
      <c r="T185" s="58">
        <v>1011.5679245283</v>
      </c>
      <c r="U185" s="58">
        <v>601.45094339622597</v>
      </c>
      <c r="V185" s="58">
        <v>410.11698113207598</v>
      </c>
      <c r="W185" s="58">
        <v>207.78207547169799</v>
      </c>
      <c r="X185" s="58">
        <v>174.00943396226401</v>
      </c>
      <c r="Y185" s="58">
        <v>28.325471698113201</v>
      </c>
      <c r="Z185" s="58">
        <v>1621.0654811715499</v>
      </c>
      <c r="AA185" s="58">
        <v>956.704393305439</v>
      </c>
      <c r="AB185" s="58">
        <v>664.36108786610896</v>
      </c>
      <c r="AC185" s="58">
        <v>340.59225941422602</v>
      </c>
      <c r="AD185" s="58">
        <v>278.67761506276202</v>
      </c>
      <c r="AE185" s="58">
        <v>45.0912133891213</v>
      </c>
      <c r="AF185" s="58">
        <v>1804.2149999999999</v>
      </c>
      <c r="AG185" s="58">
        <v>1053.92133333333</v>
      </c>
      <c r="AH185" s="58">
        <v>750.29366666666704</v>
      </c>
      <c r="AI185" s="58">
        <v>392.35666666666702</v>
      </c>
      <c r="AJ185" s="58">
        <v>308.68900000000002</v>
      </c>
      <c r="AK185" s="58">
        <v>49.247999999999998</v>
      </c>
      <c r="AL185" s="58">
        <v>1405.98947368421</v>
      </c>
      <c r="AM185" s="58">
        <v>841.03552631578896</v>
      </c>
      <c r="AN185" s="58">
        <v>564.95394736842104</v>
      </c>
      <c r="AO185" s="58">
        <v>287.51052631578898</v>
      </c>
      <c r="AP185" s="58">
        <v>238.63289473684199</v>
      </c>
      <c r="AQ185" s="58">
        <v>38.810526315789502</v>
      </c>
    </row>
    <row r="186" spans="1:43" x14ac:dyDescent="0.25">
      <c r="A186" s="64" t="s">
        <v>335</v>
      </c>
      <c r="B186" s="58">
        <v>1599.5976760563401</v>
      </c>
      <c r="C186" s="58">
        <v>940.52123239436605</v>
      </c>
      <c r="D186" s="58">
        <v>659.07644366197201</v>
      </c>
      <c r="E186" s="58">
        <v>339.80038732394399</v>
      </c>
      <c r="F186" s="58">
        <v>274.98929577464799</v>
      </c>
      <c r="G186" s="58">
        <v>44.286760563380199</v>
      </c>
      <c r="H186" s="58">
        <v>1888.65392561983</v>
      </c>
      <c r="I186" s="58">
        <v>1111.7760330578501</v>
      </c>
      <c r="J186" s="58">
        <v>776.87789256198403</v>
      </c>
      <c r="K186" s="58">
        <v>404.09173553719</v>
      </c>
      <c r="L186" s="58">
        <v>321.23202479338801</v>
      </c>
      <c r="M186" s="58">
        <v>51.5541322314049</v>
      </c>
      <c r="N186" s="58">
        <v>1297.2131844380399</v>
      </c>
      <c r="O186" s="58">
        <v>761.36995677233404</v>
      </c>
      <c r="P186" s="58">
        <v>535.84322766570597</v>
      </c>
      <c r="Q186" s="58">
        <v>272.54459654178697</v>
      </c>
      <c r="R186" s="58">
        <v>226.614337175793</v>
      </c>
      <c r="S186" s="58">
        <v>36.6842939481268</v>
      </c>
      <c r="T186" s="58">
        <v>964.74565217391296</v>
      </c>
      <c r="U186" s="58">
        <v>575.84855072463802</v>
      </c>
      <c r="V186" s="58">
        <v>388.897101449275</v>
      </c>
      <c r="W186" s="58">
        <v>197.58115942028999</v>
      </c>
      <c r="X186" s="58">
        <v>164.53260869565199</v>
      </c>
      <c r="Y186" s="58">
        <v>26.783333333333299</v>
      </c>
      <c r="Z186" s="58">
        <v>1650.78534653465</v>
      </c>
      <c r="AA186" s="58">
        <v>972.71188118811904</v>
      </c>
      <c r="AB186" s="58">
        <v>678.07346534653504</v>
      </c>
      <c r="AC186" s="58">
        <v>347.80297029703001</v>
      </c>
      <c r="AD186" s="58">
        <v>284.27861386138602</v>
      </c>
      <c r="AE186" s="58">
        <v>45.991881188118803</v>
      </c>
      <c r="AF186" s="58">
        <v>1802.9779363337</v>
      </c>
      <c r="AG186" s="58">
        <v>1052.7118551042799</v>
      </c>
      <c r="AH186" s="58">
        <v>750.26608122941798</v>
      </c>
      <c r="AI186" s="58">
        <v>391.122941822173</v>
      </c>
      <c r="AJ186" s="58">
        <v>309.73765093304098</v>
      </c>
      <c r="AK186" s="58">
        <v>49.405488474204198</v>
      </c>
      <c r="AL186" s="58">
        <v>1389.3091503267999</v>
      </c>
      <c r="AM186" s="58">
        <v>828.12026143790899</v>
      </c>
      <c r="AN186" s="58">
        <v>561.18888888888898</v>
      </c>
      <c r="AO186" s="58">
        <v>285.15359477124201</v>
      </c>
      <c r="AP186" s="58">
        <v>237.41111111111101</v>
      </c>
      <c r="AQ186" s="58">
        <v>38.624183006536001</v>
      </c>
    </row>
    <row r="187" spans="1:43" x14ac:dyDescent="0.25">
      <c r="A187" s="64" t="s">
        <v>336</v>
      </c>
      <c r="B187" s="58">
        <v>1632.5905466970401</v>
      </c>
      <c r="C187" s="58">
        <v>959.94760820045599</v>
      </c>
      <c r="D187" s="58">
        <v>672.64293849658304</v>
      </c>
      <c r="E187" s="58">
        <v>347.154783599089</v>
      </c>
      <c r="F187" s="58">
        <v>280.35000000000002</v>
      </c>
      <c r="G187" s="58">
        <v>45.138154897494303</v>
      </c>
      <c r="H187" s="58">
        <v>1912.1257510729599</v>
      </c>
      <c r="I187" s="58">
        <v>1125.4652360514999</v>
      </c>
      <c r="J187" s="58">
        <v>786.66051502145899</v>
      </c>
      <c r="K187" s="58">
        <v>409.42403433476397</v>
      </c>
      <c r="L187" s="58">
        <v>325.06866952789699</v>
      </c>
      <c r="M187" s="58">
        <v>52.167811158798202</v>
      </c>
      <c r="N187" s="58">
        <v>1316.4172330097099</v>
      </c>
      <c r="O187" s="58">
        <v>772.73592233009697</v>
      </c>
      <c r="P187" s="58">
        <v>543.68131067961201</v>
      </c>
      <c r="Q187" s="58">
        <v>276.72402912621402</v>
      </c>
      <c r="R187" s="58">
        <v>229.770145631068</v>
      </c>
      <c r="S187" s="58">
        <v>37.1871359223301</v>
      </c>
      <c r="T187" s="58">
        <v>995.18173374613002</v>
      </c>
      <c r="U187" s="58">
        <v>591.42445820433397</v>
      </c>
      <c r="V187" s="58">
        <v>403.75727554179599</v>
      </c>
      <c r="W187" s="58">
        <v>204.012074303406</v>
      </c>
      <c r="X187" s="58">
        <v>171.79411764705901</v>
      </c>
      <c r="Y187" s="58">
        <v>27.951083591331301</v>
      </c>
      <c r="Z187" s="58">
        <v>1652.8024130589099</v>
      </c>
      <c r="AA187" s="58">
        <v>975.01213626685603</v>
      </c>
      <c r="AB187" s="58">
        <v>677.79027679205103</v>
      </c>
      <c r="AC187" s="58">
        <v>348.29744499645102</v>
      </c>
      <c r="AD187" s="58">
        <v>283.61433640880102</v>
      </c>
      <c r="AE187" s="58">
        <v>45.878495386799102</v>
      </c>
      <c r="AF187" s="58">
        <v>1829.2696230598699</v>
      </c>
      <c r="AG187" s="58">
        <v>1068.38115299335</v>
      </c>
      <c r="AH187" s="58">
        <v>760.88847006651895</v>
      </c>
      <c r="AI187" s="58">
        <v>396.62827050997799</v>
      </c>
      <c r="AJ187" s="58">
        <v>314.123946784922</v>
      </c>
      <c r="AK187" s="58">
        <v>50.136252771618601</v>
      </c>
      <c r="AL187" s="58">
        <v>1356.77064220183</v>
      </c>
      <c r="AM187" s="58">
        <v>810.68532110091701</v>
      </c>
      <c r="AN187" s="58">
        <v>546.08532110091699</v>
      </c>
      <c r="AO187" s="58">
        <v>277.47935779816498</v>
      </c>
      <c r="AP187" s="58">
        <v>231.01513761467899</v>
      </c>
      <c r="AQ187" s="58">
        <v>37.590825688073402</v>
      </c>
    </row>
    <row r="188" spans="1:43" x14ac:dyDescent="0.25">
      <c r="A188" s="64" t="s">
        <v>337</v>
      </c>
      <c r="B188" s="58">
        <v>1655.4114821763601</v>
      </c>
      <c r="C188" s="58">
        <v>973.52262664165096</v>
      </c>
      <c r="D188" s="58">
        <v>681.88885553470902</v>
      </c>
      <c r="E188" s="58">
        <v>351.60765478424003</v>
      </c>
      <c r="F188" s="58">
        <v>284.40697936210103</v>
      </c>
      <c r="G188" s="58">
        <v>45.874221388367701</v>
      </c>
      <c r="H188" s="58">
        <v>1942.18189655172</v>
      </c>
      <c r="I188" s="58">
        <v>1143.2566810344799</v>
      </c>
      <c r="J188" s="58">
        <v>798.92521551724099</v>
      </c>
      <c r="K188" s="58">
        <v>415.08211206896601</v>
      </c>
      <c r="L188" s="58">
        <v>330.67780172413802</v>
      </c>
      <c r="M188" s="58">
        <v>53.165301724137898</v>
      </c>
      <c r="N188" s="58">
        <v>1341.8337784760399</v>
      </c>
      <c r="O188" s="58">
        <v>787.921838177533</v>
      </c>
      <c r="P188" s="58">
        <v>553.91194029850794</v>
      </c>
      <c r="Q188" s="58">
        <v>282.19960722702302</v>
      </c>
      <c r="R188" s="58">
        <v>233.810761979576</v>
      </c>
      <c r="S188" s="58">
        <v>37.901571091908899</v>
      </c>
      <c r="T188" s="58">
        <v>1019.22367346939</v>
      </c>
      <c r="U188" s="58">
        <v>605.72326530612202</v>
      </c>
      <c r="V188" s="58">
        <v>413.50040816326498</v>
      </c>
      <c r="W188" s="58">
        <v>209.00326530612199</v>
      </c>
      <c r="X188" s="58">
        <v>175.86489795918399</v>
      </c>
      <c r="Y188" s="58">
        <v>28.6322448979592</v>
      </c>
      <c r="Z188" s="58">
        <v>1652.78765182186</v>
      </c>
      <c r="AA188" s="58">
        <v>975.20161943319795</v>
      </c>
      <c r="AB188" s="58">
        <v>677.58603238866397</v>
      </c>
      <c r="AC188" s="58">
        <v>347.68582995951402</v>
      </c>
      <c r="AD188" s="58">
        <v>283.88704453441301</v>
      </c>
      <c r="AE188" s="58">
        <v>46.0131578947368</v>
      </c>
      <c r="AF188" s="58">
        <v>1825.7254797441401</v>
      </c>
      <c r="AG188" s="58">
        <v>1066.9368869936</v>
      </c>
      <c r="AH188" s="58">
        <v>758.78859275053298</v>
      </c>
      <c r="AI188" s="58">
        <v>395.05138592750501</v>
      </c>
      <c r="AJ188" s="58">
        <v>313.57899786780399</v>
      </c>
      <c r="AK188" s="58">
        <v>50.158208955223898</v>
      </c>
      <c r="AL188" s="58">
        <v>1407.96818181818</v>
      </c>
      <c r="AM188" s="58">
        <v>841.43571428571397</v>
      </c>
      <c r="AN188" s="58">
        <v>566.53246753246697</v>
      </c>
      <c r="AO188" s="58">
        <v>288.031168831169</v>
      </c>
      <c r="AP188" s="58">
        <v>239.51558441558501</v>
      </c>
      <c r="AQ188" s="58">
        <v>38.985714285714302</v>
      </c>
    </row>
    <row r="189" spans="1:43" x14ac:dyDescent="0.25">
      <c r="A189" s="64" t="s">
        <v>338</v>
      </c>
      <c r="B189" s="58">
        <v>1645.0344597103599</v>
      </c>
      <c r="C189" s="58">
        <v>967.48295581136301</v>
      </c>
      <c r="D189" s="58">
        <v>677.551503898997</v>
      </c>
      <c r="E189" s="58">
        <v>349.257148161901</v>
      </c>
      <c r="F189" s="58">
        <v>282.70493873004102</v>
      </c>
      <c r="G189" s="58">
        <v>45.589417007055303</v>
      </c>
      <c r="H189" s="58">
        <v>1927.9163829787201</v>
      </c>
      <c r="I189" s="58">
        <v>1133.82531914894</v>
      </c>
      <c r="J189" s="58">
        <v>794.091063829787</v>
      </c>
      <c r="K189" s="58">
        <v>412.16808510638299</v>
      </c>
      <c r="L189" s="58">
        <v>329.01914893616998</v>
      </c>
      <c r="M189" s="58">
        <v>52.903829787234002</v>
      </c>
      <c r="N189" s="58">
        <v>1334.1509742790299</v>
      </c>
      <c r="O189" s="58">
        <v>784.67490257209704</v>
      </c>
      <c r="P189" s="58">
        <v>549.47607170693698</v>
      </c>
      <c r="Q189" s="58">
        <v>280.11886204208901</v>
      </c>
      <c r="R189" s="58">
        <v>231.806235385815</v>
      </c>
      <c r="S189" s="58">
        <v>37.550974279033497</v>
      </c>
      <c r="T189" s="58">
        <v>1062.7906666666699</v>
      </c>
      <c r="U189" s="58">
        <v>631.49199999999996</v>
      </c>
      <c r="V189" s="58">
        <v>431.29866666666697</v>
      </c>
      <c r="W189" s="58">
        <v>218.481333333333</v>
      </c>
      <c r="X189" s="58">
        <v>183.006666666667</v>
      </c>
      <c r="Y189" s="58">
        <v>29.810666666666702</v>
      </c>
      <c r="Z189" s="58">
        <v>1634.2038082731499</v>
      </c>
      <c r="AA189" s="58">
        <v>964.46296782665797</v>
      </c>
      <c r="AB189" s="58">
        <v>669.74084044648703</v>
      </c>
      <c r="AC189" s="58">
        <v>343.53644123440603</v>
      </c>
      <c r="AD189" s="58">
        <v>280.732632961261</v>
      </c>
      <c r="AE189" s="58">
        <v>45.4717662508207</v>
      </c>
      <c r="AF189" s="58">
        <v>1801.11904761905</v>
      </c>
      <c r="AG189" s="58">
        <v>1052.3479365079399</v>
      </c>
      <c r="AH189" s="58">
        <v>748.77111111111105</v>
      </c>
      <c r="AI189" s="58">
        <v>389.61396825396798</v>
      </c>
      <c r="AJ189" s="58">
        <v>309.62126984127002</v>
      </c>
      <c r="AK189" s="58">
        <v>49.535873015873001</v>
      </c>
      <c r="AL189" s="58">
        <v>1409.3618181818199</v>
      </c>
      <c r="AM189" s="58">
        <v>842.278181818181</v>
      </c>
      <c r="AN189" s="58">
        <v>567.08363636363697</v>
      </c>
      <c r="AO189" s="58">
        <v>288.99030303030298</v>
      </c>
      <c r="AP189" s="58">
        <v>239.23454545454501</v>
      </c>
      <c r="AQ189" s="58">
        <v>38.858787878787901</v>
      </c>
    </row>
    <row r="190" spans="1:43" x14ac:dyDescent="0.25">
      <c r="A190" s="64" t="s">
        <v>339</v>
      </c>
      <c r="B190" s="58">
        <v>1648.3785887236299</v>
      </c>
      <c r="C190" s="58">
        <v>969.52736077481904</v>
      </c>
      <c r="D190" s="58">
        <v>678.85122794880704</v>
      </c>
      <c r="E190" s="58">
        <v>349.44520927014901</v>
      </c>
      <c r="F190" s="58">
        <v>283.68761674161198</v>
      </c>
      <c r="G190" s="58">
        <v>45.718401937046004</v>
      </c>
      <c r="H190" s="58">
        <v>1908.65313510019</v>
      </c>
      <c r="I190" s="58">
        <v>1123.0747252747301</v>
      </c>
      <c r="J190" s="58">
        <v>785.57840982546895</v>
      </c>
      <c r="K190" s="58">
        <v>406.61247575953502</v>
      </c>
      <c r="L190" s="58">
        <v>326.52605042016802</v>
      </c>
      <c r="M190" s="58">
        <v>52.439883645766002</v>
      </c>
      <c r="N190" s="58">
        <v>1348.7917410714299</v>
      </c>
      <c r="O190" s="58">
        <v>792.78794642857099</v>
      </c>
      <c r="P190" s="58">
        <v>556.00379464285697</v>
      </c>
      <c r="Q190" s="58">
        <v>283.64330357142899</v>
      </c>
      <c r="R190" s="58">
        <v>234.378794642857</v>
      </c>
      <c r="S190" s="58">
        <v>37.981696428571396</v>
      </c>
      <c r="T190" s="58">
        <v>1142.1209606986899</v>
      </c>
      <c r="U190" s="58">
        <v>675.74541484716201</v>
      </c>
      <c r="V190" s="58">
        <v>466.37554585152799</v>
      </c>
      <c r="W190" s="58">
        <v>235.848471615721</v>
      </c>
      <c r="X190" s="58">
        <v>198.243668122271</v>
      </c>
      <c r="Y190" s="58">
        <v>32.283406113537097</v>
      </c>
      <c r="Z190" s="58">
        <v>1641.25099531616</v>
      </c>
      <c r="AA190" s="58">
        <v>967.84777517564396</v>
      </c>
      <c r="AB190" s="58">
        <v>673.40322014051503</v>
      </c>
      <c r="AC190" s="58">
        <v>345.29297423887601</v>
      </c>
      <c r="AD190" s="58">
        <v>282.369555035129</v>
      </c>
      <c r="AE190" s="58">
        <v>45.740690866510498</v>
      </c>
      <c r="AF190" s="58">
        <v>1782.6625786163499</v>
      </c>
      <c r="AG190" s="58">
        <v>1043.0544025157201</v>
      </c>
      <c r="AH190" s="58">
        <v>739.60817610062895</v>
      </c>
      <c r="AI190" s="58">
        <v>384.14716981132102</v>
      </c>
      <c r="AJ190" s="58">
        <v>306.55754716981102</v>
      </c>
      <c r="AK190" s="58">
        <v>48.903459119496802</v>
      </c>
      <c r="AL190" s="58">
        <v>1435.20685413005</v>
      </c>
      <c r="AM190" s="58">
        <v>858.98699472759199</v>
      </c>
      <c r="AN190" s="58">
        <v>576.21985940245997</v>
      </c>
      <c r="AO190" s="58">
        <v>293.58347978910399</v>
      </c>
      <c r="AP190" s="58">
        <v>243.14815465729299</v>
      </c>
      <c r="AQ190" s="58">
        <v>39.488224956063199</v>
      </c>
    </row>
    <row r="191" spans="1:43" x14ac:dyDescent="0.25">
      <c r="A191" s="64" t="s">
        <v>340</v>
      </c>
      <c r="B191" s="58">
        <v>1666.6982397317699</v>
      </c>
      <c r="C191" s="58">
        <v>983.28113998323602</v>
      </c>
      <c r="D191" s="58">
        <v>683.41709974853302</v>
      </c>
      <c r="E191" s="58">
        <v>348.07015926236397</v>
      </c>
      <c r="F191" s="58">
        <v>283.06932103939602</v>
      </c>
      <c r="G191" s="58">
        <v>52.277619446772803</v>
      </c>
      <c r="H191" s="58">
        <v>1925.96537850715</v>
      </c>
      <c r="I191" s="58">
        <v>1137.4754896770801</v>
      </c>
      <c r="J191" s="58">
        <v>788.48988883006905</v>
      </c>
      <c r="K191" s="58">
        <v>404.01249338274198</v>
      </c>
      <c r="L191" s="58">
        <v>324.86267866596103</v>
      </c>
      <c r="M191" s="58">
        <v>59.6147167813658</v>
      </c>
      <c r="N191" s="58">
        <v>1376.9020118343201</v>
      </c>
      <c r="O191" s="58">
        <v>810.93017751479294</v>
      </c>
      <c r="P191" s="58">
        <v>565.97183431952703</v>
      </c>
      <c r="Q191" s="58">
        <v>285.540532544379</v>
      </c>
      <c r="R191" s="58">
        <v>236.35473372781101</v>
      </c>
      <c r="S191" s="58">
        <v>44.076568047337297</v>
      </c>
      <c r="T191" s="58">
        <v>1199.4692307692301</v>
      </c>
      <c r="U191" s="58">
        <v>709.121739130435</v>
      </c>
      <c r="V191" s="58">
        <v>490.34749163879599</v>
      </c>
      <c r="W191" s="58">
        <v>245.378929765886</v>
      </c>
      <c r="X191" s="58">
        <v>205.795986622074</v>
      </c>
      <c r="Y191" s="58">
        <v>39.172575250836097</v>
      </c>
      <c r="Z191" s="58">
        <v>1674.96269070735</v>
      </c>
      <c r="AA191" s="58">
        <v>989.87059639389804</v>
      </c>
      <c r="AB191" s="58">
        <v>685.09209431345403</v>
      </c>
      <c r="AC191" s="58">
        <v>347.27919556171997</v>
      </c>
      <c r="AD191" s="58">
        <v>284.28945908460503</v>
      </c>
      <c r="AE191" s="58">
        <v>53.523439667128997</v>
      </c>
      <c r="AF191" s="58">
        <v>1775.76311548791</v>
      </c>
      <c r="AG191" s="58">
        <v>1043.9084153983899</v>
      </c>
      <c r="AH191" s="58">
        <v>731.85470008952495</v>
      </c>
      <c r="AI191" s="58">
        <v>377.09033124440498</v>
      </c>
      <c r="AJ191" s="58">
        <v>301.39122649955198</v>
      </c>
      <c r="AK191" s="58">
        <v>53.373142345568503</v>
      </c>
      <c r="AL191" s="58">
        <v>1474.14397590361</v>
      </c>
      <c r="AM191" s="58">
        <v>880.20253012048204</v>
      </c>
      <c r="AN191" s="58">
        <v>593.94144578313296</v>
      </c>
      <c r="AO191" s="58">
        <v>298.93734939759003</v>
      </c>
      <c r="AP191" s="58">
        <v>248.088072289157</v>
      </c>
      <c r="AQ191" s="58">
        <v>46.916024096385598</v>
      </c>
    </row>
    <row r="192" spans="1:43" x14ac:dyDescent="0.25">
      <c r="A192" s="64" t="s">
        <v>341</v>
      </c>
      <c r="B192" s="58">
        <v>1632.56904823317</v>
      </c>
      <c r="C192" s="58">
        <v>963.71011091049797</v>
      </c>
      <c r="D192" s="58">
        <v>668.85893732267198</v>
      </c>
      <c r="E192" s="58">
        <v>340.25385607428399</v>
      </c>
      <c r="F192" s="58">
        <v>276.73131287077598</v>
      </c>
      <c r="G192" s="58">
        <v>51.873768377611498</v>
      </c>
      <c r="H192" s="58">
        <v>1876.5711067580801</v>
      </c>
      <c r="I192" s="58">
        <v>1108.8038197845201</v>
      </c>
      <c r="J192" s="58">
        <v>767.76728697355497</v>
      </c>
      <c r="K192" s="58">
        <v>393.12267384916697</v>
      </c>
      <c r="L192" s="58">
        <v>315.75470127326201</v>
      </c>
      <c r="M192" s="58">
        <v>58.8899118511263</v>
      </c>
      <c r="N192" s="58">
        <v>1361.0419618528599</v>
      </c>
      <c r="O192" s="58">
        <v>802.248882833788</v>
      </c>
      <c r="P192" s="58">
        <v>558.79307901907396</v>
      </c>
      <c r="Q192" s="58">
        <v>281.42108991825597</v>
      </c>
      <c r="R192" s="58">
        <v>233.30583106266999</v>
      </c>
      <c r="S192" s="58">
        <v>44.066158038147101</v>
      </c>
      <c r="T192" s="58">
        <v>1177.3273255813999</v>
      </c>
      <c r="U192" s="58">
        <v>696.67499999999995</v>
      </c>
      <c r="V192" s="58">
        <v>480.65232558139502</v>
      </c>
      <c r="W192" s="58">
        <v>240.463953488372</v>
      </c>
      <c r="X192" s="58">
        <v>201.44127906976701</v>
      </c>
      <c r="Y192" s="58">
        <v>38.7470930232558</v>
      </c>
      <c r="Z192" s="58">
        <v>1632.41736909323</v>
      </c>
      <c r="AA192" s="58">
        <v>965.11417624521096</v>
      </c>
      <c r="AB192" s="58">
        <v>667.30319284802101</v>
      </c>
      <c r="AC192" s="58">
        <v>337.47420178799501</v>
      </c>
      <c r="AD192" s="58">
        <v>276.97139208173701</v>
      </c>
      <c r="AE192" s="58">
        <v>52.8575989782886</v>
      </c>
      <c r="AF192" s="58">
        <v>1765.1361486486501</v>
      </c>
      <c r="AG192" s="58">
        <v>1038.50903716216</v>
      </c>
      <c r="AH192" s="58">
        <v>726.627111486486</v>
      </c>
      <c r="AI192" s="58">
        <v>374.761570945946</v>
      </c>
      <c r="AJ192" s="58">
        <v>298.12981418918901</v>
      </c>
      <c r="AK192" s="58">
        <v>53.735726351351403</v>
      </c>
      <c r="AL192" s="58">
        <v>1452.96888217523</v>
      </c>
      <c r="AM192" s="58">
        <v>867.72416918428996</v>
      </c>
      <c r="AN192" s="58">
        <v>585.24471299093705</v>
      </c>
      <c r="AO192" s="58">
        <v>293.61329305135899</v>
      </c>
      <c r="AP192" s="58">
        <v>244.721752265861</v>
      </c>
      <c r="AQ192" s="58">
        <v>46.909667673716001</v>
      </c>
    </row>
    <row r="193" spans="1:43" x14ac:dyDescent="0.25">
      <c r="A193" s="64" t="s">
        <v>342</v>
      </c>
      <c r="B193" s="58">
        <v>1636.0884077461001</v>
      </c>
      <c r="C193" s="58">
        <v>965.329478214093</v>
      </c>
      <c r="D193" s="58">
        <v>670.75892953200605</v>
      </c>
      <c r="E193" s="58">
        <v>341.00720817643901</v>
      </c>
      <c r="F193" s="58">
        <v>277.46191500806901</v>
      </c>
      <c r="G193" s="58">
        <v>52.289806347498697</v>
      </c>
      <c r="H193" s="58">
        <v>1865.5357142857099</v>
      </c>
      <c r="I193" s="58">
        <v>1101.66656534954</v>
      </c>
      <c r="J193" s="58">
        <v>763.86914893616995</v>
      </c>
      <c r="K193" s="58">
        <v>390.49544072948299</v>
      </c>
      <c r="L193" s="58">
        <v>314.38662613981802</v>
      </c>
      <c r="M193" s="58">
        <v>58.987082066869299</v>
      </c>
      <c r="N193" s="58">
        <v>1376.3814220183499</v>
      </c>
      <c r="O193" s="58">
        <v>811.01215596330303</v>
      </c>
      <c r="P193" s="58">
        <v>565.36926605504595</v>
      </c>
      <c r="Q193" s="58">
        <v>284.992431192661</v>
      </c>
      <c r="R193" s="58">
        <v>235.66754587156001</v>
      </c>
      <c r="S193" s="58">
        <v>44.709288990825698</v>
      </c>
      <c r="T193" s="58">
        <v>1155.7931888544899</v>
      </c>
      <c r="U193" s="58">
        <v>684.80712074303403</v>
      </c>
      <c r="V193" s="58">
        <v>470.98606811145498</v>
      </c>
      <c r="W193" s="58">
        <v>235.76284829721399</v>
      </c>
      <c r="X193" s="58">
        <v>197.162229102167</v>
      </c>
      <c r="Y193" s="58">
        <v>38.0609907120743</v>
      </c>
      <c r="Z193" s="58">
        <v>1630.0169972948599</v>
      </c>
      <c r="AA193" s="58">
        <v>963.65031559963904</v>
      </c>
      <c r="AB193" s="58">
        <v>666.36668169522102</v>
      </c>
      <c r="AC193" s="58">
        <v>336.66708746618599</v>
      </c>
      <c r="AD193" s="58">
        <v>276.61907123534701</v>
      </c>
      <c r="AE193" s="58">
        <v>53.080522993688</v>
      </c>
      <c r="AF193" s="58">
        <v>1779.33542905692</v>
      </c>
      <c r="AG193" s="58">
        <v>1045.47655055225</v>
      </c>
      <c r="AH193" s="58">
        <v>733.85887850467304</v>
      </c>
      <c r="AI193" s="58">
        <v>378.06779949022899</v>
      </c>
      <c r="AJ193" s="58">
        <v>301.08657604078201</v>
      </c>
      <c r="AK193" s="58">
        <v>54.704502973661903</v>
      </c>
      <c r="AL193" s="58">
        <v>1448.33211206897</v>
      </c>
      <c r="AM193" s="58">
        <v>864.83308189655099</v>
      </c>
      <c r="AN193" s="58">
        <v>583.499030172414</v>
      </c>
      <c r="AO193" s="58">
        <v>292.897629310345</v>
      </c>
      <c r="AP193" s="58">
        <v>243.63782327586199</v>
      </c>
      <c r="AQ193" s="58">
        <v>46.963577586206902</v>
      </c>
    </row>
    <row r="194" spans="1:43" x14ac:dyDescent="0.25">
      <c r="A194" s="64" t="s">
        <v>343</v>
      </c>
      <c r="B194" s="58">
        <v>1702.5278489116499</v>
      </c>
      <c r="C194" s="58">
        <v>1004.04814340589</v>
      </c>
      <c r="D194" s="58">
        <v>698.47970550576201</v>
      </c>
      <c r="E194" s="58">
        <v>356.31856594110099</v>
      </c>
      <c r="F194" s="58">
        <v>287.898783610755</v>
      </c>
      <c r="G194" s="58">
        <v>54.262355953905299</v>
      </c>
      <c r="H194" s="58">
        <v>1964.9712352941201</v>
      </c>
      <c r="I194" s="58">
        <v>1159.47088235294</v>
      </c>
      <c r="J194" s="58">
        <v>805.50035294117697</v>
      </c>
      <c r="K194" s="58">
        <v>414.08770588235302</v>
      </c>
      <c r="L194" s="58">
        <v>329.51435294117601</v>
      </c>
      <c r="M194" s="58">
        <v>61.898294117647097</v>
      </c>
      <c r="N194" s="58">
        <v>1389.2176264044899</v>
      </c>
      <c r="O194" s="58">
        <v>818.50133426966295</v>
      </c>
      <c r="P194" s="58">
        <v>570.71629213483197</v>
      </c>
      <c r="Q194" s="58">
        <v>287.35259831460701</v>
      </c>
      <c r="R194" s="58">
        <v>238.217275280899</v>
      </c>
      <c r="S194" s="58">
        <v>45.1464185393259</v>
      </c>
      <c r="T194" s="58">
        <v>1150.9035971223</v>
      </c>
      <c r="U194" s="58">
        <v>682.13093525179795</v>
      </c>
      <c r="V194" s="58">
        <v>468.77266187050401</v>
      </c>
      <c r="W194" s="58">
        <v>234.339928057554</v>
      </c>
      <c r="X194" s="58">
        <v>196.489208633093</v>
      </c>
      <c r="Y194" s="58">
        <v>37.943525179856103</v>
      </c>
      <c r="Z194" s="58">
        <v>1695.91394176932</v>
      </c>
      <c r="AA194" s="58">
        <v>1001.96640537514</v>
      </c>
      <c r="AB194" s="58">
        <v>693.94753639417695</v>
      </c>
      <c r="AC194" s="58">
        <v>351.93477043672999</v>
      </c>
      <c r="AD194" s="58">
        <v>286.87189249720001</v>
      </c>
      <c r="AE194" s="58">
        <v>55.140873460246397</v>
      </c>
      <c r="AF194" s="58">
        <v>1858.3429245283</v>
      </c>
      <c r="AG194" s="58">
        <v>1091.98301886792</v>
      </c>
      <c r="AH194" s="58">
        <v>766.35990566037697</v>
      </c>
      <c r="AI194" s="58">
        <v>395.69547169811301</v>
      </c>
      <c r="AJ194" s="58">
        <v>313.60245283018901</v>
      </c>
      <c r="AK194" s="58">
        <v>57.061981132075502</v>
      </c>
      <c r="AL194" s="58">
        <v>1453.2324960753499</v>
      </c>
      <c r="AM194" s="58">
        <v>870.50533751962303</v>
      </c>
      <c r="AN194" s="58">
        <v>582.72715855573097</v>
      </c>
      <c r="AO194" s="58">
        <v>293.55777080062802</v>
      </c>
      <c r="AP194" s="58">
        <v>242.57331240188401</v>
      </c>
      <c r="AQ194" s="58">
        <v>46.596075353218197</v>
      </c>
    </row>
    <row r="195" spans="1:43" x14ac:dyDescent="0.25">
      <c r="A195" s="64" t="s">
        <v>344</v>
      </c>
      <c r="B195" s="58">
        <v>1719.91196469434</v>
      </c>
      <c r="C195" s="58">
        <v>1013.5603465184701</v>
      </c>
      <c r="D195" s="58">
        <v>706.35161817587505</v>
      </c>
      <c r="E195" s="58">
        <v>360.19241582216398</v>
      </c>
      <c r="F195" s="58">
        <v>290.98362209872499</v>
      </c>
      <c r="G195" s="58">
        <v>55.175580254985299</v>
      </c>
      <c r="H195" s="58">
        <v>1966.6608775137099</v>
      </c>
      <c r="I195" s="58">
        <v>1160.22468007313</v>
      </c>
      <c r="J195" s="58">
        <v>806.43619744058503</v>
      </c>
      <c r="K195" s="58">
        <v>414.129616087751</v>
      </c>
      <c r="L195" s="58">
        <v>329.90895795246797</v>
      </c>
      <c r="M195" s="58">
        <v>62.397623400365703</v>
      </c>
      <c r="N195" s="58">
        <v>1433.9468595624601</v>
      </c>
      <c r="O195" s="58">
        <v>843.61714890613996</v>
      </c>
      <c r="P195" s="58">
        <v>590.32971065631602</v>
      </c>
      <c r="Q195" s="58">
        <v>297.67706422018301</v>
      </c>
      <c r="R195" s="58">
        <v>245.852011291461</v>
      </c>
      <c r="S195" s="58">
        <v>46.800635144671901</v>
      </c>
      <c r="T195" s="58">
        <v>1196.0109022556401</v>
      </c>
      <c r="U195" s="58">
        <v>708.35751879699296</v>
      </c>
      <c r="V195" s="58">
        <v>487.653383458647</v>
      </c>
      <c r="W195" s="58">
        <v>243.91466165413499</v>
      </c>
      <c r="X195" s="58">
        <v>204.10375939849601</v>
      </c>
      <c r="Y195" s="58">
        <v>39.634962406014999</v>
      </c>
      <c r="Z195" s="58">
        <v>1709.43282571912</v>
      </c>
      <c r="AA195" s="58">
        <v>1009.27817258883</v>
      </c>
      <c r="AB195" s="58">
        <v>700.15465313028801</v>
      </c>
      <c r="AC195" s="58">
        <v>354.93993231810498</v>
      </c>
      <c r="AD195" s="58">
        <v>289.338917089679</v>
      </c>
      <c r="AE195" s="58">
        <v>55.875803722504301</v>
      </c>
      <c r="AF195" s="58">
        <v>1874.7523529411801</v>
      </c>
      <c r="AG195" s="58">
        <v>1100.59588235294</v>
      </c>
      <c r="AH195" s="58">
        <v>774.15647058823504</v>
      </c>
      <c r="AI195" s="58">
        <v>399.64588235294099</v>
      </c>
      <c r="AJ195" s="58">
        <v>316.499411764706</v>
      </c>
      <c r="AK195" s="58">
        <v>58.011176470588197</v>
      </c>
      <c r="AL195" s="58">
        <v>1484.5516908212601</v>
      </c>
      <c r="AM195" s="58">
        <v>889.29082125603804</v>
      </c>
      <c r="AN195" s="58">
        <v>595.26086956521794</v>
      </c>
      <c r="AO195" s="58">
        <v>299.91739130434797</v>
      </c>
      <c r="AP195" s="58">
        <v>247.54057971014501</v>
      </c>
      <c r="AQ195" s="58">
        <v>47.802898550724699</v>
      </c>
    </row>
    <row r="196" spans="1:43" x14ac:dyDescent="0.25">
      <c r="A196" s="64" t="s">
        <v>345</v>
      </c>
      <c r="B196" s="58">
        <v>1743.81355093966</v>
      </c>
      <c r="C196" s="58">
        <v>1026.0742828882301</v>
      </c>
      <c r="D196" s="58">
        <v>717.73926805143401</v>
      </c>
      <c r="E196" s="58">
        <v>366.16676557863502</v>
      </c>
      <c r="F196" s="58">
        <v>295.41127596439202</v>
      </c>
      <c r="G196" s="58">
        <v>56.161226508407502</v>
      </c>
      <c r="H196" s="58">
        <v>1994.9716981132101</v>
      </c>
      <c r="I196" s="58">
        <v>1175.0901399878301</v>
      </c>
      <c r="J196" s="58">
        <v>819.88155812538002</v>
      </c>
      <c r="K196" s="58">
        <v>421.25477784540499</v>
      </c>
      <c r="L196" s="58">
        <v>335.06548995739502</v>
      </c>
      <c r="M196" s="58">
        <v>63.561290322580703</v>
      </c>
      <c r="N196" s="58">
        <v>1446.5302375809899</v>
      </c>
      <c r="O196" s="58">
        <v>849.72159827213795</v>
      </c>
      <c r="P196" s="58">
        <v>596.80863930885505</v>
      </c>
      <c r="Q196" s="58">
        <v>300.956587473002</v>
      </c>
      <c r="R196" s="58">
        <v>248.454859611231</v>
      </c>
      <c r="S196" s="58">
        <v>47.397192224622003</v>
      </c>
      <c r="T196" s="58">
        <v>1204.6073800738</v>
      </c>
      <c r="U196" s="58">
        <v>713.13542435424404</v>
      </c>
      <c r="V196" s="58">
        <v>491.471955719557</v>
      </c>
      <c r="W196" s="58">
        <v>245.70442804428001</v>
      </c>
      <c r="X196" s="58">
        <v>205.63726937269399</v>
      </c>
      <c r="Y196" s="58">
        <v>40.130258302583002</v>
      </c>
      <c r="Z196" s="58">
        <v>1732.5655981682901</v>
      </c>
      <c r="AA196" s="58">
        <v>1021.32621637092</v>
      </c>
      <c r="AB196" s="58">
        <v>711.23938179736695</v>
      </c>
      <c r="AC196" s="58">
        <v>360.933485975959</v>
      </c>
      <c r="AD196" s="58">
        <v>293.559530623927</v>
      </c>
      <c r="AE196" s="58">
        <v>56.746365197481403</v>
      </c>
      <c r="AF196" s="58">
        <v>1907.13871921182</v>
      </c>
      <c r="AG196" s="58">
        <v>1117.7997044335</v>
      </c>
      <c r="AH196" s="58">
        <v>789.33901477832501</v>
      </c>
      <c r="AI196" s="58">
        <v>407.33704433497502</v>
      </c>
      <c r="AJ196" s="58">
        <v>322.56768472906401</v>
      </c>
      <c r="AK196" s="58">
        <v>59.4342857142857</v>
      </c>
      <c r="AL196" s="58">
        <v>1488.7911864406799</v>
      </c>
      <c r="AM196" s="58">
        <v>888.58983050847405</v>
      </c>
      <c r="AN196" s="58">
        <v>600.20135593220402</v>
      </c>
      <c r="AO196" s="58">
        <v>301.56813559322097</v>
      </c>
      <c r="AP196" s="58">
        <v>250.35762711864399</v>
      </c>
      <c r="AQ196" s="58">
        <v>48.275593220338997</v>
      </c>
    </row>
    <row r="197" spans="1:43" x14ac:dyDescent="0.25">
      <c r="A197" s="64" t="s">
        <v>346</v>
      </c>
      <c r="B197" s="58">
        <v>1739.1291115311899</v>
      </c>
      <c r="C197" s="58">
        <v>1022.4376181474501</v>
      </c>
      <c r="D197" s="58">
        <v>716.69149338374302</v>
      </c>
      <c r="E197" s="58">
        <v>365.31767485822297</v>
      </c>
      <c r="F197" s="58">
        <v>294.96134215501002</v>
      </c>
      <c r="G197" s="58">
        <v>56.412476370510497</v>
      </c>
      <c r="H197" s="58">
        <v>1978.7492520138101</v>
      </c>
      <c r="I197" s="58">
        <v>1164.83906789413</v>
      </c>
      <c r="J197" s="58">
        <v>813.91018411967798</v>
      </c>
      <c r="K197" s="58">
        <v>417.80765247410801</v>
      </c>
      <c r="L197" s="58">
        <v>332.65253164556998</v>
      </c>
      <c r="M197" s="58">
        <v>63.45</v>
      </c>
      <c r="N197" s="58">
        <v>1449.1153203342601</v>
      </c>
      <c r="O197" s="58">
        <v>850.08823119777105</v>
      </c>
      <c r="P197" s="58">
        <v>599.02708913648996</v>
      </c>
      <c r="Q197" s="58">
        <v>301.78871866295299</v>
      </c>
      <c r="R197" s="58">
        <v>249.34345403899701</v>
      </c>
      <c r="S197" s="58">
        <v>47.894916434540399</v>
      </c>
      <c r="T197" s="58">
        <v>1182.3823880596999</v>
      </c>
      <c r="U197" s="58">
        <v>700.00298507462696</v>
      </c>
      <c r="V197" s="58">
        <v>482.37940298507499</v>
      </c>
      <c r="W197" s="58">
        <v>241.20358208955199</v>
      </c>
      <c r="X197" s="58">
        <v>201.74686567164201</v>
      </c>
      <c r="Y197" s="58">
        <v>39.4289552238806</v>
      </c>
      <c r="Z197" s="58">
        <v>1746.50438645197</v>
      </c>
      <c r="AA197" s="58">
        <v>1029.3944475291501</v>
      </c>
      <c r="AB197" s="58">
        <v>717.10993892282102</v>
      </c>
      <c r="AC197" s="58">
        <v>363.88434203220402</v>
      </c>
      <c r="AD197" s="58">
        <v>295.78034425319299</v>
      </c>
      <c r="AE197" s="58">
        <v>57.4452526374237</v>
      </c>
      <c r="AF197" s="58">
        <v>1906.0147398843901</v>
      </c>
      <c r="AG197" s="58">
        <v>1114.4283236994199</v>
      </c>
      <c r="AH197" s="58">
        <v>791.58641618497097</v>
      </c>
      <c r="AI197" s="58">
        <v>407.86069364161898</v>
      </c>
      <c r="AJ197" s="58">
        <v>323.623988439306</v>
      </c>
      <c r="AK197" s="58">
        <v>60.101734104046301</v>
      </c>
      <c r="AL197" s="58">
        <v>1506.9085427135699</v>
      </c>
      <c r="AM197" s="58">
        <v>900.13417085427102</v>
      </c>
      <c r="AN197" s="58">
        <v>606.77437185929705</v>
      </c>
      <c r="AO197" s="58">
        <v>305.08291457286401</v>
      </c>
      <c r="AP197" s="58">
        <v>252.73216080402</v>
      </c>
      <c r="AQ197" s="58">
        <v>48.9592964824121</v>
      </c>
    </row>
    <row r="198" spans="1:43" x14ac:dyDescent="0.25">
      <c r="A198" s="64" t="s">
        <v>347</v>
      </c>
      <c r="B198" s="58">
        <v>1708.92935465448</v>
      </c>
      <c r="C198" s="58">
        <v>1004.87158766419</v>
      </c>
      <c r="D198" s="58">
        <v>704.05776699029104</v>
      </c>
      <c r="E198" s="58">
        <v>358.90322672758401</v>
      </c>
      <c r="F198" s="58">
        <v>289.570245573958</v>
      </c>
      <c r="G198" s="58">
        <v>55.584294688749303</v>
      </c>
      <c r="H198" s="58">
        <v>1962.1961416490501</v>
      </c>
      <c r="I198" s="58">
        <v>1154.83969344609</v>
      </c>
      <c r="J198" s="58">
        <v>807.35644820296</v>
      </c>
      <c r="K198" s="58">
        <v>414.62869978858402</v>
      </c>
      <c r="L198" s="58">
        <v>329.61802325581402</v>
      </c>
      <c r="M198" s="58">
        <v>63.109725158562398</v>
      </c>
      <c r="N198" s="58">
        <v>1411.3015527950299</v>
      </c>
      <c r="O198" s="58">
        <v>828.63577639751497</v>
      </c>
      <c r="P198" s="58">
        <v>582.66577639751597</v>
      </c>
      <c r="Q198" s="58">
        <v>293.41714285714301</v>
      </c>
      <c r="R198" s="58">
        <v>242.507888198758</v>
      </c>
      <c r="S198" s="58">
        <v>46.740745341614897</v>
      </c>
      <c r="T198" s="58">
        <v>1098.96638297872</v>
      </c>
      <c r="U198" s="58">
        <v>653.76127659574502</v>
      </c>
      <c r="V198" s="58">
        <v>445.20510638297901</v>
      </c>
      <c r="W198" s="58">
        <v>223.252340425532</v>
      </c>
      <c r="X198" s="58">
        <v>185.64319148936201</v>
      </c>
      <c r="Y198" s="58">
        <v>36.309574468085103</v>
      </c>
      <c r="Z198" s="58">
        <v>1743.3467413441999</v>
      </c>
      <c r="AA198" s="58">
        <v>1026.5483706721</v>
      </c>
      <c r="AB198" s="58">
        <v>716.79837067209803</v>
      </c>
      <c r="AC198" s="58">
        <v>363.68141547861501</v>
      </c>
      <c r="AD198" s="58">
        <v>295.59607942973503</v>
      </c>
      <c r="AE198" s="58">
        <v>57.520875763747497</v>
      </c>
      <c r="AF198" s="58">
        <v>1914.06685393258</v>
      </c>
      <c r="AG198" s="58">
        <v>1119.52387640449</v>
      </c>
      <c r="AH198" s="58">
        <v>794.54297752808998</v>
      </c>
      <c r="AI198" s="58">
        <v>409.812921348315</v>
      </c>
      <c r="AJ198" s="58">
        <v>324.22471910112398</v>
      </c>
      <c r="AK198" s="58">
        <v>60.505337078651699</v>
      </c>
      <c r="AL198" s="58">
        <v>1489.87511961723</v>
      </c>
      <c r="AM198" s="58">
        <v>890.66459330143596</v>
      </c>
      <c r="AN198" s="58">
        <v>599.21052631579005</v>
      </c>
      <c r="AO198" s="58">
        <v>301.30478468899503</v>
      </c>
      <c r="AP198" s="58">
        <v>249.48564593301401</v>
      </c>
      <c r="AQ198" s="58">
        <v>48.420095693779899</v>
      </c>
    </row>
    <row r="199" spans="1:43" x14ac:dyDescent="0.25">
      <c r="A199" s="64" t="s">
        <v>348</v>
      </c>
      <c r="B199" s="58">
        <v>1728.69372781065</v>
      </c>
      <c r="C199" s="58">
        <v>1016.78778106509</v>
      </c>
      <c r="D199" s="58">
        <v>711.90594674556201</v>
      </c>
      <c r="E199" s="58">
        <v>363.321568047337</v>
      </c>
      <c r="F199" s="58">
        <v>292.40059171597602</v>
      </c>
      <c r="G199" s="58">
        <v>56.183786982248598</v>
      </c>
      <c r="H199" s="58">
        <v>1981.53837398374</v>
      </c>
      <c r="I199" s="58">
        <v>1166.9983739837401</v>
      </c>
      <c r="J199" s="58">
        <v>814.54</v>
      </c>
      <c r="K199" s="58">
        <v>418.600325203252</v>
      </c>
      <c r="L199" s="58">
        <v>332.26471544715503</v>
      </c>
      <c r="M199" s="58">
        <v>63.6749593495935</v>
      </c>
      <c r="N199" s="58">
        <v>1424.78599348534</v>
      </c>
      <c r="O199" s="58">
        <v>836.24149837133598</v>
      </c>
      <c r="P199" s="58">
        <v>588.54449511400605</v>
      </c>
      <c r="Q199" s="58">
        <v>296.87902280130299</v>
      </c>
      <c r="R199" s="58">
        <v>244.48573289902299</v>
      </c>
      <c r="S199" s="58">
        <v>47.179739413680799</v>
      </c>
      <c r="T199" s="58">
        <v>1119.97310344828</v>
      </c>
      <c r="U199" s="58">
        <v>663.13517241379304</v>
      </c>
      <c r="V199" s="58">
        <v>456.83793103448301</v>
      </c>
      <c r="W199" s="58">
        <v>228.18620689655199</v>
      </c>
      <c r="X199" s="58">
        <v>191.27172413793099</v>
      </c>
      <c r="Y199" s="58">
        <v>37.380000000000003</v>
      </c>
      <c r="Z199" s="58">
        <v>1760.67616</v>
      </c>
      <c r="AA199" s="58">
        <v>1038.44208</v>
      </c>
      <c r="AB199" s="58">
        <v>722.23407999999995</v>
      </c>
      <c r="AC199" s="58">
        <v>367.06880000000001</v>
      </c>
      <c r="AD199" s="58">
        <v>297.28208000000001</v>
      </c>
      <c r="AE199" s="58">
        <v>57.883200000000002</v>
      </c>
      <c r="AF199" s="58">
        <v>1920.1202803738299</v>
      </c>
      <c r="AG199" s="58">
        <v>1122.6168224299099</v>
      </c>
      <c r="AH199" s="58">
        <v>797.50345794392501</v>
      </c>
      <c r="AI199" s="58">
        <v>411.69336448598102</v>
      </c>
      <c r="AJ199" s="58">
        <v>324.95971962616801</v>
      </c>
      <c r="AK199" s="58">
        <v>60.850373831775698</v>
      </c>
      <c r="AL199" s="58">
        <v>1495.5285046729</v>
      </c>
      <c r="AM199" s="58">
        <v>894.32523364485996</v>
      </c>
      <c r="AN199" s="58">
        <v>601.20327102803799</v>
      </c>
      <c r="AO199" s="58">
        <v>301.98411214953302</v>
      </c>
      <c r="AP199" s="58">
        <v>250.552336448598</v>
      </c>
      <c r="AQ199" s="58">
        <v>48.666822429906603</v>
      </c>
    </row>
    <row r="200" spans="1:43" x14ac:dyDescent="0.25">
      <c r="A200" s="64" t="s">
        <v>349</v>
      </c>
      <c r="B200" s="58">
        <v>1765.1907005579701</v>
      </c>
      <c r="C200" s="58">
        <v>1038.42145071296</v>
      </c>
      <c r="D200" s="58">
        <v>726.76924984500897</v>
      </c>
      <c r="E200" s="58">
        <v>371.37014879107301</v>
      </c>
      <c r="F200" s="58">
        <v>298.03474891506499</v>
      </c>
      <c r="G200" s="58">
        <v>57.364352138871702</v>
      </c>
      <c r="H200" s="58">
        <v>1999.26434494196</v>
      </c>
      <c r="I200" s="58">
        <v>1178.2961857379801</v>
      </c>
      <c r="J200" s="58">
        <v>820.96815920398001</v>
      </c>
      <c r="K200" s="58">
        <v>422.43349917081298</v>
      </c>
      <c r="L200" s="58">
        <v>334.33432835820901</v>
      </c>
      <c r="M200" s="58">
        <v>64.200331674958605</v>
      </c>
      <c r="N200" s="58">
        <v>1466.3627381792501</v>
      </c>
      <c r="O200" s="58">
        <v>859.85165843330901</v>
      </c>
      <c r="P200" s="58">
        <v>606.51107974594197</v>
      </c>
      <c r="Q200" s="58">
        <v>306.18059280169399</v>
      </c>
      <c r="R200" s="58">
        <v>251.69322512350001</v>
      </c>
      <c r="S200" s="58">
        <v>48.637261820748101</v>
      </c>
      <c r="T200" s="58">
        <v>1164.91046511628</v>
      </c>
      <c r="U200" s="58">
        <v>690.78313953488396</v>
      </c>
      <c r="V200" s="58">
        <v>474.12732558139498</v>
      </c>
      <c r="W200" s="58">
        <v>237.61831395348801</v>
      </c>
      <c r="X200" s="58">
        <v>197.83081395348799</v>
      </c>
      <c r="Y200" s="58">
        <v>38.678197674418598</v>
      </c>
      <c r="Z200" s="58">
        <v>1773.2475616438401</v>
      </c>
      <c r="AA200" s="58">
        <v>1045.4894794520501</v>
      </c>
      <c r="AB200" s="58">
        <v>727.758082191781</v>
      </c>
      <c r="AC200" s="58">
        <v>369.91923287671199</v>
      </c>
      <c r="AD200" s="58">
        <v>299.44158904109599</v>
      </c>
      <c r="AE200" s="58">
        <v>58.397260273972599</v>
      </c>
      <c r="AF200" s="58">
        <v>1946.6406811731299</v>
      </c>
      <c r="AG200" s="58">
        <v>1139.35657521287</v>
      </c>
      <c r="AH200" s="58">
        <v>807.28410596026504</v>
      </c>
      <c r="AI200" s="58">
        <v>417.40473036896901</v>
      </c>
      <c r="AJ200" s="58">
        <v>328.21702932828799</v>
      </c>
      <c r="AK200" s="58">
        <v>61.662346263008502</v>
      </c>
      <c r="AL200" s="58">
        <v>1518.2536036035999</v>
      </c>
      <c r="AM200" s="58">
        <v>908.88018018017999</v>
      </c>
      <c r="AN200" s="58">
        <v>609.37342342342401</v>
      </c>
      <c r="AO200" s="58">
        <v>307.02072072072099</v>
      </c>
      <c r="AP200" s="58">
        <v>253.07027027026999</v>
      </c>
      <c r="AQ200" s="58">
        <v>49.2824324324325</v>
      </c>
    </row>
    <row r="201" spans="1:43" x14ac:dyDescent="0.25">
      <c r="A201" s="64" t="s">
        <v>350</v>
      </c>
      <c r="B201" s="58">
        <v>1771.8846963319299</v>
      </c>
      <c r="C201" s="58">
        <v>1042.1481358989799</v>
      </c>
      <c r="D201" s="58">
        <v>729.73656043295205</v>
      </c>
      <c r="E201" s="58">
        <v>372.61740829825601</v>
      </c>
      <c r="F201" s="58">
        <v>299.36662657847302</v>
      </c>
      <c r="G201" s="58">
        <v>57.752525556223702</v>
      </c>
      <c r="H201" s="58">
        <v>2014.5285408872301</v>
      </c>
      <c r="I201" s="58">
        <v>1187.5951362907499</v>
      </c>
      <c r="J201" s="58">
        <v>826.933404596473</v>
      </c>
      <c r="K201" s="58">
        <v>425.38027792624302</v>
      </c>
      <c r="L201" s="58">
        <v>336.744307856761</v>
      </c>
      <c r="M201" s="58">
        <v>64.808818813468804</v>
      </c>
      <c r="N201" s="58">
        <v>1459.8663917525801</v>
      </c>
      <c r="O201" s="58">
        <v>855.11628865979401</v>
      </c>
      <c r="P201" s="58">
        <v>604.750103092784</v>
      </c>
      <c r="Q201" s="58">
        <v>304.769072164948</v>
      </c>
      <c r="R201" s="58">
        <v>251.302268041237</v>
      </c>
      <c r="S201" s="58">
        <v>48.678762886597902</v>
      </c>
      <c r="T201" s="58">
        <v>1210.3702453987701</v>
      </c>
      <c r="U201" s="58">
        <v>716.40552147239305</v>
      </c>
      <c r="V201" s="58">
        <v>493.96472392637997</v>
      </c>
      <c r="W201" s="58">
        <v>247.93895705521501</v>
      </c>
      <c r="X201" s="58">
        <v>205.81104294478499</v>
      </c>
      <c r="Y201" s="58">
        <v>40.214723926380401</v>
      </c>
      <c r="Z201" s="58">
        <v>1766.4963389121301</v>
      </c>
      <c r="AA201" s="58">
        <v>1041.6837866108799</v>
      </c>
      <c r="AB201" s="58">
        <v>724.81255230125498</v>
      </c>
      <c r="AC201" s="58">
        <v>368.15020920502099</v>
      </c>
      <c r="AD201" s="58">
        <v>298.37573221757299</v>
      </c>
      <c r="AE201" s="58">
        <v>58.286610878661101</v>
      </c>
      <c r="AF201" s="58">
        <v>1949.60183823529</v>
      </c>
      <c r="AG201" s="58">
        <v>1140.5671875</v>
      </c>
      <c r="AH201" s="58">
        <v>809.03465073529401</v>
      </c>
      <c r="AI201" s="58">
        <v>417.82555147058798</v>
      </c>
      <c r="AJ201" s="58">
        <v>329.14025735294098</v>
      </c>
      <c r="AK201" s="58">
        <v>62.0688419117647</v>
      </c>
      <c r="AL201" s="58">
        <v>1526.32355555556</v>
      </c>
      <c r="AM201" s="58">
        <v>914.38711111111104</v>
      </c>
      <c r="AN201" s="58">
        <v>611.93644444444499</v>
      </c>
      <c r="AO201" s="58">
        <v>308.60577777777797</v>
      </c>
      <c r="AP201" s="58">
        <v>253.85555555555601</v>
      </c>
      <c r="AQ201" s="58">
        <v>49.475111111111097</v>
      </c>
    </row>
    <row r="202" spans="1:43" x14ac:dyDescent="0.25">
      <c r="A202" s="64" t="s">
        <v>351</v>
      </c>
      <c r="B202" s="58">
        <v>1762.8568510638299</v>
      </c>
      <c r="C202" s="58">
        <v>1037.6279148936201</v>
      </c>
      <c r="D202" s="58">
        <v>725.22893617021202</v>
      </c>
      <c r="E202" s="58">
        <v>369.791574468085</v>
      </c>
      <c r="F202" s="58">
        <v>297.83685106383001</v>
      </c>
      <c r="G202" s="58">
        <v>57.600510638297898</v>
      </c>
      <c r="H202" s="58">
        <v>1995.7321982974499</v>
      </c>
      <c r="I202" s="58">
        <v>1177.5923885828699</v>
      </c>
      <c r="J202" s="58">
        <v>818.13980971457204</v>
      </c>
      <c r="K202" s="58">
        <v>419.93089634451701</v>
      </c>
      <c r="L202" s="58">
        <v>333.77756634952402</v>
      </c>
      <c r="M202" s="58">
        <v>64.431347020530794</v>
      </c>
      <c r="N202" s="58">
        <v>1458.50340314136</v>
      </c>
      <c r="O202" s="58">
        <v>854.70314136125603</v>
      </c>
      <c r="P202" s="58">
        <v>603.80026178010496</v>
      </c>
      <c r="Q202" s="58">
        <v>304.26263089005198</v>
      </c>
      <c r="R202" s="58">
        <v>250.86459424083799</v>
      </c>
      <c r="S202" s="58">
        <v>48.673036649214701</v>
      </c>
      <c r="T202" s="58">
        <v>1212.50118694362</v>
      </c>
      <c r="U202" s="58">
        <v>718.11543026706204</v>
      </c>
      <c r="V202" s="58">
        <v>494.385756676558</v>
      </c>
      <c r="W202" s="58">
        <v>247.74658753709201</v>
      </c>
      <c r="X202" s="58">
        <v>206.276261127596</v>
      </c>
      <c r="Y202" s="58">
        <v>40.362908011869401</v>
      </c>
      <c r="Z202" s="58">
        <v>1750.86736483195</v>
      </c>
      <c r="AA202" s="58">
        <v>1033.14081831466</v>
      </c>
      <c r="AB202" s="58">
        <v>717.72654651729204</v>
      </c>
      <c r="AC202" s="58">
        <v>363.75182659522602</v>
      </c>
      <c r="AD202" s="58">
        <v>296.09313200194902</v>
      </c>
      <c r="AE202" s="58">
        <v>57.8815879201169</v>
      </c>
      <c r="AF202" s="58">
        <v>1947.9531277532999</v>
      </c>
      <c r="AG202" s="58">
        <v>1140.61268722467</v>
      </c>
      <c r="AH202" s="58">
        <v>807.34044052863499</v>
      </c>
      <c r="AI202" s="58">
        <v>416.953480176212</v>
      </c>
      <c r="AJ202" s="58">
        <v>328.17674008810599</v>
      </c>
      <c r="AK202" s="58">
        <v>62.210220264317201</v>
      </c>
      <c r="AL202" s="58">
        <v>1532.2803973509899</v>
      </c>
      <c r="AM202" s="58">
        <v>917.30264900662303</v>
      </c>
      <c r="AN202" s="58">
        <v>614.97774834437098</v>
      </c>
      <c r="AO202" s="58">
        <v>310.07245033112599</v>
      </c>
      <c r="AP202" s="58">
        <v>255.067947019868</v>
      </c>
      <c r="AQ202" s="58">
        <v>49.837350993377498</v>
      </c>
    </row>
    <row r="203" spans="1:43" x14ac:dyDescent="0.25">
      <c r="A203" s="64" t="s">
        <v>352</v>
      </c>
      <c r="B203" s="58">
        <v>1732.4083491461099</v>
      </c>
      <c r="C203" s="58">
        <v>1019.2289373814</v>
      </c>
      <c r="D203" s="58">
        <v>713.17941176470504</v>
      </c>
      <c r="E203" s="58">
        <v>362.59048861480102</v>
      </c>
      <c r="F203" s="58">
        <v>293.65310721062599</v>
      </c>
      <c r="G203" s="58">
        <v>56.935815939278903</v>
      </c>
      <c r="H203" s="58">
        <v>1947.3746813933701</v>
      </c>
      <c r="I203" s="58">
        <v>1148.5014443500399</v>
      </c>
      <c r="J203" s="58">
        <v>798.87323704333005</v>
      </c>
      <c r="K203" s="58">
        <v>408.57871707731499</v>
      </c>
      <c r="L203" s="58">
        <v>327.00853865760399</v>
      </c>
      <c r="M203" s="58">
        <v>63.285981308411202</v>
      </c>
      <c r="N203" s="58">
        <v>1460.6410311493</v>
      </c>
      <c r="O203" s="58">
        <v>855.79849624060103</v>
      </c>
      <c r="P203" s="58">
        <v>604.84253490870003</v>
      </c>
      <c r="Q203" s="58">
        <v>304.45069817400702</v>
      </c>
      <c r="R203" s="58">
        <v>251.48410311493001</v>
      </c>
      <c r="S203" s="58">
        <v>48.907733619763697</v>
      </c>
      <c r="T203" s="58">
        <v>1212.6989847715699</v>
      </c>
      <c r="U203" s="58">
        <v>717.12639593908602</v>
      </c>
      <c r="V203" s="58">
        <v>495.57258883248699</v>
      </c>
      <c r="W203" s="58">
        <v>247.510659898477</v>
      </c>
      <c r="X203" s="58">
        <v>207.478172588832</v>
      </c>
      <c r="Y203" s="58">
        <v>40.583756345177697</v>
      </c>
      <c r="Z203" s="58">
        <v>1721.90091743119</v>
      </c>
      <c r="AA203" s="58">
        <v>1015.51531711209</v>
      </c>
      <c r="AB203" s="58">
        <v>706.38560031910595</v>
      </c>
      <c r="AC203" s="58">
        <v>357.04511368169102</v>
      </c>
      <c r="AD203" s="58">
        <v>292.23685680095701</v>
      </c>
      <c r="AE203" s="58">
        <v>57.103629836457898</v>
      </c>
      <c r="AF203" s="58">
        <v>1908.1555893536099</v>
      </c>
      <c r="AG203" s="58">
        <v>1116.8247148288999</v>
      </c>
      <c r="AH203" s="58">
        <v>791.330874524715</v>
      </c>
      <c r="AI203" s="58">
        <v>407.64273764258598</v>
      </c>
      <c r="AJ203" s="58">
        <v>322.17285171102702</v>
      </c>
      <c r="AK203" s="58">
        <v>61.515285171102697</v>
      </c>
      <c r="AL203" s="58">
        <v>1534.0635568513101</v>
      </c>
      <c r="AM203" s="58">
        <v>916.17346938775495</v>
      </c>
      <c r="AN203" s="58">
        <v>617.89008746355603</v>
      </c>
      <c r="AO203" s="58">
        <v>310.493002915452</v>
      </c>
      <c r="AP203" s="58">
        <v>257.104373177843</v>
      </c>
      <c r="AQ203" s="58">
        <v>50.292711370262403</v>
      </c>
    </row>
    <row r="204" spans="1:43" x14ac:dyDescent="0.25">
      <c r="A204" s="64" t="s">
        <v>353</v>
      </c>
      <c r="B204" s="58">
        <v>1733.84365620737</v>
      </c>
      <c r="C204" s="58">
        <v>1020.3659618008199</v>
      </c>
      <c r="D204" s="58">
        <v>713.47769440654804</v>
      </c>
      <c r="E204" s="58">
        <v>362.88969986357398</v>
      </c>
      <c r="F204" s="58">
        <v>293.61616643929102</v>
      </c>
      <c r="G204" s="58">
        <v>56.971828103683499</v>
      </c>
      <c r="H204" s="58">
        <v>1940.3967338709699</v>
      </c>
      <c r="I204" s="58">
        <v>1144.1047983870999</v>
      </c>
      <c r="J204" s="58">
        <v>796.29193548387104</v>
      </c>
      <c r="K204" s="58">
        <v>407.33854838709698</v>
      </c>
      <c r="L204" s="58">
        <v>325.85467741935503</v>
      </c>
      <c r="M204" s="58">
        <v>63.0987096774194</v>
      </c>
      <c r="N204" s="58">
        <v>1466.7677267987499</v>
      </c>
      <c r="O204" s="58">
        <v>860.36996871741405</v>
      </c>
      <c r="P204" s="58">
        <v>606.39775808133504</v>
      </c>
      <c r="Q204" s="58">
        <v>305.41673618352502</v>
      </c>
      <c r="R204" s="58">
        <v>251.931334723671</v>
      </c>
      <c r="S204" s="58">
        <v>49.049687174139699</v>
      </c>
      <c r="T204" s="58">
        <v>1239.07590361446</v>
      </c>
      <c r="U204" s="58">
        <v>732.23277108433797</v>
      </c>
      <c r="V204" s="58">
        <v>506.84313253012101</v>
      </c>
      <c r="W204" s="58">
        <v>253.42698795180701</v>
      </c>
      <c r="X204" s="58">
        <v>211.916385542169</v>
      </c>
      <c r="Y204" s="58">
        <v>41.499759036144603</v>
      </c>
      <c r="Z204" s="58">
        <v>1716.05317035905</v>
      </c>
      <c r="AA204" s="58">
        <v>1012.63693659282</v>
      </c>
      <c r="AB204" s="58">
        <v>703.41623376623397</v>
      </c>
      <c r="AC204" s="58">
        <v>355.62467532467502</v>
      </c>
      <c r="AD204" s="58">
        <v>290.94385026738001</v>
      </c>
      <c r="AE204" s="58">
        <v>56.847708174178798</v>
      </c>
      <c r="AF204" s="58">
        <v>1918.3887912087901</v>
      </c>
      <c r="AG204" s="58">
        <v>1122.7907692307699</v>
      </c>
      <c r="AH204" s="58">
        <v>795.59802197802196</v>
      </c>
      <c r="AI204" s="58">
        <v>410.10351648351701</v>
      </c>
      <c r="AJ204" s="58">
        <v>323.580659340659</v>
      </c>
      <c r="AK204" s="58">
        <v>61.913846153846201</v>
      </c>
      <c r="AL204" s="58">
        <v>1535.33253833049</v>
      </c>
      <c r="AM204" s="58">
        <v>916.79233390119202</v>
      </c>
      <c r="AN204" s="58">
        <v>618.54020442930198</v>
      </c>
      <c r="AO204" s="58">
        <v>311.22189097103899</v>
      </c>
      <c r="AP204" s="58">
        <v>257.02052810902899</v>
      </c>
      <c r="AQ204" s="58">
        <v>50.297785349233401</v>
      </c>
    </row>
    <row r="205" spans="1:43" x14ac:dyDescent="0.25">
      <c r="A205" s="64" t="s">
        <v>354</v>
      </c>
      <c r="B205" s="58">
        <v>1731.1096086243299</v>
      </c>
      <c r="C205" s="58">
        <v>1018.72238106398</v>
      </c>
      <c r="D205" s="58">
        <v>712.38722756034701</v>
      </c>
      <c r="E205" s="58">
        <v>362.123412233419</v>
      </c>
      <c r="F205" s="58">
        <v>293.34417623623102</v>
      </c>
      <c r="G205" s="58">
        <v>56.919639090696002</v>
      </c>
      <c r="H205" s="58">
        <v>1953.67915268456</v>
      </c>
      <c r="I205" s="58">
        <v>1151.4057885906</v>
      </c>
      <c r="J205" s="58">
        <v>802.27336409396003</v>
      </c>
      <c r="K205" s="58">
        <v>410.17109899328898</v>
      </c>
      <c r="L205" s="58">
        <v>328.48980704697999</v>
      </c>
      <c r="M205" s="58">
        <v>63.612458053691299</v>
      </c>
      <c r="N205" s="58">
        <v>1449.3221455124799</v>
      </c>
      <c r="O205" s="58">
        <v>850.73659054699897</v>
      </c>
      <c r="P205" s="58">
        <v>598.58555496548104</v>
      </c>
      <c r="Q205" s="58">
        <v>301.29192777482803</v>
      </c>
      <c r="R205" s="58">
        <v>248.847530536378</v>
      </c>
      <c r="S205" s="58">
        <v>48.446096654275102</v>
      </c>
      <c r="T205" s="58">
        <v>1248.6307875895</v>
      </c>
      <c r="U205" s="58">
        <v>737.419331742243</v>
      </c>
      <c r="V205" s="58">
        <v>511.21145584725502</v>
      </c>
      <c r="W205" s="58">
        <v>255.50548926014301</v>
      </c>
      <c r="X205" s="58">
        <v>213.86491646778001</v>
      </c>
      <c r="Y205" s="58">
        <v>41.841050119331697</v>
      </c>
      <c r="Z205" s="58">
        <v>1719.4274103585699</v>
      </c>
      <c r="AA205" s="58">
        <v>1013.99414342629</v>
      </c>
      <c r="AB205" s="58">
        <v>705.43326693227095</v>
      </c>
      <c r="AC205" s="58">
        <v>356.50541832669302</v>
      </c>
      <c r="AD205" s="58">
        <v>291.92007968127501</v>
      </c>
      <c r="AE205" s="58">
        <v>57.007768924302802</v>
      </c>
      <c r="AF205" s="58">
        <v>1904.1147982062801</v>
      </c>
      <c r="AG205" s="58">
        <v>1115.6834080717499</v>
      </c>
      <c r="AH205" s="58">
        <v>788.43139013452901</v>
      </c>
      <c r="AI205" s="58">
        <v>406.050224215247</v>
      </c>
      <c r="AJ205" s="58">
        <v>320.90493273542597</v>
      </c>
      <c r="AK205" s="58">
        <v>61.4762331838565</v>
      </c>
      <c r="AL205" s="58">
        <v>1513.53190348525</v>
      </c>
      <c r="AM205" s="58">
        <v>902.51983914209097</v>
      </c>
      <c r="AN205" s="58">
        <v>611.01206434316396</v>
      </c>
      <c r="AO205" s="58">
        <v>306.61045576407503</v>
      </c>
      <c r="AP205" s="58">
        <v>254.59731903485201</v>
      </c>
      <c r="AQ205" s="58">
        <v>49.8042895442359</v>
      </c>
    </row>
    <row r="206" spans="1:43" x14ac:dyDescent="0.25">
      <c r="A206" s="64" t="s">
        <v>355</v>
      </c>
      <c r="B206" s="58">
        <v>1717.0671446128599</v>
      </c>
      <c r="C206" s="58">
        <v>1010.10258090946</v>
      </c>
      <c r="D206" s="58">
        <v>706.96456370340002</v>
      </c>
      <c r="E206" s="58">
        <v>358.766202376075</v>
      </c>
      <c r="F206" s="58">
        <v>291.576095862351</v>
      </c>
      <c r="G206" s="58">
        <v>56.622265464973403</v>
      </c>
      <c r="H206" s="58">
        <v>1944.11917808219</v>
      </c>
      <c r="I206" s="58">
        <v>1145.5018511662299</v>
      </c>
      <c r="J206" s="58">
        <v>798.61732691595705</v>
      </c>
      <c r="K206" s="58">
        <v>407.51273602369503</v>
      </c>
      <c r="L206" s="58">
        <v>327.60333209922197</v>
      </c>
      <c r="M206" s="58">
        <v>63.501258793039597</v>
      </c>
      <c r="N206" s="58">
        <v>1435.88074277854</v>
      </c>
      <c r="O206" s="58">
        <v>842.42104539202205</v>
      </c>
      <c r="P206" s="58">
        <v>593.45969738652002</v>
      </c>
      <c r="Q206" s="58">
        <v>298.39738651994497</v>
      </c>
      <c r="R206" s="58">
        <v>246.95914718019301</v>
      </c>
      <c r="S206" s="58">
        <v>48.103163686382402</v>
      </c>
      <c r="T206" s="58">
        <v>1289.94632206759</v>
      </c>
      <c r="U206" s="58">
        <v>761.03379721670001</v>
      </c>
      <c r="V206" s="58">
        <v>528.91252485089501</v>
      </c>
      <c r="W206" s="58">
        <v>265.12842942345901</v>
      </c>
      <c r="X206" s="58">
        <v>220.61510934393601</v>
      </c>
      <c r="Y206" s="58">
        <v>43.168986083499</v>
      </c>
      <c r="Z206" s="58">
        <v>1706.5539139274799</v>
      </c>
      <c r="AA206" s="58">
        <v>1005.9794984750901</v>
      </c>
      <c r="AB206" s="58">
        <v>700.57441545238896</v>
      </c>
      <c r="AC206" s="58">
        <v>353.45377838021</v>
      </c>
      <c r="AD206" s="58">
        <v>290.37865130464201</v>
      </c>
      <c r="AE206" s="58">
        <v>56.741985767536399</v>
      </c>
      <c r="AF206" s="58">
        <v>1889.2424369747901</v>
      </c>
      <c r="AG206" s="58">
        <v>1106.3552521008401</v>
      </c>
      <c r="AH206" s="58">
        <v>782.88718487394999</v>
      </c>
      <c r="AI206" s="58">
        <v>402.72752100840302</v>
      </c>
      <c r="AJ206" s="58">
        <v>319.04600840336099</v>
      </c>
      <c r="AK206" s="58">
        <v>61.113655462184902</v>
      </c>
      <c r="AL206" s="58">
        <v>1510.6477505919499</v>
      </c>
      <c r="AM206" s="58">
        <v>900.81902131018205</v>
      </c>
      <c r="AN206" s="58">
        <v>609.82872928176801</v>
      </c>
      <c r="AO206" s="58">
        <v>305.70355169692198</v>
      </c>
      <c r="AP206" s="58">
        <v>254.31546961325901</v>
      </c>
      <c r="AQ206" s="58">
        <v>49.809707971586398</v>
      </c>
    </row>
    <row r="207" spans="1:43" x14ac:dyDescent="0.25">
      <c r="A207" s="64" t="s">
        <v>356</v>
      </c>
      <c r="B207" s="58">
        <v>1715.32062857143</v>
      </c>
      <c r="C207" s="58">
        <v>1009.39588571429</v>
      </c>
      <c r="D207" s="58">
        <v>705.92474285714297</v>
      </c>
      <c r="E207" s="58">
        <v>358.202</v>
      </c>
      <c r="F207" s="58">
        <v>291.12251428571398</v>
      </c>
      <c r="G207" s="58">
        <v>56.600228571428602</v>
      </c>
      <c r="H207" s="58">
        <v>1949.22907580478</v>
      </c>
      <c r="I207" s="58">
        <v>1148.0753894080999</v>
      </c>
      <c r="J207" s="58">
        <v>801.15368639667702</v>
      </c>
      <c r="K207" s="58">
        <v>408.78930425752901</v>
      </c>
      <c r="L207" s="58">
        <v>328.58795430945003</v>
      </c>
      <c r="M207" s="58">
        <v>63.776427829698797</v>
      </c>
      <c r="N207" s="58">
        <v>1429.10228716645</v>
      </c>
      <c r="O207" s="58">
        <v>839.70292249046997</v>
      </c>
      <c r="P207" s="58">
        <v>589.399364675985</v>
      </c>
      <c r="Q207" s="58">
        <v>296.30165184243998</v>
      </c>
      <c r="R207" s="58">
        <v>245.27852604828499</v>
      </c>
      <c r="S207" s="58">
        <v>47.819186785260499</v>
      </c>
      <c r="T207" s="58">
        <v>1287.7853932584301</v>
      </c>
      <c r="U207" s="58">
        <v>759.42415730337098</v>
      </c>
      <c r="V207" s="58">
        <v>528.36123595505603</v>
      </c>
      <c r="W207" s="58">
        <v>264.29269662921303</v>
      </c>
      <c r="X207" s="58">
        <v>220.852247191011</v>
      </c>
      <c r="Y207" s="58">
        <v>43.216292134831498</v>
      </c>
      <c r="Z207" s="58">
        <v>1710.03056074766</v>
      </c>
      <c r="AA207" s="58">
        <v>1008.3275700934601</v>
      </c>
      <c r="AB207" s="58">
        <v>701.70299065420602</v>
      </c>
      <c r="AC207" s="58">
        <v>354.06925233644898</v>
      </c>
      <c r="AD207" s="58">
        <v>290.811401869159</v>
      </c>
      <c r="AE207" s="58">
        <v>56.822336448598101</v>
      </c>
      <c r="AF207" s="58">
        <v>1878.19243027888</v>
      </c>
      <c r="AG207" s="58">
        <v>1100.30836653386</v>
      </c>
      <c r="AH207" s="58">
        <v>777.88406374501994</v>
      </c>
      <c r="AI207" s="58">
        <v>400.30936254980099</v>
      </c>
      <c r="AJ207" s="58">
        <v>316.70219123506001</v>
      </c>
      <c r="AK207" s="58">
        <v>60.872509960159299</v>
      </c>
      <c r="AL207" s="58">
        <v>1512.9849478390499</v>
      </c>
      <c r="AM207" s="58">
        <v>902.34701937406896</v>
      </c>
      <c r="AN207" s="58">
        <v>610.63792846497802</v>
      </c>
      <c r="AO207" s="58">
        <v>306.421609538003</v>
      </c>
      <c r="AP207" s="58">
        <v>254.37719821162401</v>
      </c>
      <c r="AQ207" s="58">
        <v>49.839120715350198</v>
      </c>
    </row>
    <row r="208" spans="1:43" x14ac:dyDescent="0.25">
      <c r="A208" s="64" t="s">
        <v>357</v>
      </c>
      <c r="B208" s="58">
        <v>1739.70141176471</v>
      </c>
      <c r="C208" s="58">
        <v>1023.18676470588</v>
      </c>
      <c r="D208" s="58">
        <v>716.51464705882404</v>
      </c>
      <c r="E208" s="58">
        <v>363.47729411764698</v>
      </c>
      <c r="F208" s="58">
        <v>295.576176470588</v>
      </c>
      <c r="G208" s="58">
        <v>57.4611764705882</v>
      </c>
      <c r="H208" s="58">
        <v>1984.7045790771399</v>
      </c>
      <c r="I208" s="58">
        <v>1168.26762944699</v>
      </c>
      <c r="J208" s="58">
        <v>816.43694963015196</v>
      </c>
      <c r="K208" s="58">
        <v>416.305635787249</v>
      </c>
      <c r="L208" s="58">
        <v>335.09239168721399</v>
      </c>
      <c r="M208" s="58">
        <v>65.038922155688596</v>
      </c>
      <c r="N208" s="58">
        <v>1432.0658558160101</v>
      </c>
      <c r="O208" s="58">
        <v>841.01755860238802</v>
      </c>
      <c r="P208" s="58">
        <v>591.04829721362205</v>
      </c>
      <c r="Q208" s="58">
        <v>297.14396284829701</v>
      </c>
      <c r="R208" s="58">
        <v>245.95807164971299</v>
      </c>
      <c r="S208" s="58">
        <v>47.946262715612598</v>
      </c>
      <c r="T208" s="58">
        <v>1289.4379377431901</v>
      </c>
      <c r="U208" s="58">
        <v>759.56673151750999</v>
      </c>
      <c r="V208" s="58">
        <v>529.87120622568102</v>
      </c>
      <c r="W208" s="58">
        <v>264.74766536965001</v>
      </c>
      <c r="X208" s="58">
        <v>221.732684824903</v>
      </c>
      <c r="Y208" s="58">
        <v>43.390856031128401</v>
      </c>
      <c r="Z208" s="58">
        <v>1735.0823754789301</v>
      </c>
      <c r="AA208" s="58">
        <v>1023.07691570881</v>
      </c>
      <c r="AB208" s="58">
        <v>712.00545977011495</v>
      </c>
      <c r="AC208" s="58">
        <v>359.34683908045997</v>
      </c>
      <c r="AD208" s="58">
        <v>295.05076628352498</v>
      </c>
      <c r="AE208" s="58">
        <v>57.607854406130201</v>
      </c>
      <c r="AF208" s="58">
        <v>1908.8226272352099</v>
      </c>
      <c r="AG208" s="58">
        <v>1116.6150618982099</v>
      </c>
      <c r="AH208" s="58">
        <v>792.20756533700103</v>
      </c>
      <c r="AI208" s="58">
        <v>407.276203576341</v>
      </c>
      <c r="AJ208" s="58">
        <v>322.812173314993</v>
      </c>
      <c r="AK208" s="58">
        <v>62.119188445667099</v>
      </c>
      <c r="AL208" s="58">
        <v>1527.9071194762701</v>
      </c>
      <c r="AM208" s="58">
        <v>911.45793780687404</v>
      </c>
      <c r="AN208" s="58">
        <v>616.44918166939499</v>
      </c>
      <c r="AO208" s="58">
        <v>308.64304418985301</v>
      </c>
      <c r="AP208" s="58">
        <v>257.40515548281502</v>
      </c>
      <c r="AQ208" s="58">
        <v>50.4009819967266</v>
      </c>
    </row>
    <row r="209" spans="1:43" x14ac:dyDescent="0.25">
      <c r="A209" s="64" t="s">
        <v>358</v>
      </c>
      <c r="B209" s="58">
        <v>1755.54482242991</v>
      </c>
      <c r="C209" s="58">
        <v>1032.9768785046699</v>
      </c>
      <c r="D209" s="58">
        <v>722.56794392523398</v>
      </c>
      <c r="E209" s="58">
        <v>366.73009345794401</v>
      </c>
      <c r="F209" s="58">
        <v>297.927925233645</v>
      </c>
      <c r="G209" s="58">
        <v>57.909925233644799</v>
      </c>
      <c r="H209" s="58">
        <v>1997.5589297658901</v>
      </c>
      <c r="I209" s="58">
        <v>1176.6734448160501</v>
      </c>
      <c r="J209" s="58">
        <v>820.88548494983297</v>
      </c>
      <c r="K209" s="58">
        <v>418.64668896321098</v>
      </c>
      <c r="L209" s="58">
        <v>336.86016722407999</v>
      </c>
      <c r="M209" s="58">
        <v>65.378628762541794</v>
      </c>
      <c r="N209" s="58">
        <v>1448.9252542372899</v>
      </c>
      <c r="O209" s="58">
        <v>850.92063559322003</v>
      </c>
      <c r="P209" s="58">
        <v>598.00461864406805</v>
      </c>
      <c r="Q209" s="58">
        <v>300.95440677966099</v>
      </c>
      <c r="R209" s="58">
        <v>248.602754237288</v>
      </c>
      <c r="S209" s="58">
        <v>48.447457627118602</v>
      </c>
      <c r="T209" s="58">
        <v>1308.44656084656</v>
      </c>
      <c r="U209" s="58">
        <v>770.39682539682497</v>
      </c>
      <c r="V209" s="58">
        <v>538.04973544973598</v>
      </c>
      <c r="W209" s="58">
        <v>268.77089947090002</v>
      </c>
      <c r="X209" s="58">
        <v>225.24497354497399</v>
      </c>
      <c r="Y209" s="58">
        <v>44.033862433862403</v>
      </c>
      <c r="Z209" s="58">
        <v>1752.4898722627699</v>
      </c>
      <c r="AA209" s="58">
        <v>1034.18476277372</v>
      </c>
      <c r="AB209" s="58">
        <v>718.30510948905101</v>
      </c>
      <c r="AC209" s="58">
        <v>362.599543795621</v>
      </c>
      <c r="AD209" s="58">
        <v>297.61523722627697</v>
      </c>
      <c r="AE209" s="58">
        <v>58.090328467153199</v>
      </c>
      <c r="AF209" s="58">
        <v>1931.8320401337801</v>
      </c>
      <c r="AG209" s="58">
        <v>1129.9075585284299</v>
      </c>
      <c r="AH209" s="58">
        <v>801.92448160535105</v>
      </c>
      <c r="AI209" s="58">
        <v>412.96695652173901</v>
      </c>
      <c r="AJ209" s="58">
        <v>326.18167224080298</v>
      </c>
      <c r="AK209" s="58">
        <v>62.7758528428094</v>
      </c>
      <c r="AL209" s="58">
        <v>1545.54532374101</v>
      </c>
      <c r="AM209" s="58">
        <v>923.06858513189502</v>
      </c>
      <c r="AN209" s="58">
        <v>622.476738609113</v>
      </c>
      <c r="AO209" s="58">
        <v>312.16187050359702</v>
      </c>
      <c r="AP209" s="58">
        <v>259.50503597122298</v>
      </c>
      <c r="AQ209" s="58">
        <v>50.809832134292499</v>
      </c>
    </row>
    <row r="210" spans="1:43" x14ac:dyDescent="0.25">
      <c r="A210" s="64" t="s">
        <v>359</v>
      </c>
      <c r="B210" s="58">
        <v>1736.9850878750201</v>
      </c>
      <c r="C210" s="58">
        <v>1021.82684182496</v>
      </c>
      <c r="D210" s="58">
        <v>715.15824605006196</v>
      </c>
      <c r="E210" s="58">
        <v>362.67273211432598</v>
      </c>
      <c r="F210" s="58">
        <v>295.09316527605199</v>
      </c>
      <c r="G210" s="58">
        <v>57.392348659683996</v>
      </c>
      <c r="H210" s="58">
        <v>1971.8159397552599</v>
      </c>
      <c r="I210" s="58">
        <v>1160.73784123</v>
      </c>
      <c r="J210" s="58">
        <v>811.07809852525895</v>
      </c>
      <c r="K210" s="58">
        <v>413.18688421713199</v>
      </c>
      <c r="L210" s="58">
        <v>333.18252274866597</v>
      </c>
      <c r="M210" s="58">
        <v>64.708691559460306</v>
      </c>
      <c r="N210" s="58">
        <v>1431.0137367130001</v>
      </c>
      <c r="O210" s="58">
        <v>840.83364677023701</v>
      </c>
      <c r="P210" s="58">
        <v>590.18008994276397</v>
      </c>
      <c r="Q210" s="58">
        <v>296.85564186426802</v>
      </c>
      <c r="R210" s="58">
        <v>245.464881439084</v>
      </c>
      <c r="S210" s="58">
        <v>47.859566639411298</v>
      </c>
      <c r="T210" s="58">
        <v>1236.1938157894699</v>
      </c>
      <c r="U210" s="58">
        <v>730.26434210526304</v>
      </c>
      <c r="V210" s="58">
        <v>505.92947368421102</v>
      </c>
      <c r="W210" s="58">
        <v>252.70263157894701</v>
      </c>
      <c r="X210" s="58">
        <v>211.80947368421101</v>
      </c>
      <c r="Y210" s="58">
        <v>41.417368421052601</v>
      </c>
      <c r="Z210" s="58">
        <v>1757.17342035004</v>
      </c>
      <c r="AA210" s="58">
        <v>1036.0973005042999</v>
      </c>
      <c r="AB210" s="58">
        <v>721.07611984574305</v>
      </c>
      <c r="AC210" s="58">
        <v>363.78671017502199</v>
      </c>
      <c r="AD210" s="58">
        <v>298.92040937407302</v>
      </c>
      <c r="AE210" s="58">
        <v>58.369000296647897</v>
      </c>
      <c r="AF210" s="58">
        <v>1945.0719707057301</v>
      </c>
      <c r="AG210" s="58">
        <v>1137.32736351531</v>
      </c>
      <c r="AH210" s="58">
        <v>807.74460719041303</v>
      </c>
      <c r="AI210" s="58">
        <v>415.81657789613803</v>
      </c>
      <c r="AJ210" s="58">
        <v>328.64440745672402</v>
      </c>
      <c r="AK210" s="58">
        <v>63.283621837549902</v>
      </c>
      <c r="AL210" s="58">
        <v>1546.3767772511801</v>
      </c>
      <c r="AM210" s="58">
        <v>924.35521327014203</v>
      </c>
      <c r="AN210" s="58">
        <v>622.02156398104296</v>
      </c>
      <c r="AO210" s="58">
        <v>312.04620853080598</v>
      </c>
      <c r="AP210" s="58">
        <v>259.25308056872001</v>
      </c>
      <c r="AQ210" s="58">
        <v>50.722274881516597</v>
      </c>
    </row>
    <row r="211" spans="1:43" x14ac:dyDescent="0.25">
      <c r="A211" s="64" t="s">
        <v>360</v>
      </c>
      <c r="B211" s="58">
        <v>1752.94739766623</v>
      </c>
      <c r="C211" s="58">
        <v>1031.21340989072</v>
      </c>
      <c r="D211" s="58">
        <v>721.73398777551404</v>
      </c>
      <c r="E211" s="58">
        <v>366.38923874791601</v>
      </c>
      <c r="F211" s="58">
        <v>297.50081496573398</v>
      </c>
      <c r="G211" s="58">
        <v>57.843934061863301</v>
      </c>
      <c r="H211" s="58">
        <v>1996.24221056084</v>
      </c>
      <c r="I211" s="58">
        <v>1175.3960642833699</v>
      </c>
      <c r="J211" s="58">
        <v>820.84614627746805</v>
      </c>
      <c r="K211" s="58">
        <v>418.67435224663802</v>
      </c>
      <c r="L211" s="58">
        <v>336.77907510659202</v>
      </c>
      <c r="M211" s="58">
        <v>65.3927189242374</v>
      </c>
      <c r="N211" s="58">
        <v>1437.2853191489401</v>
      </c>
      <c r="O211" s="58">
        <v>844.14408510638305</v>
      </c>
      <c r="P211" s="58">
        <v>593.14123404255304</v>
      </c>
      <c r="Q211" s="58">
        <v>298.552085106383</v>
      </c>
      <c r="R211" s="58">
        <v>246.53936170212799</v>
      </c>
      <c r="S211" s="58">
        <v>48.049787234042597</v>
      </c>
      <c r="T211" s="58">
        <v>1265.5254703328501</v>
      </c>
      <c r="U211" s="58">
        <v>745.84384949348805</v>
      </c>
      <c r="V211" s="58">
        <v>519.68162083936295</v>
      </c>
      <c r="W211" s="58">
        <v>259.36541244573101</v>
      </c>
      <c r="X211" s="58">
        <v>217.72011577424001</v>
      </c>
      <c r="Y211" s="58">
        <v>42.596092619392202</v>
      </c>
      <c r="Z211" s="58">
        <v>1765.23433343644</v>
      </c>
      <c r="AA211" s="58">
        <v>1041.3086297556399</v>
      </c>
      <c r="AB211" s="58">
        <v>723.92570368079203</v>
      </c>
      <c r="AC211" s="58">
        <v>365.98320445406699</v>
      </c>
      <c r="AD211" s="58">
        <v>299.46449118465802</v>
      </c>
      <c r="AE211" s="58">
        <v>58.4780080420662</v>
      </c>
      <c r="AF211" s="58">
        <v>1954.3608813559299</v>
      </c>
      <c r="AG211" s="58">
        <v>1142.77444067797</v>
      </c>
      <c r="AH211" s="58">
        <v>811.58644067796604</v>
      </c>
      <c r="AI211" s="58">
        <v>417.417152542373</v>
      </c>
      <c r="AJ211" s="58">
        <v>330.57193220339002</v>
      </c>
      <c r="AK211" s="58">
        <v>63.597355932203399</v>
      </c>
      <c r="AL211" s="58">
        <v>1548.04975369458</v>
      </c>
      <c r="AM211" s="58">
        <v>924.85098522167505</v>
      </c>
      <c r="AN211" s="58">
        <v>623.19876847290698</v>
      </c>
      <c r="AO211" s="58">
        <v>312.67118226601002</v>
      </c>
      <c r="AP211" s="58">
        <v>259.72906403940902</v>
      </c>
      <c r="AQ211" s="58">
        <v>50.798522167487697</v>
      </c>
    </row>
    <row r="212" spans="1:43" x14ac:dyDescent="0.25">
      <c r="A212" s="64" t="s">
        <v>361</v>
      </c>
      <c r="B212" s="58">
        <v>1769.74430157802</v>
      </c>
      <c r="C212" s="58">
        <v>1040.8625365283499</v>
      </c>
      <c r="D212" s="58">
        <v>728.88176504967896</v>
      </c>
      <c r="E212" s="58">
        <v>370.07416715371102</v>
      </c>
      <c r="F212" s="58">
        <v>300.44050263004101</v>
      </c>
      <c r="G212" s="58">
        <v>58.367095265926302</v>
      </c>
      <c r="H212" s="58">
        <v>2019.82293103448</v>
      </c>
      <c r="I212" s="58">
        <v>1189.0621034482799</v>
      </c>
      <c r="J212" s="58">
        <v>830.76082758620703</v>
      </c>
      <c r="K212" s="58">
        <v>423.84879310344797</v>
      </c>
      <c r="L212" s="58">
        <v>340.80382758620698</v>
      </c>
      <c r="M212" s="58">
        <v>66.108206896551707</v>
      </c>
      <c r="N212" s="58">
        <v>1444.96686072548</v>
      </c>
      <c r="O212" s="58">
        <v>848.395566502463</v>
      </c>
      <c r="P212" s="58">
        <v>596.57129422301796</v>
      </c>
      <c r="Q212" s="58">
        <v>300.23699059561102</v>
      </c>
      <c r="R212" s="58">
        <v>248.02060008956599</v>
      </c>
      <c r="S212" s="58">
        <v>48.313703537841498</v>
      </c>
      <c r="T212" s="58">
        <v>1254.452</v>
      </c>
      <c r="U212" s="58">
        <v>739.86971428571405</v>
      </c>
      <c r="V212" s="58">
        <v>514.58228571428594</v>
      </c>
      <c r="W212" s="58">
        <v>257.24857142857098</v>
      </c>
      <c r="X212" s="58">
        <v>215.24799999999999</v>
      </c>
      <c r="Y212" s="58">
        <v>42.085714285714303</v>
      </c>
      <c r="Z212" s="58">
        <v>1760.79795121951</v>
      </c>
      <c r="AA212" s="58">
        <v>1039.2880975609801</v>
      </c>
      <c r="AB212" s="58">
        <v>721.50985365853603</v>
      </c>
      <c r="AC212" s="58">
        <v>364.59892682926801</v>
      </c>
      <c r="AD212" s="58">
        <v>298.64468292682898</v>
      </c>
      <c r="AE212" s="58">
        <v>58.266243902439001</v>
      </c>
      <c r="AF212" s="58">
        <v>1964.15949119374</v>
      </c>
      <c r="AG212" s="58">
        <v>1147.1003913894299</v>
      </c>
      <c r="AH212" s="58">
        <v>817.05909980430499</v>
      </c>
      <c r="AI212" s="58">
        <v>419.695694716243</v>
      </c>
      <c r="AJ212" s="58">
        <v>333.21819960861001</v>
      </c>
      <c r="AK212" s="58">
        <v>64.145205479452002</v>
      </c>
      <c r="AL212" s="58">
        <v>1570.06618887015</v>
      </c>
      <c r="AM212" s="58">
        <v>937.54198988195606</v>
      </c>
      <c r="AN212" s="58">
        <v>632.52419898819596</v>
      </c>
      <c r="AO212" s="58">
        <v>317.71365935919101</v>
      </c>
      <c r="AP212" s="58">
        <v>263.30666104553097</v>
      </c>
      <c r="AQ212" s="58">
        <v>51.503878583473899</v>
      </c>
    </row>
    <row r="213" spans="1:43" x14ac:dyDescent="0.25">
      <c r="A213" s="64" t="s">
        <v>362</v>
      </c>
      <c r="B213" s="58">
        <v>1784.2847001934199</v>
      </c>
      <c r="C213" s="58">
        <v>1049.6220116054201</v>
      </c>
      <c r="D213" s="58">
        <v>734.662688588008</v>
      </c>
      <c r="E213" s="58">
        <v>373.27665377175998</v>
      </c>
      <c r="F213" s="58">
        <v>302.59363636363599</v>
      </c>
      <c r="G213" s="58">
        <v>58.792398452611202</v>
      </c>
      <c r="H213" s="58">
        <v>2033.10681355932</v>
      </c>
      <c r="I213" s="58">
        <v>1197.0158644067801</v>
      </c>
      <c r="J213" s="58">
        <v>836.09094915254298</v>
      </c>
      <c r="K213" s="58">
        <v>426.91627118644101</v>
      </c>
      <c r="L213" s="58">
        <v>342.68308474576298</v>
      </c>
      <c r="M213" s="58">
        <v>66.491593220338999</v>
      </c>
      <c r="N213" s="58">
        <v>1453.6427027027</v>
      </c>
      <c r="O213" s="58">
        <v>853.76081081081099</v>
      </c>
      <c r="P213" s="58">
        <v>599.881891891892</v>
      </c>
      <c r="Q213" s="58">
        <v>301.99878378378401</v>
      </c>
      <c r="R213" s="58">
        <v>249.321621621622</v>
      </c>
      <c r="S213" s="58">
        <v>48.561486486486501</v>
      </c>
      <c r="T213" s="58">
        <v>1282.83577405858</v>
      </c>
      <c r="U213" s="58">
        <v>756.22154811715495</v>
      </c>
      <c r="V213" s="58">
        <v>526.61422594142198</v>
      </c>
      <c r="W213" s="58">
        <v>263.58075313807501</v>
      </c>
      <c r="X213" s="58">
        <v>219.99665271966501</v>
      </c>
      <c r="Y213" s="58">
        <v>43.036820083682002</v>
      </c>
      <c r="Z213" s="58">
        <v>1763.28265044814</v>
      </c>
      <c r="AA213" s="58">
        <v>1041.5165492957699</v>
      </c>
      <c r="AB213" s="58">
        <v>721.76610115236895</v>
      </c>
      <c r="AC213" s="58">
        <v>364.757362355954</v>
      </c>
      <c r="AD213" s="58">
        <v>298.70243277848903</v>
      </c>
      <c r="AE213" s="58">
        <v>58.306306017925699</v>
      </c>
      <c r="AF213" s="58">
        <v>1978.9932397959201</v>
      </c>
      <c r="AG213" s="58">
        <v>1155.2131377551</v>
      </c>
      <c r="AH213" s="58">
        <v>823.78010204081602</v>
      </c>
      <c r="AI213" s="58">
        <v>423.69049744898001</v>
      </c>
      <c r="AJ213" s="58">
        <v>335.52570153061203</v>
      </c>
      <c r="AK213" s="58">
        <v>64.563903061224494</v>
      </c>
      <c r="AL213" s="58">
        <v>1569.1643216080399</v>
      </c>
      <c r="AM213" s="58">
        <v>936.74572864321601</v>
      </c>
      <c r="AN213" s="58">
        <v>632.41859296482403</v>
      </c>
      <c r="AO213" s="58">
        <v>318.22814070351802</v>
      </c>
      <c r="AP213" s="58">
        <v>262.806030150754</v>
      </c>
      <c r="AQ213" s="58">
        <v>51.384422110552798</v>
      </c>
    </row>
    <row r="214" spans="1:43" x14ac:dyDescent="0.25">
      <c r="A214" s="64" t="s">
        <v>363</v>
      </c>
      <c r="B214" s="58">
        <v>1778.7238774330301</v>
      </c>
      <c r="C214" s="58">
        <v>1046.61096550395</v>
      </c>
      <c r="D214" s="58">
        <v>732.11291192908095</v>
      </c>
      <c r="E214" s="58">
        <v>371.81424166506099</v>
      </c>
      <c r="F214" s="58">
        <v>301.699576026209</v>
      </c>
      <c r="G214" s="58">
        <v>58.599094237810696</v>
      </c>
      <c r="H214" s="58">
        <v>2023.72292650034</v>
      </c>
      <c r="I214" s="58">
        <v>1191.8320296695899</v>
      </c>
      <c r="J214" s="58">
        <v>831.89089683074906</v>
      </c>
      <c r="K214" s="58">
        <v>424.73627781523902</v>
      </c>
      <c r="L214" s="58">
        <v>341.02151045178698</v>
      </c>
      <c r="M214" s="58">
        <v>66.133108563722203</v>
      </c>
      <c r="N214" s="58">
        <v>1451.83805668016</v>
      </c>
      <c r="O214" s="58">
        <v>852.85222672064799</v>
      </c>
      <c r="P214" s="58">
        <v>598.98582995951404</v>
      </c>
      <c r="Q214" s="58">
        <v>301.20391363022901</v>
      </c>
      <c r="R214" s="58">
        <v>249.23495276653199</v>
      </c>
      <c r="S214" s="58">
        <v>48.546963562753</v>
      </c>
      <c r="T214" s="58">
        <v>1263.0325</v>
      </c>
      <c r="U214" s="58">
        <v>745.80812500000002</v>
      </c>
      <c r="V214" s="58">
        <v>517.22437500000001</v>
      </c>
      <c r="W214" s="58">
        <v>258.16750000000002</v>
      </c>
      <c r="X214" s="58">
        <v>216.673125</v>
      </c>
      <c r="Y214" s="58">
        <v>42.383749999999999</v>
      </c>
      <c r="Z214" s="58">
        <v>1756.54539662313</v>
      </c>
      <c r="AA214" s="58">
        <v>1038.0676648614201</v>
      </c>
      <c r="AB214" s="58">
        <v>718.47773176170801</v>
      </c>
      <c r="AC214" s="58">
        <v>362.968843580758</v>
      </c>
      <c r="AD214" s="58">
        <v>297.439726027397</v>
      </c>
      <c r="AE214" s="58">
        <v>58.069162153552099</v>
      </c>
      <c r="AF214" s="58">
        <v>1980.7303184713401</v>
      </c>
      <c r="AG214" s="58">
        <v>1155.6573248407601</v>
      </c>
      <c r="AH214" s="58">
        <v>825.07299363057302</v>
      </c>
      <c r="AI214" s="58">
        <v>424.24490445859902</v>
      </c>
      <c r="AJ214" s="58">
        <v>336.211910828025</v>
      </c>
      <c r="AK214" s="58">
        <v>64.616178343949002</v>
      </c>
      <c r="AL214" s="58">
        <v>1558.6522094926299</v>
      </c>
      <c r="AM214" s="58">
        <v>930.97684124386205</v>
      </c>
      <c r="AN214" s="58">
        <v>627.67536824877197</v>
      </c>
      <c r="AO214" s="58">
        <v>315.40973813420601</v>
      </c>
      <c r="AP214" s="58">
        <v>261.16153846153901</v>
      </c>
      <c r="AQ214" s="58">
        <v>51.104091653027901</v>
      </c>
    </row>
    <row r="215" spans="1:43" x14ac:dyDescent="0.25">
      <c r="A215" s="64" t="s">
        <v>364</v>
      </c>
      <c r="B215" s="58">
        <v>1769.2823920265801</v>
      </c>
      <c r="C215" s="58">
        <v>1044.18189368771</v>
      </c>
      <c r="D215" s="58">
        <v>725.10049833887103</v>
      </c>
      <c r="E215" s="58">
        <v>366.67808970099702</v>
      </c>
      <c r="F215" s="58">
        <v>300.50501661129601</v>
      </c>
      <c r="G215" s="58">
        <v>57.917392026578099</v>
      </c>
      <c r="H215" s="58">
        <v>2031.1114542728601</v>
      </c>
      <c r="I215" s="58">
        <v>1199.04467766117</v>
      </c>
      <c r="J215" s="58">
        <v>832.06677661169397</v>
      </c>
      <c r="K215" s="58">
        <v>423.05136431784098</v>
      </c>
      <c r="L215" s="58">
        <v>343.03898050974499</v>
      </c>
      <c r="M215" s="58">
        <v>65.976431784107902</v>
      </c>
      <c r="N215" s="58">
        <v>1444.0682681564199</v>
      </c>
      <c r="O215" s="58">
        <v>851.82905027932895</v>
      </c>
      <c r="P215" s="58">
        <v>592.23921787709503</v>
      </c>
      <c r="Q215" s="58">
        <v>296.65765363128497</v>
      </c>
      <c r="R215" s="58">
        <v>247.67418994413401</v>
      </c>
      <c r="S215" s="58">
        <v>47.907374301676001</v>
      </c>
      <c r="T215" s="58">
        <v>1276.3785079929</v>
      </c>
      <c r="U215" s="58">
        <v>754.42273534635899</v>
      </c>
      <c r="V215" s="58">
        <v>521.95577264653696</v>
      </c>
      <c r="W215" s="58">
        <v>259.94866785079898</v>
      </c>
      <c r="X215" s="58">
        <v>219.46039076376599</v>
      </c>
      <c r="Y215" s="58">
        <v>42.546714031971597</v>
      </c>
      <c r="Z215" s="58">
        <v>1749.8243849097901</v>
      </c>
      <c r="AA215" s="58">
        <v>1036.8589666484399</v>
      </c>
      <c r="AB215" s="58">
        <v>712.96541826134501</v>
      </c>
      <c r="AC215" s="58">
        <v>358.72856752323702</v>
      </c>
      <c r="AD215" s="58">
        <v>296.77545106615599</v>
      </c>
      <c r="AE215" s="58">
        <v>57.461399671951902</v>
      </c>
      <c r="AF215" s="58">
        <v>1963.10244580322</v>
      </c>
      <c r="AG215" s="58">
        <v>1149.75258476932</v>
      </c>
      <c r="AH215" s="58">
        <v>813.34986103390804</v>
      </c>
      <c r="AI215" s="58">
        <v>416.24341300722602</v>
      </c>
      <c r="AJ215" s="58">
        <v>333.45158421345201</v>
      </c>
      <c r="AK215" s="58">
        <v>63.654863813229603</v>
      </c>
      <c r="AL215" s="58">
        <v>1564.68752362949</v>
      </c>
      <c r="AM215" s="58">
        <v>934.86389413988695</v>
      </c>
      <c r="AN215" s="58">
        <v>629.82362948960304</v>
      </c>
      <c r="AO215" s="58">
        <v>315.07844990548199</v>
      </c>
      <c r="AP215" s="58">
        <v>263.56918714555798</v>
      </c>
      <c r="AQ215" s="58">
        <v>51.175992438563298</v>
      </c>
    </row>
    <row r="216" spans="1:43" x14ac:dyDescent="0.25">
      <c r="A216" s="64" t="s">
        <v>365</v>
      </c>
      <c r="B216" s="58">
        <v>1745.8261599723</v>
      </c>
      <c r="C216" s="58">
        <v>1030.32834141274</v>
      </c>
      <c r="D216" s="58">
        <v>715.497818559557</v>
      </c>
      <c r="E216" s="58">
        <v>361.36324445983399</v>
      </c>
      <c r="F216" s="58">
        <v>296.98353531855997</v>
      </c>
      <c r="G216" s="58">
        <v>57.1510387811635</v>
      </c>
      <c r="H216" s="58">
        <v>1994.2080524344599</v>
      </c>
      <c r="I216" s="58">
        <v>1177.2058988763999</v>
      </c>
      <c r="J216" s="58">
        <v>817.00215355805301</v>
      </c>
      <c r="K216" s="58">
        <v>414.91170411985001</v>
      </c>
      <c r="L216" s="58">
        <v>337.32509363295901</v>
      </c>
      <c r="M216" s="58">
        <v>64.765355805243402</v>
      </c>
      <c r="N216" s="58">
        <v>1436.6918287937699</v>
      </c>
      <c r="O216" s="58">
        <v>847.51132295719799</v>
      </c>
      <c r="P216" s="58">
        <v>589.180505836576</v>
      </c>
      <c r="Q216" s="58">
        <v>294.72268482490301</v>
      </c>
      <c r="R216" s="58">
        <v>246.78186770427999</v>
      </c>
      <c r="S216" s="58">
        <v>47.675953307393002</v>
      </c>
      <c r="T216" s="58">
        <v>1239.8474870017301</v>
      </c>
      <c r="U216" s="58">
        <v>735.08942807625601</v>
      </c>
      <c r="V216" s="58">
        <v>504.75805892547697</v>
      </c>
      <c r="W216" s="58">
        <v>251.476949740035</v>
      </c>
      <c r="X216" s="58">
        <v>212.19410745234001</v>
      </c>
      <c r="Y216" s="58">
        <v>41.087001733102198</v>
      </c>
      <c r="Z216" s="58">
        <v>1719.13788495061</v>
      </c>
      <c r="AA216" s="58">
        <v>1019.5314352120899</v>
      </c>
      <c r="AB216" s="58">
        <v>699.60644973852402</v>
      </c>
      <c r="AC216" s="58">
        <v>351.389424753051</v>
      </c>
      <c r="AD216" s="58">
        <v>291.80264381173703</v>
      </c>
      <c r="AE216" s="58">
        <v>56.414381173736203</v>
      </c>
      <c r="AF216" s="58">
        <v>1964.2727945361401</v>
      </c>
      <c r="AG216" s="58">
        <v>1148.43636881047</v>
      </c>
      <c r="AH216" s="58">
        <v>815.83642572566896</v>
      </c>
      <c r="AI216" s="58">
        <v>416.98890153670999</v>
      </c>
      <c r="AJ216" s="58">
        <v>334.97791690381302</v>
      </c>
      <c r="AK216" s="58">
        <v>63.869607285145101</v>
      </c>
      <c r="AL216" s="58">
        <v>1557.30078125</v>
      </c>
      <c r="AM216" s="58">
        <v>930.00351562499998</v>
      </c>
      <c r="AN216" s="58">
        <v>627.29726562500002</v>
      </c>
      <c r="AO216" s="58">
        <v>313.59628906249998</v>
      </c>
      <c r="AP216" s="58">
        <v>262.77949218750001</v>
      </c>
      <c r="AQ216" s="58">
        <v>50.921484374999999</v>
      </c>
    </row>
    <row r="217" spans="1:43" x14ac:dyDescent="0.25">
      <c r="A217" s="64" t="s">
        <v>366</v>
      </c>
      <c r="B217" s="58">
        <v>1749.87010097233</v>
      </c>
      <c r="C217" s="58">
        <v>1031.74835452506</v>
      </c>
      <c r="D217" s="58">
        <v>718.12174644726997</v>
      </c>
      <c r="E217" s="58">
        <v>362.75581525804</v>
      </c>
      <c r="F217" s="58">
        <v>298.11406133133897</v>
      </c>
      <c r="G217" s="58">
        <v>57.251869857890803</v>
      </c>
      <c r="H217" s="58">
        <v>2013.8273349298699</v>
      </c>
      <c r="I217" s="58">
        <v>1187.2224426958601</v>
      </c>
      <c r="J217" s="58">
        <v>826.604892234006</v>
      </c>
      <c r="K217" s="58">
        <v>419.94252480328402</v>
      </c>
      <c r="L217" s="58">
        <v>341.29777625727002</v>
      </c>
      <c r="M217" s="58">
        <v>65.364591173451899</v>
      </c>
      <c r="N217" s="58">
        <v>1431.70639175258</v>
      </c>
      <c r="O217" s="58">
        <v>844.34597938144304</v>
      </c>
      <c r="P217" s="58">
        <v>587.36041237113398</v>
      </c>
      <c r="Q217" s="58">
        <v>293.825195876289</v>
      </c>
      <c r="R217" s="58">
        <v>246.06210309278401</v>
      </c>
      <c r="S217" s="58">
        <v>47.473113402061898</v>
      </c>
      <c r="T217" s="58">
        <v>1204.05521235521</v>
      </c>
      <c r="U217" s="58">
        <v>715.73918918918901</v>
      </c>
      <c r="V217" s="58">
        <v>488.316023166023</v>
      </c>
      <c r="W217" s="58">
        <v>243.40250965250999</v>
      </c>
      <c r="X217" s="58">
        <v>205.20752895752901</v>
      </c>
      <c r="Y217" s="58">
        <v>39.7059845559846</v>
      </c>
      <c r="Z217" s="58">
        <v>1720.91432225064</v>
      </c>
      <c r="AA217" s="58">
        <v>1019.05875959079</v>
      </c>
      <c r="AB217" s="58">
        <v>701.85556265984701</v>
      </c>
      <c r="AC217" s="58">
        <v>352.36927749360598</v>
      </c>
      <c r="AD217" s="58">
        <v>292.95498721227602</v>
      </c>
      <c r="AE217" s="58">
        <v>56.531297953964199</v>
      </c>
      <c r="AF217" s="58">
        <v>1969.2037015276101</v>
      </c>
      <c r="AG217" s="58">
        <v>1151.2464747356</v>
      </c>
      <c r="AH217" s="58">
        <v>817.95722679200901</v>
      </c>
      <c r="AI217" s="58">
        <v>418.169506462985</v>
      </c>
      <c r="AJ217" s="58">
        <v>335.871504112808</v>
      </c>
      <c r="AK217" s="58">
        <v>63.916216216216199</v>
      </c>
      <c r="AL217" s="58">
        <v>1547.77077464789</v>
      </c>
      <c r="AM217" s="58">
        <v>924.28077464788703</v>
      </c>
      <c r="AN217" s="58">
        <v>623.49</v>
      </c>
      <c r="AO217" s="58">
        <v>311.60197183098597</v>
      </c>
      <c r="AP217" s="58">
        <v>261.30485915492898</v>
      </c>
      <c r="AQ217" s="58">
        <v>50.583169014084604</v>
      </c>
    </row>
    <row r="218" spans="1:43" x14ac:dyDescent="0.25">
      <c r="A218" s="64" t="s">
        <v>367</v>
      </c>
      <c r="B218" s="58">
        <v>1774.57008321494</v>
      </c>
      <c r="C218" s="58">
        <v>1045.8585143089099</v>
      </c>
      <c r="D218" s="58">
        <v>728.71156890602799</v>
      </c>
      <c r="E218" s="58">
        <v>368.53517353359001</v>
      </c>
      <c r="F218" s="58">
        <v>302.18244367769398</v>
      </c>
      <c r="G218" s="58">
        <v>57.993951694743302</v>
      </c>
      <c r="H218" s="58">
        <v>2048.3932609509502</v>
      </c>
      <c r="I218" s="58">
        <v>1207.4904530138499</v>
      </c>
      <c r="J218" s="58">
        <v>840.90280793710201</v>
      </c>
      <c r="K218" s="58">
        <v>427.986447023587</v>
      </c>
      <c r="L218" s="58">
        <v>346.565144140771</v>
      </c>
      <c r="M218" s="58">
        <v>66.351216772744294</v>
      </c>
      <c r="N218" s="58">
        <v>1450.3760638297899</v>
      </c>
      <c r="O218" s="58">
        <v>854.49374999999998</v>
      </c>
      <c r="P218" s="58">
        <v>595.88231382978699</v>
      </c>
      <c r="Q218" s="58">
        <v>298.14760638297901</v>
      </c>
      <c r="R218" s="58">
        <v>249.63537234042599</v>
      </c>
      <c r="S218" s="58">
        <v>48.099335106383002</v>
      </c>
      <c r="T218" s="58">
        <v>1213.684</v>
      </c>
      <c r="U218" s="58">
        <v>720.90466666666703</v>
      </c>
      <c r="V218" s="58">
        <v>492.779333333333</v>
      </c>
      <c r="W218" s="58">
        <v>245.50399999999999</v>
      </c>
      <c r="X218" s="58">
        <v>207.208666666667</v>
      </c>
      <c r="Y218" s="58">
        <v>40.066666666666698</v>
      </c>
      <c r="Z218" s="58">
        <v>1735.81242413424</v>
      </c>
      <c r="AA218" s="58">
        <v>1027.7932524098501</v>
      </c>
      <c r="AB218" s="58">
        <v>708.01917172438402</v>
      </c>
      <c r="AC218" s="58">
        <v>355.76679757229601</v>
      </c>
      <c r="AD218" s="58">
        <v>295.30132095680102</v>
      </c>
      <c r="AE218" s="58">
        <v>56.9510531952874</v>
      </c>
      <c r="AF218" s="58">
        <v>1989.9393794749401</v>
      </c>
      <c r="AG218" s="58">
        <v>1163.29886634845</v>
      </c>
      <c r="AH218" s="58">
        <v>826.64051312649099</v>
      </c>
      <c r="AI218" s="58">
        <v>422.90763723150297</v>
      </c>
      <c r="AJ218" s="58">
        <v>339.18257756563202</v>
      </c>
      <c r="AK218" s="58">
        <v>64.550298329355599</v>
      </c>
      <c r="AL218" s="58">
        <v>1553.6121611154099</v>
      </c>
      <c r="AM218" s="58">
        <v>926.84593338497302</v>
      </c>
      <c r="AN218" s="58">
        <v>626.76622773044198</v>
      </c>
      <c r="AO218" s="58">
        <v>313.15561580170402</v>
      </c>
      <c r="AP218" s="58">
        <v>262.78791634392002</v>
      </c>
      <c r="AQ218" s="58">
        <v>50.822695584818</v>
      </c>
    </row>
    <row r="219" spans="1:43" x14ac:dyDescent="0.25">
      <c r="A219" s="64" t="s">
        <v>368</v>
      </c>
      <c r="B219" s="58">
        <v>1799.2388001726399</v>
      </c>
      <c r="C219" s="58">
        <v>1060.5286793267201</v>
      </c>
      <c r="D219" s="58">
        <v>738.71012084592098</v>
      </c>
      <c r="E219" s="58">
        <v>373.97524816573099</v>
      </c>
      <c r="F219" s="58">
        <v>306.08856279672</v>
      </c>
      <c r="G219" s="58">
        <v>58.646309883470003</v>
      </c>
      <c r="H219" s="58">
        <v>2084.0779936558301</v>
      </c>
      <c r="I219" s="58">
        <v>1229.0913164155399</v>
      </c>
      <c r="J219" s="58">
        <v>854.98667724028496</v>
      </c>
      <c r="K219" s="58">
        <v>435.97065820777198</v>
      </c>
      <c r="L219" s="58">
        <v>351.78211736716901</v>
      </c>
      <c r="M219" s="58">
        <v>67.233901665345002</v>
      </c>
      <c r="N219" s="58">
        <v>1459.10411931818</v>
      </c>
      <c r="O219" s="58">
        <v>859.24318181818205</v>
      </c>
      <c r="P219" s="58">
        <v>599.86093749999998</v>
      </c>
      <c r="Q219" s="58">
        <v>299.94474431818202</v>
      </c>
      <c r="R219" s="58">
        <v>251.52457386363599</v>
      </c>
      <c r="S219" s="58">
        <v>48.391619318181803</v>
      </c>
      <c r="T219" s="58">
        <v>1222.2711340206199</v>
      </c>
      <c r="U219" s="58">
        <v>724.96701030927795</v>
      </c>
      <c r="V219" s="58">
        <v>497.30412371134003</v>
      </c>
      <c r="W219" s="58">
        <v>247.674742268041</v>
      </c>
      <c r="X219" s="58">
        <v>209.24845360824699</v>
      </c>
      <c r="Y219" s="58">
        <v>40.380927835051601</v>
      </c>
      <c r="Z219" s="58">
        <v>1755.8690366972501</v>
      </c>
      <c r="AA219" s="58">
        <v>1040.4571100917401</v>
      </c>
      <c r="AB219" s="58">
        <v>715.41192660550496</v>
      </c>
      <c r="AC219" s="58">
        <v>359.89598623853198</v>
      </c>
      <c r="AD219" s="58">
        <v>298.10642201834901</v>
      </c>
      <c r="AE219" s="58">
        <v>57.409518348623799</v>
      </c>
      <c r="AF219" s="58">
        <v>2006.1828220858899</v>
      </c>
      <c r="AG219" s="58">
        <v>1172.6177300613499</v>
      </c>
      <c r="AH219" s="58">
        <v>833.56509202454004</v>
      </c>
      <c r="AI219" s="58">
        <v>426.63533742331299</v>
      </c>
      <c r="AJ219" s="58">
        <v>341.95067484662599</v>
      </c>
      <c r="AK219" s="58">
        <v>64.979079754601202</v>
      </c>
      <c r="AL219" s="58">
        <v>1580.23904923599</v>
      </c>
      <c r="AM219" s="58">
        <v>942.58191850594301</v>
      </c>
      <c r="AN219" s="58">
        <v>637.65713073005099</v>
      </c>
      <c r="AO219" s="58">
        <v>318.90382003395598</v>
      </c>
      <c r="AP219" s="58">
        <v>267.13395585738499</v>
      </c>
      <c r="AQ219" s="58">
        <v>51.619354838709697</v>
      </c>
    </row>
    <row r="220" spans="1:43" x14ac:dyDescent="0.25">
      <c r="A220" s="64" t="s">
        <v>369</v>
      </c>
      <c r="B220" s="58">
        <v>1846.56276595745</v>
      </c>
      <c r="C220" s="58">
        <v>1086.95448328267</v>
      </c>
      <c r="D220" s="58">
        <v>759.608282674772</v>
      </c>
      <c r="E220" s="58">
        <v>384.895896656535</v>
      </c>
      <c r="F220" s="58">
        <v>314.51344984802398</v>
      </c>
      <c r="G220" s="58">
        <v>60.198936170212797</v>
      </c>
      <c r="H220" s="58">
        <v>2139.6636280348098</v>
      </c>
      <c r="I220" s="58">
        <v>1259.7327072835501</v>
      </c>
      <c r="J220" s="58">
        <v>879.93092075126003</v>
      </c>
      <c r="K220" s="58">
        <v>448.91557489693099</v>
      </c>
      <c r="L220" s="58">
        <v>361.92065964269398</v>
      </c>
      <c r="M220" s="58">
        <v>69.094686211635405</v>
      </c>
      <c r="N220" s="58">
        <v>1484.0476487252099</v>
      </c>
      <c r="O220" s="58">
        <v>873.25767705382395</v>
      </c>
      <c r="P220" s="58">
        <v>610.789971671388</v>
      </c>
      <c r="Q220" s="58">
        <v>305.71461756373901</v>
      </c>
      <c r="R220" s="58">
        <v>255.878923512748</v>
      </c>
      <c r="S220" s="58">
        <v>49.196430594900797</v>
      </c>
      <c r="T220" s="58">
        <v>1223.5873754152799</v>
      </c>
      <c r="U220" s="58">
        <v>725.97209302325598</v>
      </c>
      <c r="V220" s="58">
        <v>497.61528239202698</v>
      </c>
      <c r="W220" s="58">
        <v>247.95946843853801</v>
      </c>
      <c r="X220" s="58">
        <v>209.26245847176099</v>
      </c>
      <c r="Y220" s="58">
        <v>40.393355481727603</v>
      </c>
      <c r="Z220" s="58">
        <v>1782.4100045892601</v>
      </c>
      <c r="AA220" s="58">
        <v>1055.3688848095501</v>
      </c>
      <c r="AB220" s="58">
        <v>727.04111977971502</v>
      </c>
      <c r="AC220" s="58">
        <v>365.58145938503901</v>
      </c>
      <c r="AD220" s="58">
        <v>303.14442404772802</v>
      </c>
      <c r="AE220" s="58">
        <v>58.315236346948097</v>
      </c>
      <c r="AF220" s="58">
        <v>2069.5222070844702</v>
      </c>
      <c r="AG220" s="58">
        <v>1207.85415531335</v>
      </c>
      <c r="AH220" s="58">
        <v>861.66805177111701</v>
      </c>
      <c r="AI220" s="58">
        <v>441.64250681198899</v>
      </c>
      <c r="AJ220" s="58">
        <v>352.96961852861</v>
      </c>
      <c r="AK220" s="58">
        <v>67.055926430517701</v>
      </c>
      <c r="AL220" s="58">
        <v>1601.31475770925</v>
      </c>
      <c r="AM220" s="58">
        <v>955.76398678414103</v>
      </c>
      <c r="AN220" s="58">
        <v>645.55077092510999</v>
      </c>
      <c r="AO220" s="58">
        <v>323.04383259911901</v>
      </c>
      <c r="AP220" s="58">
        <v>270.30066079295199</v>
      </c>
      <c r="AQ220" s="58">
        <v>52.206277533039703</v>
      </c>
    </row>
    <row r="221" spans="1:43" x14ac:dyDescent="0.25">
      <c r="A221" s="64" t="s">
        <v>370</v>
      </c>
      <c r="B221" s="58">
        <v>1850.0225206611599</v>
      </c>
      <c r="C221" s="58">
        <v>1087.9815340909099</v>
      </c>
      <c r="D221" s="58">
        <v>762.04098657024804</v>
      </c>
      <c r="E221" s="58">
        <v>385.81363636363602</v>
      </c>
      <c r="F221" s="58">
        <v>315.80849690082601</v>
      </c>
      <c r="G221" s="58">
        <v>60.418853305785099</v>
      </c>
      <c r="H221" s="58">
        <v>2164.93515551367</v>
      </c>
      <c r="I221" s="58">
        <v>1273.32356267672</v>
      </c>
      <c r="J221" s="58">
        <v>891.61159283694599</v>
      </c>
      <c r="K221" s="58">
        <v>454.53845428840702</v>
      </c>
      <c r="L221" s="58">
        <v>367.04717247879398</v>
      </c>
      <c r="M221" s="58">
        <v>70.025966069745493</v>
      </c>
      <c r="N221" s="58">
        <v>1468.16845714286</v>
      </c>
      <c r="O221" s="58">
        <v>863.24108571428599</v>
      </c>
      <c r="P221" s="58">
        <v>604.92737142857197</v>
      </c>
      <c r="Q221" s="58">
        <v>302.47988571428601</v>
      </c>
      <c r="R221" s="58">
        <v>253.67794285714299</v>
      </c>
      <c r="S221" s="58">
        <v>48.769542857142902</v>
      </c>
      <c r="T221" s="58">
        <v>1185.0453296703299</v>
      </c>
      <c r="U221" s="58">
        <v>702.45659340659302</v>
      </c>
      <c r="V221" s="58">
        <v>482.588736263736</v>
      </c>
      <c r="W221" s="58">
        <v>239.90934065934101</v>
      </c>
      <c r="X221" s="58">
        <v>203.437912087912</v>
      </c>
      <c r="Y221" s="58">
        <v>39.241483516483498</v>
      </c>
      <c r="Z221" s="58">
        <v>1799.16809021113</v>
      </c>
      <c r="AA221" s="58">
        <v>1064.0136276391599</v>
      </c>
      <c r="AB221" s="58">
        <v>735.15446257197698</v>
      </c>
      <c r="AC221" s="58">
        <v>369.298128598848</v>
      </c>
      <c r="AD221" s="58">
        <v>306.85854126679499</v>
      </c>
      <c r="AE221" s="58">
        <v>58.997792706334003</v>
      </c>
      <c r="AF221" s="58">
        <v>2094.4272471910099</v>
      </c>
      <c r="AG221" s="58">
        <v>1221.6052668539301</v>
      </c>
      <c r="AH221" s="58">
        <v>872.821980337078</v>
      </c>
      <c r="AI221" s="58">
        <v>447.27956460674199</v>
      </c>
      <c r="AJ221" s="58">
        <v>357.63054775280898</v>
      </c>
      <c r="AK221" s="58">
        <v>67.911867977528104</v>
      </c>
      <c r="AL221" s="58">
        <v>1625.04348341232</v>
      </c>
      <c r="AM221" s="58">
        <v>969.04052132701395</v>
      </c>
      <c r="AN221" s="58">
        <v>656.00296208530801</v>
      </c>
      <c r="AO221" s="58">
        <v>328.37665876777203</v>
      </c>
      <c r="AP221" s="58">
        <v>274.55829383886299</v>
      </c>
      <c r="AQ221" s="58">
        <v>53.068009478672998</v>
      </c>
    </row>
    <row r="222" spans="1:43" x14ac:dyDescent="0.25">
      <c r="A222" s="64" t="s">
        <v>371</v>
      </c>
      <c r="B222" s="58">
        <v>1838.2910664993699</v>
      </c>
      <c r="C222" s="58">
        <v>1081.26188205772</v>
      </c>
      <c r="D222" s="58">
        <v>757.02918444165596</v>
      </c>
      <c r="E222" s="58">
        <v>383.121380175659</v>
      </c>
      <c r="F222" s="58">
        <v>313.87851944792999</v>
      </c>
      <c r="G222" s="58">
        <v>60.029284818067801</v>
      </c>
      <c r="H222" s="58">
        <v>2147.7629390018501</v>
      </c>
      <c r="I222" s="58">
        <v>1262.73756931608</v>
      </c>
      <c r="J222" s="58">
        <v>885.02536968576703</v>
      </c>
      <c r="K222" s="58">
        <v>451.12486136783701</v>
      </c>
      <c r="L222" s="58">
        <v>364.370240295749</v>
      </c>
      <c r="M222" s="58">
        <v>69.530268022181104</v>
      </c>
      <c r="N222" s="58">
        <v>1470.5276771004901</v>
      </c>
      <c r="O222" s="58">
        <v>865.60378912685303</v>
      </c>
      <c r="P222" s="58">
        <v>604.92388797364094</v>
      </c>
      <c r="Q222" s="58">
        <v>302.308896210873</v>
      </c>
      <c r="R222" s="58">
        <v>253.876276771005</v>
      </c>
      <c r="S222" s="58">
        <v>48.738714991762798</v>
      </c>
      <c r="T222" s="58">
        <v>1155.8062500000001</v>
      </c>
      <c r="U222" s="58">
        <v>687.10848214285704</v>
      </c>
      <c r="V222" s="58">
        <v>468.69776785714299</v>
      </c>
      <c r="W222" s="58">
        <v>233.05044642857101</v>
      </c>
      <c r="X222" s="58">
        <v>197.564732142857</v>
      </c>
      <c r="Y222" s="58">
        <v>38.082589285714299</v>
      </c>
      <c r="Z222" s="58">
        <v>1802.8788212745601</v>
      </c>
      <c r="AA222" s="58">
        <v>1065.39286056541</v>
      </c>
      <c r="AB222" s="58">
        <v>737.48596070915198</v>
      </c>
      <c r="AC222" s="58">
        <v>369.74288452323901</v>
      </c>
      <c r="AD222" s="58">
        <v>308.42918064206998</v>
      </c>
      <c r="AE222" s="58">
        <v>59.313895543842797</v>
      </c>
      <c r="AF222" s="58">
        <v>2100.12455172414</v>
      </c>
      <c r="AG222" s="58">
        <v>1225.88213793103</v>
      </c>
      <c r="AH222" s="58">
        <v>874.24241379310297</v>
      </c>
      <c r="AI222" s="58">
        <v>448.74393103448301</v>
      </c>
      <c r="AJ222" s="58">
        <v>357.65875862068998</v>
      </c>
      <c r="AK222" s="58">
        <v>67.839724137931</v>
      </c>
      <c r="AL222" s="58">
        <v>1617.8211706102099</v>
      </c>
      <c r="AM222" s="58">
        <v>967.05915317559095</v>
      </c>
      <c r="AN222" s="58">
        <v>650.76201743462002</v>
      </c>
      <c r="AO222" s="58">
        <v>325.16861768368602</v>
      </c>
      <c r="AP222" s="58">
        <v>272.86102117061</v>
      </c>
      <c r="AQ222" s="58">
        <v>52.732378580323797</v>
      </c>
    </row>
    <row r="223" spans="1:43" x14ac:dyDescent="0.25">
      <c r="A223" s="64" t="s">
        <v>372</v>
      </c>
      <c r="B223" s="58">
        <v>1864.25386945745</v>
      </c>
      <c r="C223" s="58">
        <v>1096.58196089232</v>
      </c>
      <c r="D223" s="58">
        <v>767.671908565134</v>
      </c>
      <c r="E223" s="58">
        <v>389.00630680253403</v>
      </c>
      <c r="F223" s="58">
        <v>317.88482511704802</v>
      </c>
      <c r="G223" s="58">
        <v>60.780776645552201</v>
      </c>
      <c r="H223" s="58">
        <v>2183.8476190476199</v>
      </c>
      <c r="I223" s="58">
        <v>1285.2468509984601</v>
      </c>
      <c r="J223" s="58">
        <v>898.60076804915502</v>
      </c>
      <c r="K223" s="58">
        <v>458.431029185868</v>
      </c>
      <c r="L223" s="58">
        <v>369.63102918586799</v>
      </c>
      <c r="M223" s="58">
        <v>70.538709677419305</v>
      </c>
      <c r="N223" s="58">
        <v>1492.2833134684099</v>
      </c>
      <c r="O223" s="58">
        <v>876.99761620977301</v>
      </c>
      <c r="P223" s="58">
        <v>615.28569725864099</v>
      </c>
      <c r="Q223" s="58">
        <v>308.20387365911802</v>
      </c>
      <c r="R223" s="58">
        <v>257.658164481526</v>
      </c>
      <c r="S223" s="58">
        <v>49.423659117997602</v>
      </c>
      <c r="T223" s="58">
        <v>1148.11935483871</v>
      </c>
      <c r="U223" s="58">
        <v>682.50615835777103</v>
      </c>
      <c r="V223" s="58">
        <v>465.61319648093797</v>
      </c>
      <c r="W223" s="58">
        <v>231.42492668621699</v>
      </c>
      <c r="X223" s="58">
        <v>196.34956011730199</v>
      </c>
      <c r="Y223" s="58">
        <v>37.838709677419402</v>
      </c>
      <c r="Z223" s="58">
        <v>1819.3671681891501</v>
      </c>
      <c r="AA223" s="58">
        <v>1075.8328855454099</v>
      </c>
      <c r="AB223" s="58">
        <v>743.53428264373997</v>
      </c>
      <c r="AC223" s="58">
        <v>373.85980655561502</v>
      </c>
      <c r="AD223" s="58">
        <v>310.07780763030598</v>
      </c>
      <c r="AE223" s="58">
        <v>59.596668457818403</v>
      </c>
      <c r="AF223" s="58">
        <v>2093.6002799160201</v>
      </c>
      <c r="AG223" s="58">
        <v>1222.4139258222499</v>
      </c>
      <c r="AH223" s="58">
        <v>871.18635409377202</v>
      </c>
      <c r="AI223" s="58">
        <v>446.33512946116201</v>
      </c>
      <c r="AJ223" s="58">
        <v>357.05374387683702</v>
      </c>
      <c r="AK223" s="58">
        <v>67.797480755773194</v>
      </c>
      <c r="AL223" s="58">
        <v>1631.06923076923</v>
      </c>
      <c r="AM223" s="58">
        <v>973.09358974358997</v>
      </c>
      <c r="AN223" s="58">
        <v>657.97564102564104</v>
      </c>
      <c r="AO223" s="58">
        <v>329.06880341880299</v>
      </c>
      <c r="AP223" s="58">
        <v>275.65598290598302</v>
      </c>
      <c r="AQ223" s="58">
        <v>53.250854700854703</v>
      </c>
    </row>
    <row r="224" spans="1:43" x14ac:dyDescent="0.25">
      <c r="A224" s="64" t="s">
        <v>373</v>
      </c>
      <c r="B224" s="58">
        <v>1903.2165638766501</v>
      </c>
      <c r="C224" s="58">
        <v>1119.68</v>
      </c>
      <c r="D224" s="58">
        <v>783.53656387665205</v>
      </c>
      <c r="E224" s="58">
        <v>398.04784140969201</v>
      </c>
      <c r="F224" s="58">
        <v>323.651101321586</v>
      </c>
      <c r="G224" s="58">
        <v>61.837621145374399</v>
      </c>
      <c r="H224" s="58">
        <v>2221.5587165775401</v>
      </c>
      <c r="I224" s="58">
        <v>1308.0694652406401</v>
      </c>
      <c r="J224" s="58">
        <v>913.48925133689795</v>
      </c>
      <c r="K224" s="58">
        <v>467.452459893048</v>
      </c>
      <c r="L224" s="58">
        <v>374.58176470588199</v>
      </c>
      <c r="M224" s="58">
        <v>71.455026737967898</v>
      </c>
      <c r="N224" s="58">
        <v>1515.3990879478799</v>
      </c>
      <c r="O224" s="58">
        <v>890.17622149837098</v>
      </c>
      <c r="P224" s="58">
        <v>625.222866449511</v>
      </c>
      <c r="Q224" s="58">
        <v>313.496286644951</v>
      </c>
      <c r="R224" s="58">
        <v>261.605276872964</v>
      </c>
      <c r="S224" s="58">
        <v>50.121302931596098</v>
      </c>
      <c r="T224" s="58">
        <v>1199.6338235294099</v>
      </c>
      <c r="U224" s="58">
        <v>711.92536764705903</v>
      </c>
      <c r="V224" s="58">
        <v>487.70845588235301</v>
      </c>
      <c r="W224" s="58">
        <v>242.55772058823499</v>
      </c>
      <c r="X224" s="58">
        <v>205.50661764705899</v>
      </c>
      <c r="Y224" s="58">
        <v>39.644117647058799</v>
      </c>
      <c r="Z224" s="58">
        <v>1845.11385331781</v>
      </c>
      <c r="AA224" s="58">
        <v>1091.04778812573</v>
      </c>
      <c r="AB224" s="58">
        <v>754.06606519208401</v>
      </c>
      <c r="AC224" s="58">
        <v>380.49115250290998</v>
      </c>
      <c r="AD224" s="58">
        <v>313.37043073341101</v>
      </c>
      <c r="AE224" s="58">
        <v>60.204481955762503</v>
      </c>
      <c r="AF224" s="58">
        <v>2109.0080565370999</v>
      </c>
      <c r="AG224" s="58">
        <v>1232.82445229682</v>
      </c>
      <c r="AH224" s="58">
        <v>876.18360424028299</v>
      </c>
      <c r="AI224" s="58">
        <v>449.25328621908102</v>
      </c>
      <c r="AJ224" s="58">
        <v>358.84367491166103</v>
      </c>
      <c r="AK224" s="58">
        <v>68.086643109540603</v>
      </c>
      <c r="AL224" s="58">
        <v>1608.2904109589001</v>
      </c>
      <c r="AM224" s="58">
        <v>962.65114155251104</v>
      </c>
      <c r="AN224" s="58">
        <v>645.63926940639203</v>
      </c>
      <c r="AO224" s="58">
        <v>324.639269406393</v>
      </c>
      <c r="AP224" s="58">
        <v>269.06255707762602</v>
      </c>
      <c r="AQ224" s="58">
        <v>51.937442922374402</v>
      </c>
    </row>
    <row r="225" spans="1:43" x14ac:dyDescent="0.25">
      <c r="A225" s="64" t="s">
        <v>374</v>
      </c>
      <c r="B225" s="58">
        <v>1910.73763219741</v>
      </c>
      <c r="C225" s="58">
        <v>1124.7425675675699</v>
      </c>
      <c r="D225" s="58">
        <v>785.99506462984698</v>
      </c>
      <c r="E225" s="58">
        <v>399.42356051703899</v>
      </c>
      <c r="F225" s="58">
        <v>324.57646886016403</v>
      </c>
      <c r="G225" s="58">
        <v>61.995035252644001</v>
      </c>
      <c r="H225" s="58">
        <v>2233.9670235546</v>
      </c>
      <c r="I225" s="58">
        <v>1315.4028372590999</v>
      </c>
      <c r="J225" s="58">
        <v>918.56418629550296</v>
      </c>
      <c r="K225" s="58">
        <v>470.276980728051</v>
      </c>
      <c r="L225" s="58">
        <v>376.48875802997799</v>
      </c>
      <c r="M225" s="58">
        <v>71.798447537473194</v>
      </c>
      <c r="N225" s="58">
        <v>1517.6435546875</v>
      </c>
      <c r="O225" s="58">
        <v>892.87187500000005</v>
      </c>
      <c r="P225" s="58">
        <v>624.77167968749995</v>
      </c>
      <c r="Q225" s="58">
        <v>313.25546874999998</v>
      </c>
      <c r="R225" s="58">
        <v>261.44355468750001</v>
      </c>
      <c r="S225" s="58">
        <v>50.072656250000001</v>
      </c>
      <c r="T225" s="58">
        <v>1228.6141176470601</v>
      </c>
      <c r="U225" s="58">
        <v>728.565882352941</v>
      </c>
      <c r="V225" s="58">
        <v>500.048235294118</v>
      </c>
      <c r="W225" s="58">
        <v>248.56</v>
      </c>
      <c r="X225" s="58">
        <v>210.80588235294101</v>
      </c>
      <c r="Y225" s="58">
        <v>40.682352941176497</v>
      </c>
      <c r="Z225" s="58">
        <v>1847.9684303351</v>
      </c>
      <c r="AA225" s="58">
        <v>1093.52610229277</v>
      </c>
      <c r="AB225" s="58">
        <v>754.44232804232797</v>
      </c>
      <c r="AC225" s="58">
        <v>380.44832451499099</v>
      </c>
      <c r="AD225" s="58">
        <v>313.70211640211602</v>
      </c>
      <c r="AE225" s="58">
        <v>60.291887125220399</v>
      </c>
      <c r="AF225" s="58">
        <v>2104.59944751381</v>
      </c>
      <c r="AG225" s="58">
        <v>1231.1819751381199</v>
      </c>
      <c r="AH225" s="58">
        <v>873.41747237569098</v>
      </c>
      <c r="AI225" s="58">
        <v>448.28204419889499</v>
      </c>
      <c r="AJ225" s="58">
        <v>357.38639502762402</v>
      </c>
      <c r="AK225" s="58">
        <v>67.749033149171296</v>
      </c>
      <c r="AL225" s="58">
        <v>1613.0834542815701</v>
      </c>
      <c r="AM225" s="58">
        <v>964.93323657474605</v>
      </c>
      <c r="AN225" s="58">
        <v>648.15021770682097</v>
      </c>
      <c r="AO225" s="58">
        <v>325.259651669086</v>
      </c>
      <c r="AP225" s="58">
        <v>270.64136429608101</v>
      </c>
      <c r="AQ225" s="58">
        <v>52.249201741654602</v>
      </c>
    </row>
    <row r="226" spans="1:43" x14ac:dyDescent="0.25">
      <c r="A226" s="64" t="s">
        <v>375</v>
      </c>
      <c r="B226" s="58">
        <v>1905.5769435412401</v>
      </c>
      <c r="C226" s="58">
        <v>1121.21022760863</v>
      </c>
      <c r="D226" s="58">
        <v>784.36671593260405</v>
      </c>
      <c r="E226" s="58">
        <v>398.39139816730699</v>
      </c>
      <c r="F226" s="58">
        <v>324.08575229086603</v>
      </c>
      <c r="G226" s="58">
        <v>61.889565474431002</v>
      </c>
      <c r="H226" s="58">
        <v>2221.26751592357</v>
      </c>
      <c r="I226" s="58">
        <v>1307.35047770701</v>
      </c>
      <c r="J226" s="58">
        <v>913.91703821656097</v>
      </c>
      <c r="K226" s="58">
        <v>466.96783439490503</v>
      </c>
      <c r="L226" s="58">
        <v>375.398248407643</v>
      </c>
      <c r="M226" s="58">
        <v>71.550955414012705</v>
      </c>
      <c r="N226" s="58">
        <v>1507.20080106809</v>
      </c>
      <c r="O226" s="58">
        <v>886.38024032042699</v>
      </c>
      <c r="P226" s="58">
        <v>620.82056074766399</v>
      </c>
      <c r="Q226" s="58">
        <v>311.75727636849098</v>
      </c>
      <c r="R226" s="58">
        <v>259.36201602136202</v>
      </c>
      <c r="S226" s="58">
        <v>49.701268357810399</v>
      </c>
      <c r="T226" s="58">
        <v>1232.00276679842</v>
      </c>
      <c r="U226" s="58">
        <v>729.99960474308295</v>
      </c>
      <c r="V226" s="58">
        <v>502.00316205533602</v>
      </c>
      <c r="W226" s="58">
        <v>249.24308300395299</v>
      </c>
      <c r="X226" s="58">
        <v>211.88537549407101</v>
      </c>
      <c r="Y226" s="58">
        <v>40.874703557312301</v>
      </c>
      <c r="Z226" s="58">
        <v>1832.2780104712001</v>
      </c>
      <c r="AA226" s="58">
        <v>1085.18865619546</v>
      </c>
      <c r="AB226" s="58">
        <v>747.08935427574204</v>
      </c>
      <c r="AC226" s="58">
        <v>376.40349040139603</v>
      </c>
      <c r="AD226" s="58">
        <v>311.002792321117</v>
      </c>
      <c r="AE226" s="58">
        <v>59.683071553228601</v>
      </c>
      <c r="AF226" s="58">
        <v>2115.6514528703101</v>
      </c>
      <c r="AG226" s="58">
        <v>1235.24096385542</v>
      </c>
      <c r="AH226" s="58">
        <v>880.41048901488296</v>
      </c>
      <c r="AI226" s="58">
        <v>451.92204110559902</v>
      </c>
      <c r="AJ226" s="58">
        <v>360.14266477675397</v>
      </c>
      <c r="AK226" s="58">
        <v>68.345783132530102</v>
      </c>
      <c r="AL226" s="58">
        <v>1613.15048275862</v>
      </c>
      <c r="AM226" s="58">
        <v>965.363586206896</v>
      </c>
      <c r="AN226" s="58">
        <v>647.786896551724</v>
      </c>
      <c r="AO226" s="58">
        <v>324.70634482758601</v>
      </c>
      <c r="AP226" s="58">
        <v>270.80358620689702</v>
      </c>
      <c r="AQ226" s="58">
        <v>52.276965517241401</v>
      </c>
    </row>
    <row r="227" spans="1:43" x14ac:dyDescent="0.25">
      <c r="A227" s="64" t="s">
        <v>376</v>
      </c>
      <c r="B227" s="58">
        <v>1909.5307074371599</v>
      </c>
      <c r="C227" s="58">
        <v>1123.2130603783401</v>
      </c>
      <c r="D227" s="58">
        <v>786.31764705882404</v>
      </c>
      <c r="E227" s="58">
        <v>398.718968644727</v>
      </c>
      <c r="F227" s="58">
        <v>325.56250323918101</v>
      </c>
      <c r="G227" s="58">
        <v>62.036175174915797</v>
      </c>
      <c r="H227" s="58">
        <v>2233.6649368864</v>
      </c>
      <c r="I227" s="58">
        <v>1313.9753155680201</v>
      </c>
      <c r="J227" s="58">
        <v>919.68962131837304</v>
      </c>
      <c r="K227" s="58">
        <v>469.04754558204797</v>
      </c>
      <c r="L227" s="58">
        <v>378.63506311360402</v>
      </c>
      <c r="M227" s="58">
        <v>72.007012622720893</v>
      </c>
      <c r="N227" s="58">
        <v>1506.43587209302</v>
      </c>
      <c r="O227" s="58">
        <v>885.98023255813996</v>
      </c>
      <c r="P227" s="58">
        <v>620.45563953488397</v>
      </c>
      <c r="Q227" s="58">
        <v>311.25802325581401</v>
      </c>
      <c r="R227" s="58">
        <v>259.56122093023299</v>
      </c>
      <c r="S227" s="58">
        <v>49.636395348837198</v>
      </c>
      <c r="T227" s="58">
        <v>1279.0802083333299</v>
      </c>
      <c r="U227" s="58">
        <v>756.94375000000002</v>
      </c>
      <c r="V227" s="58">
        <v>522.13645833333305</v>
      </c>
      <c r="W227" s="58">
        <v>259.34062499999999</v>
      </c>
      <c r="X227" s="58">
        <v>220.473958333333</v>
      </c>
      <c r="Y227" s="58">
        <v>42.321874999999999</v>
      </c>
      <c r="Z227" s="58">
        <v>1826.2124626121599</v>
      </c>
      <c r="AA227" s="58">
        <v>1080.61091724825</v>
      </c>
      <c r="AB227" s="58">
        <v>745.60154536390803</v>
      </c>
      <c r="AC227" s="58">
        <v>374.59935194416698</v>
      </c>
      <c r="AD227" s="58">
        <v>311.420937188435</v>
      </c>
      <c r="AE227" s="58">
        <v>59.581256231306099</v>
      </c>
      <c r="AF227" s="58">
        <v>2132.3461341852999</v>
      </c>
      <c r="AG227" s="58">
        <v>1245.2229392971201</v>
      </c>
      <c r="AH227" s="58">
        <v>887.123194888179</v>
      </c>
      <c r="AI227" s="58">
        <v>455.28440894568701</v>
      </c>
      <c r="AJ227" s="58">
        <v>363.02798722044702</v>
      </c>
      <c r="AK227" s="58">
        <v>68.810798722044694</v>
      </c>
      <c r="AL227" s="58">
        <v>1600.60806818182</v>
      </c>
      <c r="AM227" s="58">
        <v>956.48352272727197</v>
      </c>
      <c r="AN227" s="58">
        <v>644.124545454545</v>
      </c>
      <c r="AO227" s="58">
        <v>321.86931818181802</v>
      </c>
      <c r="AP227" s="58">
        <v>270.33545454545401</v>
      </c>
      <c r="AQ227" s="58">
        <v>51.919772727272701</v>
      </c>
    </row>
    <row r="228" spans="1:43" x14ac:dyDescent="0.25">
      <c r="A228" s="64" t="s">
        <v>377</v>
      </c>
      <c r="B228" s="58">
        <v>1881.37737623762</v>
      </c>
      <c r="C228" s="58">
        <v>1107.84044554455</v>
      </c>
      <c r="D228" s="58">
        <v>773.53693069306905</v>
      </c>
      <c r="E228" s="58">
        <v>391.41839108910898</v>
      </c>
      <c r="F228" s="58">
        <v>320.975346534653</v>
      </c>
      <c r="G228" s="58">
        <v>61.143193069307003</v>
      </c>
      <c r="H228" s="58">
        <v>2204.1349886104799</v>
      </c>
      <c r="I228" s="58">
        <v>1297.9548519362199</v>
      </c>
      <c r="J228" s="58">
        <v>906.18013667425998</v>
      </c>
      <c r="K228" s="58">
        <v>461.38400911161699</v>
      </c>
      <c r="L228" s="58">
        <v>373.73302961275601</v>
      </c>
      <c r="M228" s="58">
        <v>71.0630979498861</v>
      </c>
      <c r="N228" s="58">
        <v>1497.3920325203301</v>
      </c>
      <c r="O228" s="58">
        <v>881.66097560975697</v>
      </c>
      <c r="P228" s="58">
        <v>615.73105691056901</v>
      </c>
      <c r="Q228" s="58">
        <v>308.18016260162602</v>
      </c>
      <c r="R228" s="58">
        <v>258.20943089430898</v>
      </c>
      <c r="S228" s="58">
        <v>49.341463414634099</v>
      </c>
      <c r="T228" s="58">
        <v>1257.9822742474901</v>
      </c>
      <c r="U228" s="58">
        <v>747.68327759197302</v>
      </c>
      <c r="V228" s="58">
        <v>510.29899665551801</v>
      </c>
      <c r="W228" s="58">
        <v>254.258528428094</v>
      </c>
      <c r="X228" s="58">
        <v>214.85719063545201</v>
      </c>
      <c r="Y228" s="58">
        <v>41.183277591973201</v>
      </c>
      <c r="Z228" s="58">
        <v>1795.3650704225399</v>
      </c>
      <c r="AA228" s="58">
        <v>1063.05464788732</v>
      </c>
      <c r="AB228" s="58">
        <v>732.31042253521105</v>
      </c>
      <c r="AC228" s="58">
        <v>366.79746478873199</v>
      </c>
      <c r="AD228" s="58">
        <v>306.85253521126799</v>
      </c>
      <c r="AE228" s="58">
        <v>58.660422535211303</v>
      </c>
      <c r="AF228" s="58">
        <v>2110.8009310986999</v>
      </c>
      <c r="AG228" s="58">
        <v>1233.8992551210399</v>
      </c>
      <c r="AH228" s="58">
        <v>876.90167597765299</v>
      </c>
      <c r="AI228" s="58">
        <v>449.427932960894</v>
      </c>
      <c r="AJ228" s="58">
        <v>359.343389199255</v>
      </c>
      <c r="AK228" s="58">
        <v>68.130353817504698</v>
      </c>
      <c r="AL228" s="58">
        <v>1631.9829</v>
      </c>
      <c r="AM228" s="58">
        <v>974.39970000000005</v>
      </c>
      <c r="AN228" s="58">
        <v>657.58320000000003</v>
      </c>
      <c r="AO228" s="58">
        <v>327.66899999999998</v>
      </c>
      <c r="AP228" s="58">
        <v>276.77519999999998</v>
      </c>
      <c r="AQ228" s="58">
        <v>53.139000000000003</v>
      </c>
    </row>
    <row r="229" spans="1:43" x14ac:dyDescent="0.25">
      <c r="A229" s="64" t="s">
        <v>378</v>
      </c>
      <c r="B229" s="58">
        <v>1900.3503430749699</v>
      </c>
      <c r="C229" s="58">
        <v>1118.7257687420599</v>
      </c>
      <c r="D229" s="58">
        <v>781.62457433291002</v>
      </c>
      <c r="E229" s="58">
        <v>395.63786531130899</v>
      </c>
      <c r="F229" s="58">
        <v>324.25822109275703</v>
      </c>
      <c r="G229" s="58">
        <v>61.728487928843698</v>
      </c>
      <c r="H229" s="58">
        <v>2223.12171113156</v>
      </c>
      <c r="I229" s="58">
        <v>1309.4795768169299</v>
      </c>
      <c r="J229" s="58">
        <v>913.64213431462701</v>
      </c>
      <c r="K229" s="58">
        <v>465.64236430542798</v>
      </c>
      <c r="L229" s="58">
        <v>376.46080956761699</v>
      </c>
      <c r="M229" s="58">
        <v>71.538960441582304</v>
      </c>
      <c r="N229" s="58">
        <v>1501.88074957411</v>
      </c>
      <c r="O229" s="58">
        <v>883.235264054514</v>
      </c>
      <c r="P229" s="58">
        <v>618.64548551959103</v>
      </c>
      <c r="Q229" s="58">
        <v>309.21550255536602</v>
      </c>
      <c r="R229" s="58">
        <v>259.81277683134601</v>
      </c>
      <c r="S229" s="58">
        <v>49.617206132878998</v>
      </c>
      <c r="T229" s="58">
        <v>1265.66656050955</v>
      </c>
      <c r="U229" s="58">
        <v>749.43821656050898</v>
      </c>
      <c r="V229" s="58">
        <v>516.22834394904498</v>
      </c>
      <c r="W229" s="58">
        <v>255.62388535031801</v>
      </c>
      <c r="X229" s="58">
        <v>218.68471337579601</v>
      </c>
      <c r="Y229" s="58">
        <v>41.919745222929897</v>
      </c>
      <c r="Z229" s="58">
        <v>1810.26285574092</v>
      </c>
      <c r="AA229" s="58">
        <v>1071.3163395485799</v>
      </c>
      <c r="AB229" s="58">
        <v>738.94651619234503</v>
      </c>
      <c r="AC229" s="58">
        <v>370.16702649656497</v>
      </c>
      <c r="AD229" s="58">
        <v>309.65152109911702</v>
      </c>
      <c r="AE229" s="58">
        <v>59.127968596663401</v>
      </c>
      <c r="AF229" s="58">
        <v>2142.22590018951</v>
      </c>
      <c r="AG229" s="58">
        <v>1253.0130132659499</v>
      </c>
      <c r="AH229" s="58">
        <v>889.21288692356302</v>
      </c>
      <c r="AI229" s="58">
        <v>456.20259001895101</v>
      </c>
      <c r="AJ229" s="58">
        <v>364.00461149715699</v>
      </c>
      <c r="AK229" s="58">
        <v>69.005685407454195</v>
      </c>
      <c r="AL229" s="58">
        <v>1663.91075388027</v>
      </c>
      <c r="AM229" s="58">
        <v>993.22682926829305</v>
      </c>
      <c r="AN229" s="58">
        <v>670.68392461197402</v>
      </c>
      <c r="AO229" s="58">
        <v>334.53059866962298</v>
      </c>
      <c r="AP229" s="58">
        <v>282.02993348115302</v>
      </c>
      <c r="AQ229" s="58">
        <v>54.123392461197298</v>
      </c>
    </row>
    <row r="230" spans="1:43" x14ac:dyDescent="0.25">
      <c r="A230" s="64" t="s">
        <v>379</v>
      </c>
      <c r="B230" s="58">
        <v>1968.94992789155</v>
      </c>
      <c r="C230" s="58">
        <v>1158.22091145082</v>
      </c>
      <c r="D230" s="58">
        <v>810.72901644072704</v>
      </c>
      <c r="E230" s="58">
        <v>411.54539948081901</v>
      </c>
      <c r="F230" s="58">
        <v>335.41419094317899</v>
      </c>
      <c r="G230" s="58">
        <v>63.769426016729199</v>
      </c>
      <c r="H230" s="58">
        <v>2295.9371749107599</v>
      </c>
      <c r="I230" s="58">
        <v>1351.3534421213701</v>
      </c>
      <c r="J230" s="58">
        <v>944.58373278939303</v>
      </c>
      <c r="K230" s="58">
        <v>482.64737378888299</v>
      </c>
      <c r="L230" s="58">
        <v>388.22677205507398</v>
      </c>
      <c r="M230" s="58">
        <v>73.709586945436001</v>
      </c>
      <c r="N230" s="58">
        <v>1543.1717131474099</v>
      </c>
      <c r="O230" s="58">
        <v>906.73824701195201</v>
      </c>
      <c r="P230" s="58">
        <v>636.43346613545805</v>
      </c>
      <c r="Q230" s="58">
        <v>318.96175298804798</v>
      </c>
      <c r="R230" s="58">
        <v>266.64561752987998</v>
      </c>
      <c r="S230" s="58">
        <v>50.826095617529901</v>
      </c>
      <c r="T230" s="58">
        <v>1229.48987854251</v>
      </c>
      <c r="U230" s="58">
        <v>729.23319838056705</v>
      </c>
      <c r="V230" s="58">
        <v>500.256680161943</v>
      </c>
      <c r="W230" s="58">
        <v>247.64574898785401</v>
      </c>
      <c r="X230" s="58">
        <v>211.99919028340099</v>
      </c>
      <c r="Y230" s="58">
        <v>40.611740890688303</v>
      </c>
      <c r="Z230" s="58">
        <v>1875.04452054795</v>
      </c>
      <c r="AA230" s="58">
        <v>1109.4215753424701</v>
      </c>
      <c r="AB230" s="58">
        <v>765.62294520547903</v>
      </c>
      <c r="AC230" s="58">
        <v>384.46883561643801</v>
      </c>
      <c r="AD230" s="58">
        <v>320.08030821917799</v>
      </c>
      <c r="AE230" s="58">
        <v>61.073801369862998</v>
      </c>
      <c r="AF230" s="58">
        <v>2205.4410081743899</v>
      </c>
      <c r="AG230" s="58">
        <v>1288.6408038147099</v>
      </c>
      <c r="AH230" s="58">
        <v>916.80020435967299</v>
      </c>
      <c r="AI230" s="58">
        <v>471.43732970027202</v>
      </c>
      <c r="AJ230" s="58">
        <v>374.479904632152</v>
      </c>
      <c r="AK230" s="58">
        <v>70.882970027247893</v>
      </c>
      <c r="AL230" s="58">
        <v>1700.29858557284</v>
      </c>
      <c r="AM230" s="58">
        <v>1016.13012729844</v>
      </c>
      <c r="AN230" s="58">
        <v>684.16845827439897</v>
      </c>
      <c r="AO230" s="58">
        <v>341.78953323903801</v>
      </c>
      <c r="AP230" s="58">
        <v>287.25785007072102</v>
      </c>
      <c r="AQ230" s="58">
        <v>55.121074964639298</v>
      </c>
    </row>
    <row r="231" spans="1:43" x14ac:dyDescent="0.25">
      <c r="A231" s="64" t="s">
        <v>380</v>
      </c>
      <c r="B231" s="58">
        <v>1988.0844750224301</v>
      </c>
      <c r="C231" s="58">
        <v>1170.11684116063</v>
      </c>
      <c r="D231" s="58">
        <v>817.96763386179998</v>
      </c>
      <c r="E231" s="58">
        <v>415.66018546215997</v>
      </c>
      <c r="F231" s="58">
        <v>338.02291355070298</v>
      </c>
      <c r="G231" s="58">
        <v>64.284534848938094</v>
      </c>
      <c r="H231" s="58">
        <v>2318.7903191489399</v>
      </c>
      <c r="I231" s="58">
        <v>1365.8585106383</v>
      </c>
      <c r="J231" s="58">
        <v>952.93180851063801</v>
      </c>
      <c r="K231" s="58">
        <v>487.50957446808502</v>
      </c>
      <c r="L231" s="58">
        <v>391.13425531914902</v>
      </c>
      <c r="M231" s="58">
        <v>74.287978723404194</v>
      </c>
      <c r="N231" s="58">
        <v>1563.1172932330801</v>
      </c>
      <c r="O231" s="58">
        <v>918.58277511961705</v>
      </c>
      <c r="P231" s="58">
        <v>644.53451811346599</v>
      </c>
      <c r="Q231" s="58">
        <v>323.33151059466798</v>
      </c>
      <c r="R231" s="58">
        <v>269.77320574162701</v>
      </c>
      <c r="S231" s="58">
        <v>51.429801777170198</v>
      </c>
      <c r="T231" s="58">
        <v>1294.8592592592599</v>
      </c>
      <c r="U231" s="58">
        <v>764.52716049382695</v>
      </c>
      <c r="V231" s="58">
        <v>530.33209876543197</v>
      </c>
      <c r="W231" s="58">
        <v>262.49135802469101</v>
      </c>
      <c r="X231" s="58">
        <v>224.79629629629599</v>
      </c>
      <c r="Y231" s="58">
        <v>43.044444444444402</v>
      </c>
      <c r="Z231" s="58">
        <v>1882.7722689075599</v>
      </c>
      <c r="AA231" s="58">
        <v>1115.3670468187299</v>
      </c>
      <c r="AB231" s="58">
        <v>767.40522208883601</v>
      </c>
      <c r="AC231" s="58">
        <v>385.58175270108001</v>
      </c>
      <c r="AD231" s="58">
        <v>320.56602641056401</v>
      </c>
      <c r="AE231" s="58">
        <v>61.257442977190898</v>
      </c>
      <c r="AF231" s="58">
        <v>2227.9058577405899</v>
      </c>
      <c r="AG231" s="58">
        <v>1302.4539748954001</v>
      </c>
      <c r="AH231" s="58">
        <v>925.45188284518804</v>
      </c>
      <c r="AI231" s="58">
        <v>476.56025104602497</v>
      </c>
      <c r="AJ231" s="58">
        <v>377.49100418410001</v>
      </c>
      <c r="AK231" s="58">
        <v>71.400627615062703</v>
      </c>
      <c r="AL231" s="58">
        <v>1711.89086757991</v>
      </c>
      <c r="AM231" s="58">
        <v>1022.83196347032</v>
      </c>
      <c r="AN231" s="58">
        <v>689.05890410958898</v>
      </c>
      <c r="AO231" s="58">
        <v>343.92922374429202</v>
      </c>
      <c r="AP231" s="58">
        <v>289.58675799086802</v>
      </c>
      <c r="AQ231" s="58">
        <v>55.542922374429203</v>
      </c>
    </row>
    <row r="232" spans="1:43" x14ac:dyDescent="0.25">
      <c r="A232" s="64" t="s">
        <v>381</v>
      </c>
      <c r="B232" s="58">
        <v>1984.78063628021</v>
      </c>
      <c r="C232" s="58">
        <v>1168.1167635362499</v>
      </c>
      <c r="D232" s="58">
        <v>816.663872743958</v>
      </c>
      <c r="E232" s="58">
        <v>414.87953502600197</v>
      </c>
      <c r="F232" s="58">
        <v>337.58727439583998</v>
      </c>
      <c r="G232" s="58">
        <v>64.197063322116804</v>
      </c>
      <c r="H232" s="58">
        <v>2316.31052631579</v>
      </c>
      <c r="I232" s="58">
        <v>1365.0606907894701</v>
      </c>
      <c r="J232" s="58">
        <v>951.24983552631602</v>
      </c>
      <c r="K232" s="58">
        <v>486.900328947368</v>
      </c>
      <c r="L232" s="58">
        <v>390.19769736842102</v>
      </c>
      <c r="M232" s="58">
        <v>74.151809210526295</v>
      </c>
      <c r="N232" s="58">
        <v>1566.2958477508701</v>
      </c>
      <c r="O232" s="58">
        <v>919.51764705882294</v>
      </c>
      <c r="P232" s="58">
        <v>646.77820069204199</v>
      </c>
      <c r="Q232" s="58">
        <v>323.96885813148799</v>
      </c>
      <c r="R232" s="58">
        <v>271.17799307958501</v>
      </c>
      <c r="S232" s="58">
        <v>51.6313494809689</v>
      </c>
      <c r="T232" s="58">
        <v>1327.9493877550999</v>
      </c>
      <c r="U232" s="58">
        <v>782.44653061224506</v>
      </c>
      <c r="V232" s="58">
        <v>545.50285714285701</v>
      </c>
      <c r="W232" s="58">
        <v>270.00122448979602</v>
      </c>
      <c r="X232" s="58">
        <v>231.232653061224</v>
      </c>
      <c r="Y232" s="58">
        <v>44.268979591836697</v>
      </c>
      <c r="Z232" s="58">
        <v>1881.3392436453801</v>
      </c>
      <c r="AA232" s="58">
        <v>1115.2525108493501</v>
      </c>
      <c r="AB232" s="58">
        <v>766.08673279603204</v>
      </c>
      <c r="AC232" s="58">
        <v>385.09454432733997</v>
      </c>
      <c r="AD232" s="58">
        <v>319.86769993800402</v>
      </c>
      <c r="AE232" s="58">
        <v>61.124488530688197</v>
      </c>
      <c r="AF232" s="58">
        <v>2217.0801559177899</v>
      </c>
      <c r="AG232" s="58">
        <v>1295.5152374202701</v>
      </c>
      <c r="AH232" s="58">
        <v>921.56491849752001</v>
      </c>
      <c r="AI232" s="58">
        <v>474.08462083628598</v>
      </c>
      <c r="AJ232" s="58">
        <v>376.31055988660501</v>
      </c>
      <c r="AK232" s="58">
        <v>71.169737774627905</v>
      </c>
      <c r="AL232" s="58">
        <v>1697.5987261146499</v>
      </c>
      <c r="AM232" s="58">
        <v>1014.11512738853</v>
      </c>
      <c r="AN232" s="58">
        <v>683.48359872611502</v>
      </c>
      <c r="AO232" s="58">
        <v>341.42675159235699</v>
      </c>
      <c r="AP232" s="58">
        <v>287.01640127388498</v>
      </c>
      <c r="AQ232" s="58">
        <v>55.040445859872598</v>
      </c>
    </row>
    <row r="233" spans="1:43" x14ac:dyDescent="0.25">
      <c r="A233" s="64" t="s">
        <v>382</v>
      </c>
      <c r="B233" s="58">
        <v>1979.4808780200301</v>
      </c>
      <c r="C233" s="58">
        <v>1163.89667059517</v>
      </c>
      <c r="D233" s="58">
        <v>815.58420742486703</v>
      </c>
      <c r="E233" s="58">
        <v>414.29186800235698</v>
      </c>
      <c r="F233" s="58">
        <v>337.23986446670602</v>
      </c>
      <c r="G233" s="58">
        <v>64.052474955804399</v>
      </c>
      <c r="H233" s="58">
        <v>2304.8739820200899</v>
      </c>
      <c r="I233" s="58">
        <v>1357.3419883659401</v>
      </c>
      <c r="J233" s="58">
        <v>947.53199365415105</v>
      </c>
      <c r="K233" s="58">
        <v>485.10888418825999</v>
      </c>
      <c r="L233" s="58">
        <v>388.69529349550498</v>
      </c>
      <c r="M233" s="58">
        <v>73.727815970386004</v>
      </c>
      <c r="N233" s="58">
        <v>1570.0874251497</v>
      </c>
      <c r="O233" s="58">
        <v>920.513373253493</v>
      </c>
      <c r="P233" s="58">
        <v>649.57405189620795</v>
      </c>
      <c r="Q233" s="58">
        <v>325.19341317365303</v>
      </c>
      <c r="R233" s="58">
        <v>272.50119760478998</v>
      </c>
      <c r="S233" s="58">
        <v>51.8794411177645</v>
      </c>
      <c r="T233" s="58">
        <v>1292.19901960784</v>
      </c>
      <c r="U233" s="58">
        <v>763.03921568627402</v>
      </c>
      <c r="V233" s="58">
        <v>529.15980392156905</v>
      </c>
      <c r="W233" s="58">
        <v>262.00196078431401</v>
      </c>
      <c r="X233" s="58">
        <v>224.23529411764699</v>
      </c>
      <c r="Y233" s="58">
        <v>42.9225490196078</v>
      </c>
      <c r="Z233" s="58">
        <v>1897.9516148325399</v>
      </c>
      <c r="AA233" s="58">
        <v>1122.98450956938</v>
      </c>
      <c r="AB233" s="58">
        <v>774.96710526315803</v>
      </c>
      <c r="AC233" s="58">
        <v>389.96321770334902</v>
      </c>
      <c r="AD233" s="58">
        <v>323.255562200957</v>
      </c>
      <c r="AE233" s="58">
        <v>61.748325358851602</v>
      </c>
      <c r="AF233" s="58">
        <v>2224.27266949152</v>
      </c>
      <c r="AG233" s="58">
        <v>1298.8313559322</v>
      </c>
      <c r="AH233" s="58">
        <v>925.441313559322</v>
      </c>
      <c r="AI233" s="58">
        <v>475.929025423729</v>
      </c>
      <c r="AJ233" s="58">
        <v>378.17288135593202</v>
      </c>
      <c r="AK233" s="58">
        <v>71.339406779661005</v>
      </c>
      <c r="AL233" s="58">
        <v>1696.4934477379099</v>
      </c>
      <c r="AM233" s="58">
        <v>1013.01716068643</v>
      </c>
      <c r="AN233" s="58">
        <v>683.47628705148202</v>
      </c>
      <c r="AO233" s="58">
        <v>341.32511700468001</v>
      </c>
      <c r="AP233" s="58">
        <v>287.19547581903299</v>
      </c>
      <c r="AQ233" s="58">
        <v>54.955694227769101</v>
      </c>
    </row>
    <row r="234" spans="1:43" x14ac:dyDescent="0.25">
      <c r="A234" s="64" t="s">
        <v>383</v>
      </c>
      <c r="B234" s="58">
        <v>1955.9765945797999</v>
      </c>
      <c r="C234" s="58">
        <v>1149.4470845880101</v>
      </c>
      <c r="D234" s="58">
        <v>806.52950999178699</v>
      </c>
      <c r="E234" s="58">
        <v>409.47987955105401</v>
      </c>
      <c r="F234" s="58">
        <v>333.685573501232</v>
      </c>
      <c r="G234" s="58">
        <v>63.364056939501801</v>
      </c>
      <c r="H234" s="58">
        <v>2287.0418154761901</v>
      </c>
      <c r="I234" s="58">
        <v>1346.2129464285699</v>
      </c>
      <c r="J234" s="58">
        <v>940.82886904761904</v>
      </c>
      <c r="K234" s="58">
        <v>481.60342261904799</v>
      </c>
      <c r="L234" s="58">
        <v>386.03110119047602</v>
      </c>
      <c r="M234" s="58">
        <v>73.194345238095195</v>
      </c>
      <c r="N234" s="58">
        <v>1548.26279780086</v>
      </c>
      <c r="O234" s="58">
        <v>907.12577886377505</v>
      </c>
      <c r="P234" s="58">
        <v>641.13701893708003</v>
      </c>
      <c r="Q234" s="58">
        <v>320.65821624923598</v>
      </c>
      <c r="R234" s="58">
        <v>269.22095296273699</v>
      </c>
      <c r="S234" s="58">
        <v>51.257849725106901</v>
      </c>
      <c r="T234" s="58">
        <v>1245.7351807228899</v>
      </c>
      <c r="U234" s="58">
        <v>737.015421686747</v>
      </c>
      <c r="V234" s="58">
        <v>508.71975903614498</v>
      </c>
      <c r="W234" s="58">
        <v>252.21975903614501</v>
      </c>
      <c r="X234" s="58">
        <v>215.269879518072</v>
      </c>
      <c r="Y234" s="58">
        <v>41.230120481927699</v>
      </c>
      <c r="Z234" s="58">
        <v>1884.69229499174</v>
      </c>
      <c r="AA234" s="58">
        <v>1113.31684094662</v>
      </c>
      <c r="AB234" s="58">
        <v>771.375454045129</v>
      </c>
      <c r="AC234" s="58">
        <v>387.51893230599899</v>
      </c>
      <c r="AD234" s="58">
        <v>322.30236653825</v>
      </c>
      <c r="AE234" s="58">
        <v>61.554155200880601</v>
      </c>
      <c r="AF234" s="58">
        <v>2254.5506685432802</v>
      </c>
      <c r="AG234" s="58">
        <v>1316.09577762139</v>
      </c>
      <c r="AH234" s="58">
        <v>938.45489092188598</v>
      </c>
      <c r="AI234" s="58">
        <v>483.48831808585498</v>
      </c>
      <c r="AJ234" s="58">
        <v>382.824067558058</v>
      </c>
      <c r="AK234" s="58">
        <v>72.1425052779732</v>
      </c>
      <c r="AL234" s="58">
        <v>1694.29580838323</v>
      </c>
      <c r="AM234" s="58">
        <v>1011.7625748503</v>
      </c>
      <c r="AN234" s="58">
        <v>682.53323353293399</v>
      </c>
      <c r="AO234" s="58">
        <v>341.05688622754502</v>
      </c>
      <c r="AP234" s="58">
        <v>286.62080838323402</v>
      </c>
      <c r="AQ234" s="58">
        <v>54.855538922155702</v>
      </c>
    </row>
    <row r="235" spans="1:43" x14ac:dyDescent="0.25">
      <c r="A235" s="64" t="s">
        <v>384</v>
      </c>
      <c r="B235" s="58">
        <v>1987.14956140351</v>
      </c>
      <c r="C235" s="58">
        <v>1167.7434210526301</v>
      </c>
      <c r="D235" s="58">
        <v>819.40614035087697</v>
      </c>
      <c r="E235" s="58">
        <v>416.51692982456098</v>
      </c>
      <c r="F235" s="58">
        <v>338.576929824562</v>
      </c>
      <c r="G235" s="58">
        <v>64.312280701754403</v>
      </c>
      <c r="H235" s="58">
        <v>2323.50330882353</v>
      </c>
      <c r="I235" s="58">
        <v>1367.175</v>
      </c>
      <c r="J235" s="58">
        <v>956.32830882352903</v>
      </c>
      <c r="K235" s="58">
        <v>489.95420168067199</v>
      </c>
      <c r="L235" s="58">
        <v>392.02043067226901</v>
      </c>
      <c r="M235" s="58">
        <v>74.353676470588198</v>
      </c>
      <c r="N235" s="58">
        <v>1564.7105540897101</v>
      </c>
      <c r="O235" s="58">
        <v>917.26998680738802</v>
      </c>
      <c r="P235" s="58">
        <v>647.44056728232204</v>
      </c>
      <c r="Q235" s="58">
        <v>324.284366754617</v>
      </c>
      <c r="R235" s="58">
        <v>271.45527704485499</v>
      </c>
      <c r="S235" s="58">
        <v>51.700923482849603</v>
      </c>
      <c r="T235" s="58">
        <v>1257.3495495495499</v>
      </c>
      <c r="U235" s="58">
        <v>742.66936936936895</v>
      </c>
      <c r="V235" s="58">
        <v>514.68018018017995</v>
      </c>
      <c r="W235" s="58">
        <v>255.23783783783799</v>
      </c>
      <c r="X235" s="58">
        <v>217.756756756757</v>
      </c>
      <c r="Y235" s="58">
        <v>41.685585585585599</v>
      </c>
      <c r="Z235" s="58">
        <v>1898.22174688057</v>
      </c>
      <c r="AA235" s="58">
        <v>1121.5037433155101</v>
      </c>
      <c r="AB235" s="58">
        <v>776.71800356506196</v>
      </c>
      <c r="AC235" s="58">
        <v>390.12976827094502</v>
      </c>
      <c r="AD235" s="58">
        <v>324.542959001783</v>
      </c>
      <c r="AE235" s="58">
        <v>62.045276292335103</v>
      </c>
      <c r="AF235" s="58">
        <v>2266.84252136752</v>
      </c>
      <c r="AG235" s="58">
        <v>1323.9905982906</v>
      </c>
      <c r="AH235" s="58">
        <v>942.85192307692296</v>
      </c>
      <c r="AI235" s="58">
        <v>486.39978632478602</v>
      </c>
      <c r="AJ235" s="58">
        <v>384.05576923076899</v>
      </c>
      <c r="AK235" s="58">
        <v>72.396367521367495</v>
      </c>
      <c r="AL235" s="58">
        <v>1693.8554662379399</v>
      </c>
      <c r="AM235" s="58">
        <v>1014.28601286174</v>
      </c>
      <c r="AN235" s="58">
        <v>679.56945337620596</v>
      </c>
      <c r="AO235" s="58">
        <v>339.15241157556301</v>
      </c>
      <c r="AP235" s="58">
        <v>285.709485530547</v>
      </c>
      <c r="AQ235" s="58">
        <v>54.707556270096397</v>
      </c>
    </row>
    <row r="236" spans="1:43" x14ac:dyDescent="0.25">
      <c r="A236" s="64" t="s">
        <v>385</v>
      </c>
      <c r="B236" s="58">
        <v>1998.8360509931799</v>
      </c>
      <c r="C236" s="58">
        <v>1175.89878446487</v>
      </c>
      <c r="D236" s="58">
        <v>822.93726652831299</v>
      </c>
      <c r="E236" s="58">
        <v>418.82952860954703</v>
      </c>
      <c r="F236" s="58">
        <v>339.59368514675401</v>
      </c>
      <c r="G236" s="58">
        <v>64.514052772013102</v>
      </c>
      <c r="H236" s="58">
        <v>2331.0317553191499</v>
      </c>
      <c r="I236" s="58">
        <v>1373.86787234043</v>
      </c>
      <c r="J236" s="58">
        <v>957.16388297872402</v>
      </c>
      <c r="K236" s="58">
        <v>491.40015957446798</v>
      </c>
      <c r="L236" s="58">
        <v>391.45324468085101</v>
      </c>
      <c r="M236" s="58">
        <v>74.310478723404302</v>
      </c>
      <c r="N236" s="58">
        <v>1580.53201607502</v>
      </c>
      <c r="O236" s="58">
        <v>926.61419959812497</v>
      </c>
      <c r="P236" s="58">
        <v>653.91781647689197</v>
      </c>
      <c r="Q236" s="58">
        <v>327.447890154052</v>
      </c>
      <c r="R236" s="58">
        <v>274.29162759544499</v>
      </c>
      <c r="S236" s="58">
        <v>52.178298727394498</v>
      </c>
      <c r="T236" s="58">
        <v>1242.1270462633499</v>
      </c>
      <c r="U236" s="58">
        <v>735.16227758007096</v>
      </c>
      <c r="V236" s="58">
        <v>506.96476868327397</v>
      </c>
      <c r="W236" s="58">
        <v>251.496085409253</v>
      </c>
      <c r="X236" s="58">
        <v>214.419928825623</v>
      </c>
      <c r="Y236" s="58">
        <v>41.048754448398597</v>
      </c>
      <c r="Z236" s="58">
        <v>1895.8977844311401</v>
      </c>
      <c r="AA236" s="58">
        <v>1121.62724550898</v>
      </c>
      <c r="AB236" s="58">
        <v>774.27053892215599</v>
      </c>
      <c r="AC236" s="58">
        <v>389.57065868263498</v>
      </c>
      <c r="AD236" s="58">
        <v>322.87976047904198</v>
      </c>
      <c r="AE236" s="58">
        <v>61.820119760479002</v>
      </c>
      <c r="AF236" s="58">
        <v>2269.2594936708902</v>
      </c>
      <c r="AG236" s="58">
        <v>1326.72890295359</v>
      </c>
      <c r="AH236" s="58">
        <v>942.53059071730002</v>
      </c>
      <c r="AI236" s="58">
        <v>486.25780590717301</v>
      </c>
      <c r="AJ236" s="58">
        <v>383.95801687763702</v>
      </c>
      <c r="AK236" s="58">
        <v>72.314767932489502</v>
      </c>
      <c r="AL236" s="58">
        <v>1673.5768273716999</v>
      </c>
      <c r="AM236" s="58">
        <v>1003.36516329704</v>
      </c>
      <c r="AN236" s="58">
        <v>670.21166407465</v>
      </c>
      <c r="AO236" s="58">
        <v>334.76080870917599</v>
      </c>
      <c r="AP236" s="58">
        <v>281.54136858475903</v>
      </c>
      <c r="AQ236" s="58">
        <v>53.909486780715397</v>
      </c>
    </row>
    <row r="237" spans="1:43" x14ac:dyDescent="0.25">
      <c r="A237" s="64" t="s">
        <v>386</v>
      </c>
      <c r="B237" s="58">
        <v>1997.4031578947399</v>
      </c>
      <c r="C237" s="58">
        <v>1174.6089924811999</v>
      </c>
      <c r="D237" s="58">
        <v>822.79416541353305</v>
      </c>
      <c r="E237" s="58">
        <v>418.44378947368398</v>
      </c>
      <c r="F237" s="58">
        <v>339.74363909774399</v>
      </c>
      <c r="G237" s="58">
        <v>64.606736842105306</v>
      </c>
      <c r="H237" s="58">
        <v>2316.8269002695401</v>
      </c>
      <c r="I237" s="58">
        <v>1365.0724528301901</v>
      </c>
      <c r="J237" s="58">
        <v>951.75444743935304</v>
      </c>
      <c r="K237" s="58">
        <v>487.97045822102399</v>
      </c>
      <c r="L237" s="58">
        <v>389.70161725067402</v>
      </c>
      <c r="M237" s="58">
        <v>74.082371967655007</v>
      </c>
      <c r="N237" s="58">
        <v>1594.3208163265299</v>
      </c>
      <c r="O237" s="58">
        <v>934.26224489795902</v>
      </c>
      <c r="P237" s="58">
        <v>660.05857142857099</v>
      </c>
      <c r="Q237" s="58">
        <v>330.70775510204101</v>
      </c>
      <c r="R237" s="58">
        <v>276.70142857142901</v>
      </c>
      <c r="S237" s="58">
        <v>52.649387755101998</v>
      </c>
      <c r="T237" s="58">
        <v>1294.8186770427999</v>
      </c>
      <c r="U237" s="58">
        <v>764.93463035019499</v>
      </c>
      <c r="V237" s="58">
        <v>529.88404669260694</v>
      </c>
      <c r="W237" s="58">
        <v>262.892217898833</v>
      </c>
      <c r="X237" s="58">
        <v>224.08949416342401</v>
      </c>
      <c r="Y237" s="58">
        <v>42.902334630350197</v>
      </c>
      <c r="Z237" s="58">
        <v>1890.80694526192</v>
      </c>
      <c r="AA237" s="58">
        <v>1117.8540317833999</v>
      </c>
      <c r="AB237" s="58">
        <v>772.95291347851696</v>
      </c>
      <c r="AC237" s="58">
        <v>388.63437316068303</v>
      </c>
      <c r="AD237" s="58">
        <v>322.57557386698102</v>
      </c>
      <c r="AE237" s="58">
        <v>61.742966450853402</v>
      </c>
      <c r="AF237" s="58">
        <v>2261.5895544192799</v>
      </c>
      <c r="AG237" s="58">
        <v>1321.9523009495999</v>
      </c>
      <c r="AH237" s="58">
        <v>939.63725346968602</v>
      </c>
      <c r="AI237" s="58">
        <v>484.64024835646501</v>
      </c>
      <c r="AJ237" s="58">
        <v>382.76165084002901</v>
      </c>
      <c r="AK237" s="58">
        <v>72.235354273192101</v>
      </c>
      <c r="AL237" s="58">
        <v>1701.95233082707</v>
      </c>
      <c r="AM237" s="58">
        <v>1018.58210526316</v>
      </c>
      <c r="AN237" s="58">
        <v>683.37022556391003</v>
      </c>
      <c r="AO237" s="58">
        <v>341.08827067669199</v>
      </c>
      <c r="AP237" s="58">
        <v>287.27007518797001</v>
      </c>
      <c r="AQ237" s="58">
        <v>55.011879699248098</v>
      </c>
    </row>
    <row r="238" spans="1:43" x14ac:dyDescent="0.25">
      <c r="A238" s="64" t="s">
        <v>387</v>
      </c>
      <c r="B238" s="58">
        <v>1989.6222128378399</v>
      </c>
      <c r="C238" s="58">
        <v>1170.9536317567599</v>
      </c>
      <c r="D238" s="58">
        <v>818.66858108108102</v>
      </c>
      <c r="E238" s="58">
        <v>415.98445945946003</v>
      </c>
      <c r="F238" s="58">
        <v>338.31554054053998</v>
      </c>
      <c r="G238" s="58">
        <v>64.368581081081103</v>
      </c>
      <c r="H238" s="58">
        <v>2292.1305707196002</v>
      </c>
      <c r="I238" s="58">
        <v>1351.2273945409399</v>
      </c>
      <c r="J238" s="58">
        <v>940.90317617866003</v>
      </c>
      <c r="K238" s="58">
        <v>481.535285359802</v>
      </c>
      <c r="L238" s="58">
        <v>385.94620347394601</v>
      </c>
      <c r="M238" s="58">
        <v>73.421687344913096</v>
      </c>
      <c r="N238" s="58">
        <v>1593.0351333767101</v>
      </c>
      <c r="O238" s="58">
        <v>934.615549772284</v>
      </c>
      <c r="P238" s="58">
        <v>658.41958360442402</v>
      </c>
      <c r="Q238" s="58">
        <v>330.047625243982</v>
      </c>
      <c r="R238" s="58">
        <v>275.87195836044202</v>
      </c>
      <c r="S238" s="58">
        <v>52.5</v>
      </c>
      <c r="T238" s="58">
        <v>1307.5477443609</v>
      </c>
      <c r="U238" s="58">
        <v>772.52481203007505</v>
      </c>
      <c r="V238" s="58">
        <v>535.02293233082696</v>
      </c>
      <c r="W238" s="58">
        <v>265.41766917293199</v>
      </c>
      <c r="X238" s="58">
        <v>226.28571428571399</v>
      </c>
      <c r="Y238" s="58">
        <v>43.319548872180498</v>
      </c>
      <c r="Z238" s="58">
        <v>1887.5033599999999</v>
      </c>
      <c r="AA238" s="58">
        <v>1116.84016</v>
      </c>
      <c r="AB238" s="58">
        <v>770.66319999999996</v>
      </c>
      <c r="AC238" s="58">
        <v>387.64640000000003</v>
      </c>
      <c r="AD238" s="58">
        <v>321.4864</v>
      </c>
      <c r="AE238" s="58">
        <v>61.5304</v>
      </c>
      <c r="AF238" s="58">
        <v>2253.90616583983</v>
      </c>
      <c r="AG238" s="58">
        <v>1317.97335223246</v>
      </c>
      <c r="AH238" s="58">
        <v>935.93281360737103</v>
      </c>
      <c r="AI238" s="58">
        <v>482.026009922041</v>
      </c>
      <c r="AJ238" s="58">
        <v>381.79858256555599</v>
      </c>
      <c r="AK238" s="58">
        <v>72.108221119773205</v>
      </c>
      <c r="AL238" s="58">
        <v>1699.83441295547</v>
      </c>
      <c r="AM238" s="58">
        <v>1017.56315789474</v>
      </c>
      <c r="AN238" s="58">
        <v>682.271255060729</v>
      </c>
      <c r="AO238" s="58">
        <v>340.50161943319802</v>
      </c>
      <c r="AP238" s="58">
        <v>286.828340080972</v>
      </c>
      <c r="AQ238" s="58">
        <v>54.941295546558699</v>
      </c>
    </row>
    <row r="239" spans="1:43" x14ac:dyDescent="0.25">
      <c r="A239" s="64" t="s">
        <v>388</v>
      </c>
      <c r="B239" s="58">
        <v>1975.60936632164</v>
      </c>
      <c r="C239" s="58">
        <v>1161.64854834638</v>
      </c>
      <c r="D239" s="58">
        <v>813.96081797525903</v>
      </c>
      <c r="E239" s="58">
        <v>409.344811916183</v>
      </c>
      <c r="F239" s="58">
        <v>340.38139358747799</v>
      </c>
      <c r="G239" s="58">
        <v>64.234612471598098</v>
      </c>
      <c r="H239" s="58">
        <v>2288.5735917079801</v>
      </c>
      <c r="I239" s="58">
        <v>1347.2670121676399</v>
      </c>
      <c r="J239" s="58">
        <v>941.30657954033302</v>
      </c>
      <c r="K239" s="58">
        <v>476.255475439387</v>
      </c>
      <c r="L239" s="58">
        <v>391.15511491662897</v>
      </c>
      <c r="M239" s="58">
        <v>73.895989184317202</v>
      </c>
      <c r="N239" s="58">
        <v>1576.94827784156</v>
      </c>
      <c r="O239" s="58">
        <v>925.20344431687704</v>
      </c>
      <c r="P239" s="58">
        <v>651.74483352468405</v>
      </c>
      <c r="Q239" s="58">
        <v>324.112456946039</v>
      </c>
      <c r="R239" s="58">
        <v>275.70464982778401</v>
      </c>
      <c r="S239" s="58">
        <v>51.927726750861098</v>
      </c>
      <c r="T239" s="58">
        <v>1326.5920792079201</v>
      </c>
      <c r="U239" s="58">
        <v>782.92376237623796</v>
      </c>
      <c r="V239" s="58">
        <v>543.668316831683</v>
      </c>
      <c r="W239" s="58">
        <v>267.55445544554499</v>
      </c>
      <c r="X239" s="58">
        <v>232.25742574257399</v>
      </c>
      <c r="Y239" s="58">
        <v>43.856435643564403</v>
      </c>
      <c r="Z239" s="58">
        <v>1887.2482758620699</v>
      </c>
      <c r="AA239" s="58">
        <v>1115.67218080149</v>
      </c>
      <c r="AB239" s="58">
        <v>771.57609506057804</v>
      </c>
      <c r="AC239" s="58">
        <v>383.88313140726899</v>
      </c>
      <c r="AD239" s="58">
        <v>326.10531220876101</v>
      </c>
      <c r="AE239" s="58">
        <v>61.587651444548001</v>
      </c>
      <c r="AF239" s="58">
        <v>2231.0823412698401</v>
      </c>
      <c r="AG239" s="58">
        <v>1302.7986111111099</v>
      </c>
      <c r="AH239" s="58">
        <v>928.28373015873001</v>
      </c>
      <c r="AI239" s="58">
        <v>473.89722222222201</v>
      </c>
      <c r="AJ239" s="58">
        <v>382.31130952381</v>
      </c>
      <c r="AK239" s="58">
        <v>72.075198412698398</v>
      </c>
      <c r="AL239" s="58">
        <v>1707.92432432432</v>
      </c>
      <c r="AM239" s="58">
        <v>1017.30810810811</v>
      </c>
      <c r="AN239" s="58">
        <v>690.616216216216</v>
      </c>
      <c r="AO239" s="58">
        <v>340.88172972973001</v>
      </c>
      <c r="AP239" s="58">
        <v>294.212108108108</v>
      </c>
      <c r="AQ239" s="58">
        <v>55.522378378378399</v>
      </c>
    </row>
    <row r="240" spans="1:43" x14ac:dyDescent="0.25">
      <c r="A240" s="64" t="s">
        <v>389</v>
      </c>
      <c r="B240" s="58">
        <v>1933.65155565799</v>
      </c>
      <c r="C240" s="58">
        <v>1139.0764922793301</v>
      </c>
      <c r="D240" s="58">
        <v>794.57506337865902</v>
      </c>
      <c r="E240" s="58">
        <v>398.744318967504</v>
      </c>
      <c r="F240" s="58">
        <v>332.98713989398499</v>
      </c>
      <c r="G240" s="58">
        <v>62.843604517169801</v>
      </c>
      <c r="H240" s="58">
        <v>2235.0192050209198</v>
      </c>
      <c r="I240" s="58">
        <v>1318.2259832636</v>
      </c>
      <c r="J240" s="58">
        <v>916.79322175732204</v>
      </c>
      <c r="K240" s="58">
        <v>462.66853556485398</v>
      </c>
      <c r="L240" s="58">
        <v>381.98033472803399</v>
      </c>
      <c r="M240" s="58">
        <v>72.144351464435104</v>
      </c>
      <c r="N240" s="58">
        <v>1564.0934838378701</v>
      </c>
      <c r="O240" s="58">
        <v>919.39086711133905</v>
      </c>
      <c r="P240" s="58">
        <v>644.702616726526</v>
      </c>
      <c r="Q240" s="58">
        <v>320.35597742431997</v>
      </c>
      <c r="R240" s="58">
        <v>272.90826064648502</v>
      </c>
      <c r="S240" s="58">
        <v>51.438378655720904</v>
      </c>
      <c r="T240" s="58">
        <v>1344.5078167115901</v>
      </c>
      <c r="U240" s="58">
        <v>795.79487870619903</v>
      </c>
      <c r="V240" s="58">
        <v>548.71293800539104</v>
      </c>
      <c r="W240" s="58">
        <v>270.026684636119</v>
      </c>
      <c r="X240" s="58">
        <v>234.43018867924499</v>
      </c>
      <c r="Y240" s="58">
        <v>44.256064690027003</v>
      </c>
      <c r="Z240" s="58">
        <v>1861.36487288136</v>
      </c>
      <c r="AA240" s="58">
        <v>1102.78169491525</v>
      </c>
      <c r="AB240" s="58">
        <v>758.58317796610197</v>
      </c>
      <c r="AC240" s="58">
        <v>376.811186440678</v>
      </c>
      <c r="AD240" s="58">
        <v>321.15355932203403</v>
      </c>
      <c r="AE240" s="58">
        <v>60.618432203389801</v>
      </c>
      <c r="AF240" s="58">
        <v>2175.6720149253701</v>
      </c>
      <c r="AG240" s="58">
        <v>1271.5473880597001</v>
      </c>
      <c r="AH240" s="58">
        <v>904.12462686567096</v>
      </c>
      <c r="AI240" s="58">
        <v>460.63264925373102</v>
      </c>
      <c r="AJ240" s="58">
        <v>373.09402985074598</v>
      </c>
      <c r="AK240" s="58">
        <v>70.397947761194004</v>
      </c>
      <c r="AL240" s="58">
        <v>1692.5388400703</v>
      </c>
      <c r="AM240" s="58">
        <v>1008.55755711775</v>
      </c>
      <c r="AN240" s="58">
        <v>683.98128295254799</v>
      </c>
      <c r="AO240" s="58">
        <v>336.999648506151</v>
      </c>
      <c r="AP240" s="58">
        <v>291.926889279438</v>
      </c>
      <c r="AQ240" s="58">
        <v>55.054745166959599</v>
      </c>
    </row>
    <row r="241" spans="1:43" x14ac:dyDescent="0.25">
      <c r="A241" s="64" t="s">
        <v>390</v>
      </c>
      <c r="B241" s="58">
        <v>1961.04823996034</v>
      </c>
      <c r="C241" s="58">
        <v>1155.0297471492299</v>
      </c>
      <c r="D241" s="58">
        <v>806.01849281110594</v>
      </c>
      <c r="E241" s="58">
        <v>405.53113534952899</v>
      </c>
      <c r="F241" s="58">
        <v>336.86876549330702</v>
      </c>
      <c r="G241" s="58">
        <v>63.618591968269698</v>
      </c>
      <c r="H241" s="58">
        <v>2265.8877005347599</v>
      </c>
      <c r="I241" s="58">
        <v>1336.4600267379701</v>
      </c>
      <c r="J241" s="58">
        <v>929.42767379679105</v>
      </c>
      <c r="K241" s="58">
        <v>470.69505347593599</v>
      </c>
      <c r="L241" s="58">
        <v>385.81283422459899</v>
      </c>
      <c r="M241" s="58">
        <v>72.919786096256601</v>
      </c>
      <c r="N241" s="58">
        <v>1578.8919553072601</v>
      </c>
      <c r="O241" s="58">
        <v>927.58307262569804</v>
      </c>
      <c r="P241" s="58">
        <v>651.308882681564</v>
      </c>
      <c r="Q241" s="58">
        <v>323.83960893854697</v>
      </c>
      <c r="R241" s="58">
        <v>275.51094972067</v>
      </c>
      <c r="S241" s="58">
        <v>51.958324022346403</v>
      </c>
      <c r="T241" s="58">
        <v>1341.4310850439899</v>
      </c>
      <c r="U241" s="58">
        <v>795.184750733138</v>
      </c>
      <c r="V241" s="58">
        <v>546.24633431084999</v>
      </c>
      <c r="W241" s="58">
        <v>269.03225806451599</v>
      </c>
      <c r="X241" s="58">
        <v>233.18093841642201</v>
      </c>
      <c r="Y241" s="58">
        <v>44.033137829912</v>
      </c>
      <c r="Z241" s="58">
        <v>1879.8251983201101</v>
      </c>
      <c r="AA241" s="58">
        <v>1113.70093327111</v>
      </c>
      <c r="AB241" s="58">
        <v>766.12426504899702</v>
      </c>
      <c r="AC241" s="58">
        <v>381.71031264582399</v>
      </c>
      <c r="AD241" s="58">
        <v>323.37564162389202</v>
      </c>
      <c r="AE241" s="58">
        <v>61.038310779281403</v>
      </c>
      <c r="AF241" s="58">
        <v>2209.6614193548398</v>
      </c>
      <c r="AG241" s="58">
        <v>1291.3360645161299</v>
      </c>
      <c r="AH241" s="58">
        <v>918.32535483871004</v>
      </c>
      <c r="AI241" s="58">
        <v>468.495096774194</v>
      </c>
      <c r="AJ241" s="58">
        <v>378.33541935483902</v>
      </c>
      <c r="AK241" s="58">
        <v>71.494838709677396</v>
      </c>
      <c r="AL241" s="58">
        <v>1697.4052577319601</v>
      </c>
      <c r="AM241" s="58">
        <v>1012.72484536083</v>
      </c>
      <c r="AN241" s="58">
        <v>684.68041237113403</v>
      </c>
      <c r="AO241" s="58">
        <v>338.474536082474</v>
      </c>
      <c r="AP241" s="58">
        <v>291.188041237113</v>
      </c>
      <c r="AQ241" s="58">
        <v>55.017835051546399</v>
      </c>
    </row>
    <row r="242" spans="1:43" x14ac:dyDescent="0.25">
      <c r="A242" s="64" t="s">
        <v>391</v>
      </c>
      <c r="B242" s="58">
        <v>1994.56514578834</v>
      </c>
      <c r="C242" s="58">
        <v>1175.7468142548601</v>
      </c>
      <c r="D242" s="58">
        <v>818.81833153347702</v>
      </c>
      <c r="E242" s="58">
        <v>412.21223002159797</v>
      </c>
      <c r="F242" s="58">
        <v>342.02769978401699</v>
      </c>
      <c r="G242" s="58">
        <v>64.578401727861802</v>
      </c>
      <c r="H242" s="58">
        <v>2296.9196831493</v>
      </c>
      <c r="I242" s="58">
        <v>1355.6873259721599</v>
      </c>
      <c r="J242" s="58">
        <v>941.23235717714795</v>
      </c>
      <c r="K242" s="58">
        <v>477.18103696591498</v>
      </c>
      <c r="L242" s="58">
        <v>390.33759001440302</v>
      </c>
      <c r="M242" s="58">
        <v>73.713730196831506</v>
      </c>
      <c r="N242" s="58">
        <v>1606.0367674275101</v>
      </c>
      <c r="O242" s="58">
        <v>944.52159161011798</v>
      </c>
      <c r="P242" s="58">
        <v>661.51517581739699</v>
      </c>
      <c r="Q242" s="58">
        <v>328.726711906231</v>
      </c>
      <c r="R242" s="58">
        <v>279.94904380012298</v>
      </c>
      <c r="S242" s="58">
        <v>52.8394201110426</v>
      </c>
      <c r="T242" s="58">
        <v>1343.5742574257399</v>
      </c>
      <c r="U242" s="58">
        <v>795.16138613861403</v>
      </c>
      <c r="V242" s="58">
        <v>548.41287128712895</v>
      </c>
      <c r="W242" s="58">
        <v>269.92376237623802</v>
      </c>
      <c r="X242" s="58">
        <v>234.23069306930699</v>
      </c>
      <c r="Y242" s="58">
        <v>44.258415841584203</v>
      </c>
      <c r="Z242" s="58">
        <v>1907.5825954198499</v>
      </c>
      <c r="AA242" s="58">
        <v>1131.4774045801501</v>
      </c>
      <c r="AB242" s="58">
        <v>776.10519083969496</v>
      </c>
      <c r="AC242" s="58">
        <v>386.83450381679398</v>
      </c>
      <c r="AD242" s="58">
        <v>327.43312977099202</v>
      </c>
      <c r="AE242" s="58">
        <v>61.8375572519084</v>
      </c>
      <c r="AF242" s="58">
        <v>2250.9516016713101</v>
      </c>
      <c r="AG242" s="58">
        <v>1316.6289693593301</v>
      </c>
      <c r="AH242" s="58">
        <v>934.32263231197703</v>
      </c>
      <c r="AI242" s="58">
        <v>476.96197771587703</v>
      </c>
      <c r="AJ242" s="58">
        <v>384.74415041782697</v>
      </c>
      <c r="AK242" s="58">
        <v>72.616504178273004</v>
      </c>
      <c r="AL242" s="58">
        <v>1737.9492647058801</v>
      </c>
      <c r="AM242" s="58">
        <v>1040.4808823529399</v>
      </c>
      <c r="AN242" s="58">
        <v>697.46838235294103</v>
      </c>
      <c r="AO242" s="58">
        <v>345.50183823529397</v>
      </c>
      <c r="AP242" s="58">
        <v>296.01654411764702</v>
      </c>
      <c r="AQ242" s="58">
        <v>55.95</v>
      </c>
    </row>
    <row r="243" spans="1:43" x14ac:dyDescent="0.25">
      <c r="A243" s="64" t="s">
        <v>392</v>
      </c>
      <c r="B243" s="58">
        <v>2006.10197530864</v>
      </c>
      <c r="C243" s="58">
        <v>1181.99950617284</v>
      </c>
      <c r="D243" s="58">
        <v>824.10246913580204</v>
      </c>
      <c r="E243" s="58">
        <v>414.80477366255201</v>
      </c>
      <c r="F243" s="58">
        <v>344.29012345679001</v>
      </c>
      <c r="G243" s="58">
        <v>65.007572016460898</v>
      </c>
      <c r="H243" s="58">
        <v>2300.5688856729398</v>
      </c>
      <c r="I243" s="58">
        <v>1357.9399421128801</v>
      </c>
      <c r="J243" s="58">
        <v>942.62894356005802</v>
      </c>
      <c r="K243" s="58">
        <v>477.897105643994</v>
      </c>
      <c r="L243" s="58">
        <v>390.90969609261998</v>
      </c>
      <c r="M243" s="58">
        <v>73.822141823444298</v>
      </c>
      <c r="N243" s="58">
        <v>1617.7877862595401</v>
      </c>
      <c r="O243" s="58">
        <v>949.98645038168002</v>
      </c>
      <c r="P243" s="58">
        <v>667.80133587786304</v>
      </c>
      <c r="Q243" s="58">
        <v>331.60477099236601</v>
      </c>
      <c r="R243" s="58">
        <v>282.81278625954201</v>
      </c>
      <c r="S243" s="58">
        <v>53.3837786259542</v>
      </c>
      <c r="T243" s="58">
        <v>1370.5033783783799</v>
      </c>
      <c r="U243" s="58">
        <v>809.89155405405404</v>
      </c>
      <c r="V243" s="58">
        <v>560.61182432432395</v>
      </c>
      <c r="W243" s="58">
        <v>275.90574324324302</v>
      </c>
      <c r="X243" s="58">
        <v>239.46587837837799</v>
      </c>
      <c r="Y243" s="58">
        <v>45.240202702702703</v>
      </c>
      <c r="Z243" s="58">
        <v>1912.0628039317101</v>
      </c>
      <c r="AA243" s="58">
        <v>1133.6566994309401</v>
      </c>
      <c r="AB243" s="58">
        <v>778.406104500776</v>
      </c>
      <c r="AC243" s="58">
        <v>388.11339886187301</v>
      </c>
      <c r="AD243" s="58">
        <v>328.27651319193001</v>
      </c>
      <c r="AE243" s="58">
        <v>62.016192446973598</v>
      </c>
      <c r="AF243" s="58">
        <v>2267.34131355932</v>
      </c>
      <c r="AG243" s="58">
        <v>1325.7781779661</v>
      </c>
      <c r="AH243" s="58">
        <v>941.56313559321995</v>
      </c>
      <c r="AI243" s="58">
        <v>480.27690677966098</v>
      </c>
      <c r="AJ243" s="58">
        <v>388.06292372881398</v>
      </c>
      <c r="AK243" s="58">
        <v>73.223305084745704</v>
      </c>
      <c r="AL243" s="58">
        <v>1741.82900856793</v>
      </c>
      <c r="AM243" s="58">
        <v>1041.5408812729499</v>
      </c>
      <c r="AN243" s="58">
        <v>700.28812729498202</v>
      </c>
      <c r="AO243" s="58">
        <v>347.17050183598502</v>
      </c>
      <c r="AP243" s="58">
        <v>296.96621787025703</v>
      </c>
      <c r="AQ243" s="58">
        <v>56.151407588739303</v>
      </c>
    </row>
    <row r="244" spans="1:43" x14ac:dyDescent="0.25">
      <c r="A244" s="64" t="s">
        <v>393</v>
      </c>
      <c r="B244" s="58">
        <v>2010.75142934931</v>
      </c>
      <c r="C244" s="58">
        <v>1184.70751429349</v>
      </c>
      <c r="D244" s="58">
        <v>826.04391505581202</v>
      </c>
      <c r="E244" s="58">
        <v>415.85594881568198</v>
      </c>
      <c r="F244" s="58">
        <v>345.02687176694798</v>
      </c>
      <c r="G244" s="58">
        <v>65.161094473182601</v>
      </c>
      <c r="H244" s="58">
        <v>2330.5072470817099</v>
      </c>
      <c r="I244" s="58">
        <v>1374.34479571984</v>
      </c>
      <c r="J244" s="58">
        <v>956.16245136186706</v>
      </c>
      <c r="K244" s="58">
        <v>484.76483463034998</v>
      </c>
      <c r="L244" s="58">
        <v>396.52106031128397</v>
      </c>
      <c r="M244" s="58">
        <v>74.876556420233399</v>
      </c>
      <c r="N244" s="58">
        <v>1604.1849721706899</v>
      </c>
      <c r="O244" s="58">
        <v>943.58552875695705</v>
      </c>
      <c r="P244" s="58">
        <v>660.59944341372898</v>
      </c>
      <c r="Q244" s="58">
        <v>328.23896103896101</v>
      </c>
      <c r="R244" s="58">
        <v>279.55250463821898</v>
      </c>
      <c r="S244" s="58">
        <v>52.807977736549198</v>
      </c>
      <c r="T244" s="58">
        <v>1382.66413043478</v>
      </c>
      <c r="U244" s="58">
        <v>816.99021739130399</v>
      </c>
      <c r="V244" s="58">
        <v>565.67391304347802</v>
      </c>
      <c r="W244" s="58">
        <v>278.448913043478</v>
      </c>
      <c r="X244" s="58">
        <v>241.56956521739099</v>
      </c>
      <c r="Y244" s="58">
        <v>45.655434782608701</v>
      </c>
      <c r="Z244" s="58">
        <v>1918.1553744268999</v>
      </c>
      <c r="AA244" s="58">
        <v>1136.8586347427399</v>
      </c>
      <c r="AB244" s="58">
        <v>781.29673968415705</v>
      </c>
      <c r="AC244" s="58">
        <v>389.86902699949098</v>
      </c>
      <c r="AD244" s="58">
        <v>329.19123790117197</v>
      </c>
      <c r="AE244" s="58">
        <v>62.2364747834946</v>
      </c>
      <c r="AF244" s="58">
        <v>2258.3930962343102</v>
      </c>
      <c r="AG244" s="58">
        <v>1320.9817991631801</v>
      </c>
      <c r="AH244" s="58">
        <v>937.41129707112998</v>
      </c>
      <c r="AI244" s="58">
        <v>477.875941422594</v>
      </c>
      <c r="AJ244" s="58">
        <v>386.61652719665301</v>
      </c>
      <c r="AK244" s="58">
        <v>72.918828451882803</v>
      </c>
      <c r="AL244" s="58">
        <v>1752.75035971223</v>
      </c>
      <c r="AM244" s="58">
        <v>1047.57985611511</v>
      </c>
      <c r="AN244" s="58">
        <v>705.17050359712198</v>
      </c>
      <c r="AO244" s="58">
        <v>349.78057553956802</v>
      </c>
      <c r="AP244" s="58">
        <v>298.88633093525198</v>
      </c>
      <c r="AQ244" s="58">
        <v>56.503597122302203</v>
      </c>
    </row>
    <row r="245" spans="1:43" x14ac:dyDescent="0.25">
      <c r="A245" s="64" t="s">
        <v>394</v>
      </c>
      <c r="B245" s="58">
        <v>1982.46048895899</v>
      </c>
      <c r="C245" s="58">
        <v>1166.5234227129299</v>
      </c>
      <c r="D245" s="58">
        <v>815.93706624605704</v>
      </c>
      <c r="E245" s="58">
        <v>408.2</v>
      </c>
      <c r="F245" s="58">
        <v>339.46924290220801</v>
      </c>
      <c r="G245" s="58">
        <v>68.267823343848505</v>
      </c>
      <c r="H245" s="58">
        <v>2297.0713130352001</v>
      </c>
      <c r="I245" s="58">
        <v>1352.5965271170301</v>
      </c>
      <c r="J245" s="58">
        <v>944.47478591817298</v>
      </c>
      <c r="K245" s="58">
        <v>475.776450999048</v>
      </c>
      <c r="L245" s="58">
        <v>390.30199809705101</v>
      </c>
      <c r="M245" s="58">
        <v>78.396336822074204</v>
      </c>
      <c r="N245" s="58">
        <v>1593.91057579318</v>
      </c>
      <c r="O245" s="58">
        <v>936.71985898942398</v>
      </c>
      <c r="P245" s="58">
        <v>657.19071680375998</v>
      </c>
      <c r="Q245" s="58">
        <v>324.74189189189201</v>
      </c>
      <c r="R245" s="58">
        <v>276.68989424206802</v>
      </c>
      <c r="S245" s="58">
        <v>55.758930669800201</v>
      </c>
      <c r="T245" s="58">
        <v>1344.8514824797801</v>
      </c>
      <c r="U245" s="58">
        <v>794.21401617250694</v>
      </c>
      <c r="V245" s="58">
        <v>550.63746630727803</v>
      </c>
      <c r="W245" s="58">
        <v>269.02560646900298</v>
      </c>
      <c r="X245" s="58">
        <v>233.377358490566</v>
      </c>
      <c r="Y245" s="58">
        <v>48.2345013477089</v>
      </c>
      <c r="Z245" s="58">
        <v>1914.2315815567699</v>
      </c>
      <c r="AA245" s="58">
        <v>1132.6560237977201</v>
      </c>
      <c r="AB245" s="58">
        <v>781.57555775904802</v>
      </c>
      <c r="AC245" s="58">
        <v>387.40143777887999</v>
      </c>
      <c r="AD245" s="58">
        <v>327.510461080813</v>
      </c>
      <c r="AE245" s="58">
        <v>66.663658899355497</v>
      </c>
      <c r="AF245" s="58">
        <v>2246.7052966101701</v>
      </c>
      <c r="AG245" s="58">
        <v>1312.3125</v>
      </c>
      <c r="AH245" s="58">
        <v>934.39279661016997</v>
      </c>
      <c r="AI245" s="58">
        <v>474.29067796610201</v>
      </c>
      <c r="AJ245" s="58">
        <v>384.300423728814</v>
      </c>
      <c r="AK245" s="58">
        <v>75.801694915254203</v>
      </c>
      <c r="AL245" s="58">
        <v>1764.5964871194401</v>
      </c>
      <c r="AM245" s="58">
        <v>1052.2120608899299</v>
      </c>
      <c r="AN245" s="58">
        <v>712.38442622950799</v>
      </c>
      <c r="AO245" s="58">
        <v>351.27154566744701</v>
      </c>
      <c r="AP245" s="58">
        <v>300.07833723653403</v>
      </c>
      <c r="AQ245" s="58">
        <v>61.034543325526897</v>
      </c>
    </row>
    <row r="246" spans="1:43" x14ac:dyDescent="0.25">
      <c r="A246" s="64" t="s">
        <v>395</v>
      </c>
      <c r="B246" s="58">
        <v>1940.6432392996101</v>
      </c>
      <c r="C246" s="58">
        <v>1142.4973978599201</v>
      </c>
      <c r="D246" s="58">
        <v>798.14584143968898</v>
      </c>
      <c r="E246" s="58">
        <v>397.915418287938</v>
      </c>
      <c r="F246" s="58">
        <v>332.65980058365801</v>
      </c>
      <c r="G246" s="58">
        <v>67.570622568093299</v>
      </c>
      <c r="H246" s="58">
        <v>2251.65658012534</v>
      </c>
      <c r="I246" s="58">
        <v>1326.2840196956099</v>
      </c>
      <c r="J246" s="58">
        <v>925.37256042972194</v>
      </c>
      <c r="K246" s="58">
        <v>464.30116383169201</v>
      </c>
      <c r="L246" s="58">
        <v>383.37032229185297</v>
      </c>
      <c r="M246" s="58">
        <v>77.701074306177304</v>
      </c>
      <c r="N246" s="58">
        <v>1570.6731629393</v>
      </c>
      <c r="O246" s="58">
        <v>923.87156549520796</v>
      </c>
      <c r="P246" s="58">
        <v>646.801597444089</v>
      </c>
      <c r="Q246" s="58">
        <v>318.94536741214102</v>
      </c>
      <c r="R246" s="58">
        <v>272.33642172523997</v>
      </c>
      <c r="S246" s="58">
        <v>55.519808306709301</v>
      </c>
      <c r="T246" s="58">
        <v>1286.65653061224</v>
      </c>
      <c r="U246" s="58">
        <v>759.98142857142898</v>
      </c>
      <c r="V246" s="58">
        <v>526.675102040816</v>
      </c>
      <c r="W246" s="58">
        <v>257.13918367346901</v>
      </c>
      <c r="X246" s="58">
        <v>223.00346938775499</v>
      </c>
      <c r="Y246" s="58">
        <v>46.532448979591798</v>
      </c>
      <c r="Z246" s="58">
        <v>1900.1495404411801</v>
      </c>
      <c r="AA246" s="58">
        <v>1125.2874540441201</v>
      </c>
      <c r="AB246" s="58">
        <v>774.86208639705899</v>
      </c>
      <c r="AC246" s="58">
        <v>382.97274816176503</v>
      </c>
      <c r="AD246" s="58">
        <v>325.076470588235</v>
      </c>
      <c r="AE246" s="58">
        <v>66.812867647058894</v>
      </c>
      <c r="AF246" s="58">
        <v>2223.1935684647301</v>
      </c>
      <c r="AG246" s="58">
        <v>1298.0172199170099</v>
      </c>
      <c r="AH246" s="58">
        <v>925.17634854771802</v>
      </c>
      <c r="AI246" s="58">
        <v>468.10601659751001</v>
      </c>
      <c r="AJ246" s="58">
        <v>381.23029045643199</v>
      </c>
      <c r="AK246" s="58">
        <v>75.8400414937759</v>
      </c>
      <c r="AL246" s="58">
        <v>1745.98754098361</v>
      </c>
      <c r="AM246" s="58">
        <v>1042.27016393443</v>
      </c>
      <c r="AN246" s="58">
        <v>703.71737704918098</v>
      </c>
      <c r="AO246" s="58">
        <v>345.65278688524597</v>
      </c>
      <c r="AP246" s="58">
        <v>297.02885245901598</v>
      </c>
      <c r="AQ246" s="58">
        <v>61.035737704918098</v>
      </c>
    </row>
    <row r="247" spans="1:43" x14ac:dyDescent="0.25">
      <c r="A247" s="64" t="s">
        <v>396</v>
      </c>
      <c r="B247" s="58">
        <v>1965.0080998471699</v>
      </c>
      <c r="C247" s="58">
        <v>1157.05224146714</v>
      </c>
      <c r="D247" s="58">
        <v>807.95585838003001</v>
      </c>
      <c r="E247" s="58">
        <v>402.89113601630203</v>
      </c>
      <c r="F247" s="58">
        <v>336.34844625573101</v>
      </c>
      <c r="G247" s="58">
        <v>68.716276107997899</v>
      </c>
      <c r="H247" s="58">
        <v>2283.3445323406199</v>
      </c>
      <c r="I247" s="58">
        <v>1345.09334574221</v>
      </c>
      <c r="J247" s="58">
        <v>938.25118659841803</v>
      </c>
      <c r="K247" s="58">
        <v>470.725965565379</v>
      </c>
      <c r="L247" s="58">
        <v>388.36486738017697</v>
      </c>
      <c r="M247" s="58">
        <v>79.160353652861801</v>
      </c>
      <c r="N247" s="58">
        <v>1580.03061339336</v>
      </c>
      <c r="O247" s="58">
        <v>929.64631401238</v>
      </c>
      <c r="P247" s="58">
        <v>650.38429938097897</v>
      </c>
      <c r="Q247" s="58">
        <v>320.85565559932502</v>
      </c>
      <c r="R247" s="58">
        <v>273.442824985931</v>
      </c>
      <c r="S247" s="58">
        <v>56.0858187957231</v>
      </c>
      <c r="T247" s="58">
        <v>1321.7135204081601</v>
      </c>
      <c r="U247" s="58">
        <v>781.03010204081602</v>
      </c>
      <c r="V247" s="58">
        <v>540.68341836734703</v>
      </c>
      <c r="W247" s="58">
        <v>264.25408163265303</v>
      </c>
      <c r="X247" s="58">
        <v>228.587755102041</v>
      </c>
      <c r="Y247" s="58">
        <v>47.841581632653103</v>
      </c>
      <c r="Z247" s="58">
        <v>1903.4251065845599</v>
      </c>
      <c r="AA247" s="58">
        <v>1127.3839412600701</v>
      </c>
      <c r="AB247" s="58">
        <v>776.04116532449098</v>
      </c>
      <c r="AC247" s="58">
        <v>383.22846991947</v>
      </c>
      <c r="AD247" s="58">
        <v>325.42553292278501</v>
      </c>
      <c r="AE247" s="58">
        <v>67.387162482235894</v>
      </c>
      <c r="AF247" s="58">
        <v>2233.5767392831999</v>
      </c>
      <c r="AG247" s="58">
        <v>1304.64919184821</v>
      </c>
      <c r="AH247" s="58">
        <v>928.92754743499597</v>
      </c>
      <c r="AI247" s="58">
        <v>470.251370344343</v>
      </c>
      <c r="AJ247" s="58">
        <v>382.23773717498199</v>
      </c>
      <c r="AK247" s="58">
        <v>76.438439915671097</v>
      </c>
      <c r="AL247" s="58">
        <v>1761.5077691453901</v>
      </c>
      <c r="AM247" s="58">
        <v>1051.1820199778001</v>
      </c>
      <c r="AN247" s="58">
        <v>710.32574916759199</v>
      </c>
      <c r="AO247" s="58">
        <v>349.32785793562698</v>
      </c>
      <c r="AP247" s="58">
        <v>299.191564927858</v>
      </c>
      <c r="AQ247" s="58">
        <v>61.806326304106499</v>
      </c>
    </row>
    <row r="248" spans="1:43" x14ac:dyDescent="0.25">
      <c r="A248" s="64" t="s">
        <v>397</v>
      </c>
      <c r="B248" s="58">
        <v>2003.2278267634899</v>
      </c>
      <c r="C248" s="58">
        <v>1178.6027489626599</v>
      </c>
      <c r="D248" s="58">
        <v>824.62507780083001</v>
      </c>
      <c r="E248" s="58">
        <v>410.92258817427398</v>
      </c>
      <c r="F248" s="58">
        <v>343.22761929460597</v>
      </c>
      <c r="G248" s="58">
        <v>70.4748703319502</v>
      </c>
      <c r="H248" s="58">
        <v>2315.18047058824</v>
      </c>
      <c r="I248" s="58">
        <v>1361.96174117647</v>
      </c>
      <c r="J248" s="58">
        <v>953.21872941176503</v>
      </c>
      <c r="K248" s="58">
        <v>477.776329411765</v>
      </c>
      <c r="L248" s="58">
        <v>394.53741176470601</v>
      </c>
      <c r="M248" s="58">
        <v>80.904988235294098</v>
      </c>
      <c r="N248" s="58">
        <v>1620.27036395147</v>
      </c>
      <c r="O248" s="58">
        <v>953.50866551126501</v>
      </c>
      <c r="P248" s="58">
        <v>666.76169844020797</v>
      </c>
      <c r="Q248" s="58">
        <v>328.85199306759102</v>
      </c>
      <c r="R248" s="58">
        <v>280.23899480069298</v>
      </c>
      <c r="S248" s="58">
        <v>57.670710571923699</v>
      </c>
      <c r="T248" s="58">
        <v>1376.6657980456</v>
      </c>
      <c r="U248" s="58">
        <v>811.70130293159605</v>
      </c>
      <c r="V248" s="58">
        <v>564.96449511400601</v>
      </c>
      <c r="W248" s="58">
        <v>275.66482084690603</v>
      </c>
      <c r="X248" s="58">
        <v>239.112703583062</v>
      </c>
      <c r="Y248" s="58">
        <v>50.186970684039103</v>
      </c>
      <c r="Z248" s="58">
        <v>1938.9373205741599</v>
      </c>
      <c r="AA248" s="58">
        <v>1148.08822966507</v>
      </c>
      <c r="AB248" s="58">
        <v>790.84909090909105</v>
      </c>
      <c r="AC248" s="58">
        <v>390.86497607655502</v>
      </c>
      <c r="AD248" s="58">
        <v>331.11287081339702</v>
      </c>
      <c r="AE248" s="58">
        <v>68.8712440191387</v>
      </c>
      <c r="AF248" s="58">
        <v>2227.1631939684698</v>
      </c>
      <c r="AG248" s="58">
        <v>1299.51713502399</v>
      </c>
      <c r="AH248" s="58">
        <v>927.64605894448198</v>
      </c>
      <c r="AI248" s="58">
        <v>468.11555860178203</v>
      </c>
      <c r="AJ248" s="58">
        <v>382.489513365319</v>
      </c>
      <c r="AK248" s="58">
        <v>77.040986977381806</v>
      </c>
      <c r="AL248" s="58">
        <v>1798.33907284768</v>
      </c>
      <c r="AM248" s="58">
        <v>1072.1526490066201</v>
      </c>
      <c r="AN248" s="58">
        <v>726.18642384105999</v>
      </c>
      <c r="AO248" s="58">
        <v>357.130463576159</v>
      </c>
      <c r="AP248" s="58">
        <v>305.60364238410602</v>
      </c>
      <c r="AQ248" s="58">
        <v>63.452317880794702</v>
      </c>
    </row>
    <row r="249" spans="1:43" x14ac:dyDescent="0.25">
      <c r="A249" s="64" t="s">
        <v>398</v>
      </c>
      <c r="B249" s="58">
        <v>2006.45157921549</v>
      </c>
      <c r="C249" s="58">
        <v>1181.06011207336</v>
      </c>
      <c r="D249" s="58">
        <v>825.39146714212995</v>
      </c>
      <c r="E249" s="58">
        <v>411.40269994905799</v>
      </c>
      <c r="F249" s="58">
        <v>343.23904737646501</v>
      </c>
      <c r="G249" s="58">
        <v>70.749719816607197</v>
      </c>
      <c r="H249" s="58">
        <v>2314.18914338067</v>
      </c>
      <c r="I249" s="58">
        <v>1361.8886852954599</v>
      </c>
      <c r="J249" s="58">
        <v>952.30045808520401</v>
      </c>
      <c r="K249" s="58">
        <v>477.15034356390299</v>
      </c>
      <c r="L249" s="58">
        <v>394.03453962436998</v>
      </c>
      <c r="M249" s="58">
        <v>81.115574896930795</v>
      </c>
      <c r="N249" s="58">
        <v>1621.0292598967301</v>
      </c>
      <c r="O249" s="58">
        <v>954.58347676419999</v>
      </c>
      <c r="P249" s="58">
        <v>666.44578313252998</v>
      </c>
      <c r="Q249" s="58">
        <v>329.05783132530098</v>
      </c>
      <c r="R249" s="58">
        <v>279.62082616178998</v>
      </c>
      <c r="S249" s="58">
        <v>57.767125645438902</v>
      </c>
      <c r="T249" s="58">
        <v>1419.8585209003199</v>
      </c>
      <c r="U249" s="58">
        <v>836.14051446945302</v>
      </c>
      <c r="V249" s="58">
        <v>583.71800643086794</v>
      </c>
      <c r="W249" s="58">
        <v>284.748231511254</v>
      </c>
      <c r="X249" s="58">
        <v>247.05627009646301</v>
      </c>
      <c r="Y249" s="58">
        <v>51.913504823151101</v>
      </c>
      <c r="Z249" s="58">
        <v>1949.4023709902399</v>
      </c>
      <c r="AA249" s="58">
        <v>1154.3518828451899</v>
      </c>
      <c r="AB249" s="58">
        <v>795.05048814504903</v>
      </c>
      <c r="AC249" s="58">
        <v>393.33347280334698</v>
      </c>
      <c r="AD249" s="58">
        <v>332.40864714086501</v>
      </c>
      <c r="AE249" s="58">
        <v>69.308368200836796</v>
      </c>
      <c r="AF249" s="58">
        <v>2214.88278688525</v>
      </c>
      <c r="AG249" s="58">
        <v>1293.5733606557401</v>
      </c>
      <c r="AH249" s="58">
        <v>921.30942622950795</v>
      </c>
      <c r="AI249" s="58">
        <v>464.856557377049</v>
      </c>
      <c r="AJ249" s="58">
        <v>379.58401639344299</v>
      </c>
      <c r="AK249" s="58">
        <v>76.868852459016395</v>
      </c>
      <c r="AL249" s="58">
        <v>1819.63787234043</v>
      </c>
      <c r="AM249" s="58">
        <v>1086.45095744681</v>
      </c>
      <c r="AN249" s="58">
        <v>733.18691489361697</v>
      </c>
      <c r="AO249" s="58">
        <v>360.52436170212798</v>
      </c>
      <c r="AP249" s="58">
        <v>308.39457446808501</v>
      </c>
      <c r="AQ249" s="58">
        <v>64.267978723404298</v>
      </c>
    </row>
    <row r="250" spans="1:43" x14ac:dyDescent="0.25">
      <c r="A250" s="64" t="s">
        <v>399</v>
      </c>
      <c r="B250" s="58">
        <v>2000.01672338357</v>
      </c>
      <c r="C250" s="58">
        <v>1177.2372630043801</v>
      </c>
      <c r="D250" s="58">
        <v>822.77946037919298</v>
      </c>
      <c r="E250" s="58">
        <v>409.66268838113803</v>
      </c>
      <c r="F250" s="58">
        <v>342.28913466212902</v>
      </c>
      <c r="G250" s="58">
        <v>70.827637335926099</v>
      </c>
      <c r="H250" s="58">
        <v>2307.6315170008702</v>
      </c>
      <c r="I250" s="58">
        <v>1358.1740191804699</v>
      </c>
      <c r="J250" s="58">
        <v>949.45749782040104</v>
      </c>
      <c r="K250" s="58">
        <v>475.251264167393</v>
      </c>
      <c r="L250" s="58">
        <v>392.99973844812598</v>
      </c>
      <c r="M250" s="58">
        <v>81.206495204882302</v>
      </c>
      <c r="N250" s="58">
        <v>1612.2868681318701</v>
      </c>
      <c r="O250" s="58">
        <v>949.177417582418</v>
      </c>
      <c r="P250" s="58">
        <v>663.10945054945103</v>
      </c>
      <c r="Q250" s="58">
        <v>326.99225274725302</v>
      </c>
      <c r="R250" s="58">
        <v>278.37148351648398</v>
      </c>
      <c r="S250" s="58">
        <v>57.7457142857143</v>
      </c>
      <c r="T250" s="58">
        <v>1454.0338368580101</v>
      </c>
      <c r="U250" s="58">
        <v>854.55679758308202</v>
      </c>
      <c r="V250" s="58">
        <v>599.47703927492398</v>
      </c>
      <c r="W250" s="58">
        <v>292.318731117825</v>
      </c>
      <c r="X250" s="58">
        <v>253.78096676737201</v>
      </c>
      <c r="Y250" s="58">
        <v>53.377341389728102</v>
      </c>
      <c r="Z250" s="58">
        <v>1947.5143989431999</v>
      </c>
      <c r="AA250" s="58">
        <v>1152.9943196829599</v>
      </c>
      <c r="AB250" s="58">
        <v>794.52007926023805</v>
      </c>
      <c r="AC250" s="58">
        <v>393.05508586525798</v>
      </c>
      <c r="AD250" s="58">
        <v>332.03553500660502</v>
      </c>
      <c r="AE250" s="58">
        <v>69.429458388375195</v>
      </c>
      <c r="AF250" s="58">
        <v>2198.3984126984101</v>
      </c>
      <c r="AG250" s="58">
        <v>1284.2894841269799</v>
      </c>
      <c r="AH250" s="58">
        <v>914.10892857142903</v>
      </c>
      <c r="AI250" s="58">
        <v>460.29543650793698</v>
      </c>
      <c r="AJ250" s="58">
        <v>377.06567460317501</v>
      </c>
      <c r="AK250" s="58">
        <v>76.747817460317506</v>
      </c>
      <c r="AL250" s="58">
        <v>1828.39248730964</v>
      </c>
      <c r="AM250" s="58">
        <v>1089.9861928933999</v>
      </c>
      <c r="AN250" s="58">
        <v>738.40629441624401</v>
      </c>
      <c r="AO250" s="58">
        <v>363.36121827411199</v>
      </c>
      <c r="AP250" s="58">
        <v>310.272791878173</v>
      </c>
      <c r="AQ250" s="58">
        <v>64.772284263959406</v>
      </c>
    </row>
    <row r="251" spans="1:43" x14ac:dyDescent="0.25">
      <c r="A251" s="64" t="s">
        <v>400</v>
      </c>
      <c r="B251" s="58">
        <v>1978.5113062098501</v>
      </c>
      <c r="C251" s="58">
        <v>1164.3016702355501</v>
      </c>
      <c r="D251" s="58">
        <v>814.20963597430398</v>
      </c>
      <c r="E251" s="58">
        <v>403.27747323340498</v>
      </c>
      <c r="F251" s="58">
        <v>340.39349036402598</v>
      </c>
      <c r="G251" s="58">
        <v>70.538672376873706</v>
      </c>
      <c r="H251" s="58">
        <v>2260.85680061824</v>
      </c>
      <c r="I251" s="58">
        <v>1330.8128670788301</v>
      </c>
      <c r="J251" s="58">
        <v>930.04393353941305</v>
      </c>
      <c r="K251" s="58">
        <v>462.75996908809901</v>
      </c>
      <c r="L251" s="58">
        <v>387.19277434312198</v>
      </c>
      <c r="M251" s="58">
        <v>80.091190108191597</v>
      </c>
      <c r="N251" s="58">
        <v>1627.54582132565</v>
      </c>
      <c r="O251" s="58">
        <v>957.32233429394796</v>
      </c>
      <c r="P251" s="58">
        <v>670.22348703169996</v>
      </c>
      <c r="Q251" s="58">
        <v>329.33861671469703</v>
      </c>
      <c r="R251" s="58">
        <v>282.22031700288198</v>
      </c>
      <c r="S251" s="58">
        <v>58.664553314121001</v>
      </c>
      <c r="T251" s="58">
        <v>1470.9337499999999</v>
      </c>
      <c r="U251" s="58">
        <v>864.65925000000004</v>
      </c>
      <c r="V251" s="58">
        <v>606.27449999999999</v>
      </c>
      <c r="W251" s="58">
        <v>295.34249999999997</v>
      </c>
      <c r="X251" s="58">
        <v>257.06099999999998</v>
      </c>
      <c r="Y251" s="58">
        <v>53.871000000000002</v>
      </c>
      <c r="Z251" s="58">
        <v>1951.1531463229701</v>
      </c>
      <c r="AA251" s="58">
        <v>1154.27342683851</v>
      </c>
      <c r="AB251" s="58">
        <v>796.87971948445795</v>
      </c>
      <c r="AC251" s="58">
        <v>392.37839272175898</v>
      </c>
      <c r="AD251" s="58">
        <v>334.57926459439</v>
      </c>
      <c r="AE251" s="58">
        <v>69.922062168309296</v>
      </c>
      <c r="AF251" s="58">
        <v>2147.1398897058798</v>
      </c>
      <c r="AG251" s="58">
        <v>1253.9533088235301</v>
      </c>
      <c r="AH251" s="58">
        <v>893.18658088235304</v>
      </c>
      <c r="AI251" s="58">
        <v>447.349632352941</v>
      </c>
      <c r="AJ251" s="58">
        <v>370.21636029411798</v>
      </c>
      <c r="AK251" s="58">
        <v>75.620588235294093</v>
      </c>
      <c r="AL251" s="58">
        <v>1824.11981205951</v>
      </c>
      <c r="AM251" s="58">
        <v>1086.6319498825401</v>
      </c>
      <c r="AN251" s="58">
        <v>737.48786217697705</v>
      </c>
      <c r="AO251" s="58">
        <v>361.52678151918599</v>
      </c>
      <c r="AP251" s="58">
        <v>310.93484729835598</v>
      </c>
      <c r="AQ251" s="58">
        <v>65.026233359436205</v>
      </c>
    </row>
    <row r="252" spans="1:43" x14ac:dyDescent="0.25">
      <c r="A252" s="64" t="s">
        <v>401</v>
      </c>
      <c r="B252" s="58">
        <v>1969.5151400755001</v>
      </c>
      <c r="C252" s="58">
        <v>1159.23498907212</v>
      </c>
      <c r="D252" s="58">
        <v>810.28015100337802</v>
      </c>
      <c r="E252" s="58">
        <v>400.75106298430399</v>
      </c>
      <c r="F252" s="58">
        <v>339.11760381482202</v>
      </c>
      <c r="G252" s="58">
        <v>70.411484204251906</v>
      </c>
      <c r="H252" s="58">
        <v>2238.77663451233</v>
      </c>
      <c r="I252" s="58">
        <v>1317.7864951768499</v>
      </c>
      <c r="J252" s="58">
        <v>920.99013933547701</v>
      </c>
      <c r="K252" s="58">
        <v>457.29592711682699</v>
      </c>
      <c r="L252" s="58">
        <v>384.05176848874601</v>
      </c>
      <c r="M252" s="58">
        <v>79.642443729903505</v>
      </c>
      <c r="N252" s="58">
        <v>1632.1548343777999</v>
      </c>
      <c r="O252" s="58">
        <v>960.58428827215698</v>
      </c>
      <c r="P252" s="58">
        <v>671.57054610564001</v>
      </c>
      <c r="Q252" s="58">
        <v>329.90546105640101</v>
      </c>
      <c r="R252" s="58">
        <v>282.81915846016102</v>
      </c>
      <c r="S252" s="58">
        <v>58.845926589077898</v>
      </c>
      <c r="T252" s="58">
        <v>1452.4506493506501</v>
      </c>
      <c r="U252" s="58">
        <v>854.30909090909097</v>
      </c>
      <c r="V252" s="58">
        <v>598.141558441558</v>
      </c>
      <c r="W252" s="58">
        <v>291.27012987013001</v>
      </c>
      <c r="X252" s="58">
        <v>253.72142857142899</v>
      </c>
      <c r="Y252" s="58">
        <v>53.15</v>
      </c>
      <c r="Z252" s="58">
        <v>1965.8019050917901</v>
      </c>
      <c r="AA252" s="58">
        <v>1162.7697609975801</v>
      </c>
      <c r="AB252" s="58">
        <v>803.03214409421503</v>
      </c>
      <c r="AC252" s="58">
        <v>395.46983027364098</v>
      </c>
      <c r="AD252" s="58">
        <v>337.07665396605501</v>
      </c>
      <c r="AE252" s="58">
        <v>70.485659854520307</v>
      </c>
      <c r="AF252" s="58">
        <v>2117.7359857482202</v>
      </c>
      <c r="AG252" s="58">
        <v>1236.8305225653201</v>
      </c>
      <c r="AH252" s="58">
        <v>880.90546318289796</v>
      </c>
      <c r="AI252" s="58">
        <v>439.84079572446598</v>
      </c>
      <c r="AJ252" s="58">
        <v>366.044714964371</v>
      </c>
      <c r="AK252" s="58">
        <v>75.019952494061798</v>
      </c>
      <c r="AL252" s="58">
        <v>1826.39577464789</v>
      </c>
      <c r="AM252" s="58">
        <v>1085.9199195171</v>
      </c>
      <c r="AN252" s="58">
        <v>740.47585513078502</v>
      </c>
      <c r="AO252" s="58">
        <v>362.298993963783</v>
      </c>
      <c r="AP252" s="58">
        <v>312.77323943661997</v>
      </c>
      <c r="AQ252" s="58">
        <v>65.403621730382298</v>
      </c>
    </row>
    <row r="253" spans="1:43" x14ac:dyDescent="0.25">
      <c r="A253" s="64" t="s">
        <v>402</v>
      </c>
      <c r="B253" s="58">
        <v>1984.0024577901299</v>
      </c>
      <c r="C253" s="58">
        <v>1167.03019876042</v>
      </c>
      <c r="D253" s="58">
        <v>816.97225902970695</v>
      </c>
      <c r="E253" s="58">
        <v>404.24964736054699</v>
      </c>
      <c r="F253" s="58">
        <v>341.74404787347697</v>
      </c>
      <c r="G253" s="58">
        <v>70.978563795682803</v>
      </c>
      <c r="H253" s="58">
        <v>2243.03391203704</v>
      </c>
      <c r="I253" s="58">
        <v>1320.2565972222201</v>
      </c>
      <c r="J253" s="58">
        <v>922.77731481481499</v>
      </c>
      <c r="K253" s="58">
        <v>458.43530092592601</v>
      </c>
      <c r="L253" s="58">
        <v>384.59004629629601</v>
      </c>
      <c r="M253" s="58">
        <v>79.751967592592607</v>
      </c>
      <c r="N253" s="58">
        <v>1662.29209391471</v>
      </c>
      <c r="O253" s="58">
        <v>976.72697652132297</v>
      </c>
      <c r="P253" s="58">
        <v>685.56511739338805</v>
      </c>
      <c r="Q253" s="58">
        <v>336.952467656924</v>
      </c>
      <c r="R253" s="58">
        <v>288.53042644944901</v>
      </c>
      <c r="S253" s="58">
        <v>60.082223287014799</v>
      </c>
      <c r="T253" s="58">
        <v>1434.1947608200501</v>
      </c>
      <c r="U253" s="58">
        <v>843.273348519362</v>
      </c>
      <c r="V253" s="58">
        <v>590.92141230068296</v>
      </c>
      <c r="W253" s="58">
        <v>287.688382687927</v>
      </c>
      <c r="X253" s="58">
        <v>250.726879271071</v>
      </c>
      <c r="Y253" s="58">
        <v>52.506150341685597</v>
      </c>
      <c r="Z253" s="58">
        <v>1980.63782857143</v>
      </c>
      <c r="AA253" s="58">
        <v>1171.1644571428601</v>
      </c>
      <c r="AB253" s="58">
        <v>809.473371428571</v>
      </c>
      <c r="AC253" s="58">
        <v>398.42148571428601</v>
      </c>
      <c r="AD253" s="58">
        <v>339.95851428571399</v>
      </c>
      <c r="AE253" s="58">
        <v>71.093371428571402</v>
      </c>
      <c r="AF253" s="58">
        <v>2138.9236532507698</v>
      </c>
      <c r="AG253" s="58">
        <v>1248.3161609907099</v>
      </c>
      <c r="AH253" s="58">
        <v>890.60749226006203</v>
      </c>
      <c r="AI253" s="58">
        <v>445.407120743034</v>
      </c>
      <c r="AJ253" s="58">
        <v>369.38712074303402</v>
      </c>
      <c r="AK253" s="58">
        <v>75.813250773993801</v>
      </c>
      <c r="AL253" s="58">
        <v>1847.2785123966901</v>
      </c>
      <c r="AM253" s="58">
        <v>1098.1368144252399</v>
      </c>
      <c r="AN253" s="58">
        <v>749.14169797144996</v>
      </c>
      <c r="AO253" s="58">
        <v>366.36175807663398</v>
      </c>
      <c r="AP253" s="58">
        <v>316.56942148760299</v>
      </c>
      <c r="AQ253" s="58">
        <v>66.210518407212604</v>
      </c>
    </row>
    <row r="254" spans="1:43" x14ac:dyDescent="0.25">
      <c r="A254" s="64" t="s">
        <v>403</v>
      </c>
      <c r="B254" s="58">
        <v>2026.0458695652201</v>
      </c>
      <c r="C254" s="58">
        <v>1191.9140579710099</v>
      </c>
      <c r="D254" s="58">
        <v>834.13181159420299</v>
      </c>
      <c r="E254" s="58">
        <v>413.40804347826099</v>
      </c>
      <c r="F254" s="58">
        <v>348.33043478260902</v>
      </c>
      <c r="G254" s="58">
        <v>72.393333333333302</v>
      </c>
      <c r="H254" s="58">
        <v>2311.7444826105602</v>
      </c>
      <c r="I254" s="58">
        <v>1360.7389437526799</v>
      </c>
      <c r="J254" s="58">
        <v>951.00553885787895</v>
      </c>
      <c r="K254" s="58">
        <v>473.71481322455998</v>
      </c>
      <c r="L254" s="58">
        <v>395.25727780163197</v>
      </c>
      <c r="M254" s="58">
        <v>82.033447831687397</v>
      </c>
      <c r="N254" s="58">
        <v>1658.6289342904499</v>
      </c>
      <c r="O254" s="58">
        <v>974.80022087244595</v>
      </c>
      <c r="P254" s="58">
        <v>683.82871341800103</v>
      </c>
      <c r="Q254" s="58">
        <v>335.85173937051297</v>
      </c>
      <c r="R254" s="58">
        <v>287.98111540585302</v>
      </c>
      <c r="S254" s="58">
        <v>59.995858641634499</v>
      </c>
      <c r="T254" s="58">
        <v>1458.8111731843601</v>
      </c>
      <c r="U254" s="58">
        <v>857.14022346368699</v>
      </c>
      <c r="V254" s="58">
        <v>601.67094972067002</v>
      </c>
      <c r="W254" s="58">
        <v>293.169553072626</v>
      </c>
      <c r="X254" s="58">
        <v>255.113966480447</v>
      </c>
      <c r="Y254" s="58">
        <v>53.387430167597799</v>
      </c>
      <c r="Z254" s="58">
        <v>2013.4307625649899</v>
      </c>
      <c r="AA254" s="58">
        <v>1190.6425476603099</v>
      </c>
      <c r="AB254" s="58">
        <v>822.78821490467897</v>
      </c>
      <c r="AC254" s="58">
        <v>405.77144714038099</v>
      </c>
      <c r="AD254" s="58">
        <v>344.84155112651598</v>
      </c>
      <c r="AE254" s="58">
        <v>72.175216637781602</v>
      </c>
      <c r="AF254" s="58">
        <v>2183.5666892808699</v>
      </c>
      <c r="AG254" s="58">
        <v>1275.21370420624</v>
      </c>
      <c r="AH254" s="58">
        <v>908.35298507462699</v>
      </c>
      <c r="AI254" s="58">
        <v>454.56858887381298</v>
      </c>
      <c r="AJ254" s="58">
        <v>376.43344640434202</v>
      </c>
      <c r="AK254" s="58">
        <v>77.350949796472193</v>
      </c>
      <c r="AL254" s="58">
        <v>1854.61241170535</v>
      </c>
      <c r="AM254" s="58">
        <v>1104.8924318869799</v>
      </c>
      <c r="AN254" s="58">
        <v>749.719979818365</v>
      </c>
      <c r="AO254" s="58">
        <v>367.55721493441001</v>
      </c>
      <c r="AP254" s="58">
        <v>316.09192734611503</v>
      </c>
      <c r="AQ254" s="58">
        <v>66.070837537840603</v>
      </c>
    </row>
    <row r="255" spans="1:43" x14ac:dyDescent="0.25">
      <c r="A255" s="64" t="s">
        <v>404</v>
      </c>
      <c r="B255" s="58">
        <v>2036.69629541677</v>
      </c>
      <c r="C255" s="58">
        <v>1198.9455473759199</v>
      </c>
      <c r="D255" s="58">
        <v>837.750748040845</v>
      </c>
      <c r="E255" s="58">
        <v>415.34390881025899</v>
      </c>
      <c r="F255" s="58">
        <v>349.694846829732</v>
      </c>
      <c r="G255" s="58">
        <v>72.711992400854896</v>
      </c>
      <c r="H255" s="58">
        <v>2337.60709067469</v>
      </c>
      <c r="I255" s="58">
        <v>1376.8300816501901</v>
      </c>
      <c r="J255" s="58">
        <v>960.77700902449499</v>
      </c>
      <c r="K255" s="58">
        <v>479.01478298238101</v>
      </c>
      <c r="L255" s="58">
        <v>398.94237215298699</v>
      </c>
      <c r="M255" s="58">
        <v>82.8198538891276</v>
      </c>
      <c r="N255" s="58">
        <v>1665.02993630573</v>
      </c>
      <c r="O255" s="58">
        <v>979.23359872611502</v>
      </c>
      <c r="P255" s="58">
        <v>685.79633757961801</v>
      </c>
      <c r="Q255" s="58">
        <v>336.70159235668802</v>
      </c>
      <c r="R255" s="58">
        <v>288.867356687898</v>
      </c>
      <c r="S255" s="58">
        <v>60.2273885350318</v>
      </c>
      <c r="T255" s="58">
        <v>1452.4806818181801</v>
      </c>
      <c r="U255" s="58">
        <v>854.24403409090905</v>
      </c>
      <c r="V255" s="58">
        <v>598.23664772727295</v>
      </c>
      <c r="W255" s="58">
        <v>290.84659090909099</v>
      </c>
      <c r="X255" s="58">
        <v>254.22528409090901</v>
      </c>
      <c r="Y255" s="58">
        <v>53.164772727272698</v>
      </c>
      <c r="Z255" s="58">
        <v>2030.10280135823</v>
      </c>
      <c r="AA255" s="58">
        <v>1201.2445670628199</v>
      </c>
      <c r="AB255" s="58">
        <v>828.85823429541597</v>
      </c>
      <c r="AC255" s="58">
        <v>409.14473684210498</v>
      </c>
      <c r="AD255" s="58">
        <v>347.09923599320899</v>
      </c>
      <c r="AE255" s="58">
        <v>72.614261460101901</v>
      </c>
      <c r="AF255" s="58">
        <v>2183.8540918163699</v>
      </c>
      <c r="AG255" s="58">
        <v>1276.07025948104</v>
      </c>
      <c r="AH255" s="58">
        <v>907.78383233532895</v>
      </c>
      <c r="AI255" s="58">
        <v>454.21836327345301</v>
      </c>
      <c r="AJ255" s="58">
        <v>376.12235528942102</v>
      </c>
      <c r="AK255" s="58">
        <v>77.443113772455106</v>
      </c>
      <c r="AL255" s="58">
        <v>1878.0601178781901</v>
      </c>
      <c r="AM255" s="58">
        <v>1118.6118860510801</v>
      </c>
      <c r="AN255" s="58">
        <v>759.44823182711195</v>
      </c>
      <c r="AO255" s="58">
        <v>372.90235756385101</v>
      </c>
      <c r="AP255" s="58">
        <v>319.71483300589398</v>
      </c>
      <c r="AQ255" s="58">
        <v>66.831041257367403</v>
      </c>
    </row>
    <row r="256" spans="1:43" x14ac:dyDescent="0.25">
      <c r="A256" s="64" t="s">
        <v>405</v>
      </c>
      <c r="B256" s="58">
        <v>2030.99390681004</v>
      </c>
      <c r="C256" s="58">
        <v>1195.3749820788501</v>
      </c>
      <c r="D256" s="58">
        <v>835.61892473118303</v>
      </c>
      <c r="E256" s="58">
        <v>414.25326164874502</v>
      </c>
      <c r="F256" s="58">
        <v>348.80243727598599</v>
      </c>
      <c r="G256" s="58">
        <v>72.563225806451598</v>
      </c>
      <c r="H256" s="58">
        <v>2333.7410100130601</v>
      </c>
      <c r="I256" s="58">
        <v>1374.7730518067001</v>
      </c>
      <c r="J256" s="58">
        <v>958.967958206356</v>
      </c>
      <c r="K256" s="58">
        <v>478.25211144971701</v>
      </c>
      <c r="L256" s="58">
        <v>398.01941663038701</v>
      </c>
      <c r="M256" s="58">
        <v>82.696430126251698</v>
      </c>
      <c r="N256" s="58">
        <v>1662.66228813559</v>
      </c>
      <c r="O256" s="58">
        <v>977.11366525423705</v>
      </c>
      <c r="P256" s="58">
        <v>685.54862288135598</v>
      </c>
      <c r="Q256" s="58">
        <v>336.39025423728799</v>
      </c>
      <c r="R256" s="58">
        <v>288.923516949153</v>
      </c>
      <c r="S256" s="58">
        <v>60.234851694915299</v>
      </c>
      <c r="T256" s="58">
        <v>1431.5035135135099</v>
      </c>
      <c r="U256" s="58">
        <v>842.502972972973</v>
      </c>
      <c r="V256" s="58">
        <v>589.00054054053999</v>
      </c>
      <c r="W256" s="58">
        <v>286.66216216216202</v>
      </c>
      <c r="X256" s="58">
        <v>249.997297297297</v>
      </c>
      <c r="Y256" s="58">
        <v>52.3410810810811</v>
      </c>
      <c r="Z256" s="58">
        <v>2032.3057142857101</v>
      </c>
      <c r="AA256" s="58">
        <v>1202.26077922078</v>
      </c>
      <c r="AB256" s="58">
        <v>830.04493506493498</v>
      </c>
      <c r="AC256" s="58">
        <v>409.921688311688</v>
      </c>
      <c r="AD256" s="58">
        <v>347.46389610389599</v>
      </c>
      <c r="AE256" s="58">
        <v>72.659350649350699</v>
      </c>
      <c r="AF256" s="58">
        <v>2176.3634551495002</v>
      </c>
      <c r="AG256" s="58">
        <v>1271.5586710963501</v>
      </c>
      <c r="AH256" s="58">
        <v>904.80478405315603</v>
      </c>
      <c r="AI256" s="58">
        <v>452.26963455149502</v>
      </c>
      <c r="AJ256" s="58">
        <v>375.14790697674403</v>
      </c>
      <c r="AK256" s="58">
        <v>77.387242524916999</v>
      </c>
      <c r="AL256" s="58">
        <v>1867.7183734939799</v>
      </c>
      <c r="AM256" s="58">
        <v>1111.0641566265101</v>
      </c>
      <c r="AN256" s="58">
        <v>756.65421686747004</v>
      </c>
      <c r="AO256" s="58">
        <v>370.90512048192801</v>
      </c>
      <c r="AP256" s="58">
        <v>319.04006024096401</v>
      </c>
      <c r="AQ256" s="58">
        <v>66.709036144578306</v>
      </c>
    </row>
    <row r="257" spans="1:43" x14ac:dyDescent="0.25">
      <c r="A257" s="64" t="s">
        <v>406</v>
      </c>
      <c r="B257" s="58">
        <v>2029.1384904773099</v>
      </c>
      <c r="C257" s="58">
        <v>1193.4547378321199</v>
      </c>
      <c r="D257" s="58">
        <v>835.68375264519204</v>
      </c>
      <c r="E257" s="58">
        <v>413.74189983540998</v>
      </c>
      <c r="F257" s="58">
        <v>349.23011991535401</v>
      </c>
      <c r="G257" s="58">
        <v>72.711732894427499</v>
      </c>
      <c r="H257" s="58">
        <v>2321.7248618784502</v>
      </c>
      <c r="I257" s="58">
        <v>1366.0253293667699</v>
      </c>
      <c r="J257" s="58">
        <v>955.69953251168704</v>
      </c>
      <c r="K257" s="58">
        <v>475.77297067573301</v>
      </c>
      <c r="L257" s="58">
        <v>397.31538461538503</v>
      </c>
      <c r="M257" s="58">
        <v>82.611177220569502</v>
      </c>
      <c r="N257" s="58">
        <v>1666.79336842105</v>
      </c>
      <c r="O257" s="58">
        <v>979.73968421052598</v>
      </c>
      <c r="P257" s="58">
        <v>687.05368421052594</v>
      </c>
      <c r="Q257" s="58">
        <v>336.92131578947402</v>
      </c>
      <c r="R257" s="58">
        <v>289.68031578947398</v>
      </c>
      <c r="S257" s="58">
        <v>60.452052631579001</v>
      </c>
      <c r="T257" s="58">
        <v>1413.83777292576</v>
      </c>
      <c r="U257" s="58">
        <v>832.684716157205</v>
      </c>
      <c r="V257" s="58">
        <v>581.15305676855905</v>
      </c>
      <c r="W257" s="58">
        <v>282.85611353711801</v>
      </c>
      <c r="X257" s="58">
        <v>246.69366812227099</v>
      </c>
      <c r="Y257" s="58">
        <v>51.603275109170298</v>
      </c>
      <c r="Z257" s="58">
        <v>2051.6389565217401</v>
      </c>
      <c r="AA257" s="58">
        <v>1211.65865217391</v>
      </c>
      <c r="AB257" s="58">
        <v>839.98030434782595</v>
      </c>
      <c r="AC257" s="58">
        <v>414.10552173912998</v>
      </c>
      <c r="AD257" s="58">
        <v>352.20795652173899</v>
      </c>
      <c r="AE257" s="58">
        <v>73.666826086956505</v>
      </c>
      <c r="AF257" s="58">
        <v>2183.0225418060199</v>
      </c>
      <c r="AG257" s="58">
        <v>1275.9722408026801</v>
      </c>
      <c r="AH257" s="58">
        <v>907.05030100334398</v>
      </c>
      <c r="AI257" s="58">
        <v>453.27993311036801</v>
      </c>
      <c r="AJ257" s="58">
        <v>376.06133779264201</v>
      </c>
      <c r="AK257" s="58">
        <v>77.709030100334402</v>
      </c>
      <c r="AL257" s="58">
        <v>1866.482395087</v>
      </c>
      <c r="AM257" s="58">
        <v>1109.9244626407401</v>
      </c>
      <c r="AN257" s="58">
        <v>756.55793244626398</v>
      </c>
      <c r="AO257" s="58">
        <v>370.39866939611102</v>
      </c>
      <c r="AP257" s="58">
        <v>319.41924257932499</v>
      </c>
      <c r="AQ257" s="58">
        <v>66.740020470829094</v>
      </c>
    </row>
    <row r="258" spans="1:43" x14ac:dyDescent="0.25">
      <c r="A258" s="64" t="s">
        <v>407</v>
      </c>
      <c r="B258" s="58">
        <v>2028.0342876314</v>
      </c>
      <c r="C258" s="58">
        <v>1192.4511518675899</v>
      </c>
      <c r="D258" s="58">
        <v>835.58313576381101</v>
      </c>
      <c r="E258" s="58">
        <v>413.15616193245398</v>
      </c>
      <c r="F258" s="58">
        <v>349.77544173563001</v>
      </c>
      <c r="G258" s="58">
        <v>72.651532095728001</v>
      </c>
      <c r="H258" s="58">
        <v>2322.8886909693501</v>
      </c>
      <c r="I258" s="58">
        <v>1367.1842584921301</v>
      </c>
      <c r="J258" s="58">
        <v>955.70443247721596</v>
      </c>
      <c r="K258" s="58">
        <v>474.69817729908902</v>
      </c>
      <c r="L258" s="58">
        <v>398.37178956089502</v>
      </c>
      <c r="M258" s="58">
        <v>82.634465617232806</v>
      </c>
      <c r="N258" s="58">
        <v>1682.0068060281999</v>
      </c>
      <c r="O258" s="58">
        <v>987.39246475449704</v>
      </c>
      <c r="P258" s="58">
        <v>694.61434127370001</v>
      </c>
      <c r="Q258" s="58">
        <v>340.93330092367501</v>
      </c>
      <c r="R258" s="58">
        <v>292.74501701507103</v>
      </c>
      <c r="S258" s="58">
        <v>60.936023334953802</v>
      </c>
      <c r="T258" s="58">
        <v>1360.9783938814501</v>
      </c>
      <c r="U258" s="58">
        <v>801.97973231357503</v>
      </c>
      <c r="V258" s="58">
        <v>558.998661567878</v>
      </c>
      <c r="W258" s="58">
        <v>271.58718929254297</v>
      </c>
      <c r="X258" s="58">
        <v>237.85296367112801</v>
      </c>
      <c r="Y258" s="58">
        <v>49.558508604206502</v>
      </c>
      <c r="Z258" s="58">
        <v>2058.41824907522</v>
      </c>
      <c r="AA258" s="58">
        <v>1215.4598027126999</v>
      </c>
      <c r="AB258" s="58">
        <v>842.95844636251502</v>
      </c>
      <c r="AC258" s="58">
        <v>414.48495684340298</v>
      </c>
      <c r="AD258" s="58">
        <v>354.54401972873001</v>
      </c>
      <c r="AE258" s="58">
        <v>73.929469790382299</v>
      </c>
      <c r="AF258" s="58">
        <v>2209.51683168317</v>
      </c>
      <c r="AG258" s="58">
        <v>1290.2970297029699</v>
      </c>
      <c r="AH258" s="58">
        <v>919.21980198019799</v>
      </c>
      <c r="AI258" s="58">
        <v>459.89386138613901</v>
      </c>
      <c r="AJ258" s="58">
        <v>380.75465346534702</v>
      </c>
      <c r="AK258" s="58">
        <v>78.571287128712896</v>
      </c>
      <c r="AL258" s="58">
        <v>1858.53415841584</v>
      </c>
      <c r="AM258" s="58">
        <v>1106.8330693069299</v>
      </c>
      <c r="AN258" s="58">
        <v>751.70108910891099</v>
      </c>
      <c r="AO258" s="58">
        <v>368.00584158415899</v>
      </c>
      <c r="AP258" s="58">
        <v>317.48376237623802</v>
      </c>
      <c r="AQ258" s="58">
        <v>66.211485148514797</v>
      </c>
    </row>
    <row r="259" spans="1:43" x14ac:dyDescent="0.25">
      <c r="A259" s="64" t="s">
        <v>408</v>
      </c>
      <c r="B259" s="58">
        <v>2044.7382170006899</v>
      </c>
      <c r="C259" s="58">
        <v>1202.93489979267</v>
      </c>
      <c r="D259" s="58">
        <v>841.80331720801701</v>
      </c>
      <c r="E259" s="58">
        <v>416.77560469937799</v>
      </c>
      <c r="F259" s="58">
        <v>351.93607463718001</v>
      </c>
      <c r="G259" s="58">
        <v>73.091637871458204</v>
      </c>
      <c r="H259" s="58">
        <v>2347.7607751277701</v>
      </c>
      <c r="I259" s="58">
        <v>1382.4141822827901</v>
      </c>
      <c r="J259" s="58">
        <v>965.346592844974</v>
      </c>
      <c r="K259" s="58">
        <v>480.67998296422502</v>
      </c>
      <c r="L259" s="58">
        <v>401.39718909710399</v>
      </c>
      <c r="M259" s="58">
        <v>83.2694207836457</v>
      </c>
      <c r="N259" s="58">
        <v>1687.74024084295</v>
      </c>
      <c r="O259" s="58">
        <v>991.48615153035598</v>
      </c>
      <c r="P259" s="58">
        <v>696.25408931259403</v>
      </c>
      <c r="Q259" s="58">
        <v>341.48835925740099</v>
      </c>
      <c r="R259" s="58">
        <v>293.66477671851499</v>
      </c>
      <c r="S259" s="58">
        <v>61.100953336678401</v>
      </c>
      <c r="T259" s="58">
        <v>1354.8711627907001</v>
      </c>
      <c r="U259" s="58">
        <v>800.09162790697701</v>
      </c>
      <c r="V259" s="58">
        <v>554.779534883721</v>
      </c>
      <c r="W259" s="58">
        <v>269.50465116279099</v>
      </c>
      <c r="X259" s="58">
        <v>236.028837209302</v>
      </c>
      <c r="Y259" s="58">
        <v>49.246046511627902</v>
      </c>
      <c r="Z259" s="58">
        <v>2061.75481450604</v>
      </c>
      <c r="AA259" s="58">
        <v>1218.6617757398899</v>
      </c>
      <c r="AB259" s="58">
        <v>843.09303876615297</v>
      </c>
      <c r="AC259" s="58">
        <v>415.26802834514399</v>
      </c>
      <c r="AD259" s="58">
        <v>354.00437682367601</v>
      </c>
      <c r="AE259" s="58">
        <v>73.820633597332204</v>
      </c>
      <c r="AF259" s="58">
        <v>2213.9313492063502</v>
      </c>
      <c r="AG259" s="58">
        <v>1292.5472222222199</v>
      </c>
      <c r="AH259" s="58">
        <v>921.38412698412696</v>
      </c>
      <c r="AI259" s="58">
        <v>461.05019841269802</v>
      </c>
      <c r="AJ259" s="58">
        <v>381.61746031745997</v>
      </c>
      <c r="AK259" s="58">
        <v>78.716468253968301</v>
      </c>
      <c r="AL259" s="58">
        <v>1885.42626362735</v>
      </c>
      <c r="AM259" s="58">
        <v>1122.80485629336</v>
      </c>
      <c r="AN259" s="58">
        <v>762.62140733399394</v>
      </c>
      <c r="AO259" s="58">
        <v>374.264122893955</v>
      </c>
      <c r="AP259" s="58">
        <v>321.37016848364698</v>
      </c>
      <c r="AQ259" s="58">
        <v>66.9871159563925</v>
      </c>
    </row>
    <row r="260" spans="1:43" x14ac:dyDescent="0.25">
      <c r="A260" s="64" t="s">
        <v>409</v>
      </c>
      <c r="B260" s="58">
        <v>2074.9986002753599</v>
      </c>
      <c r="C260" s="58">
        <v>1220.0445158329501</v>
      </c>
      <c r="D260" s="58">
        <v>854.95408444240502</v>
      </c>
      <c r="E260" s="58">
        <v>422.83327214318501</v>
      </c>
      <c r="F260" s="58">
        <v>357.81849472235001</v>
      </c>
      <c r="G260" s="58">
        <v>74.302317576870095</v>
      </c>
      <c r="H260" s="58">
        <v>2379.1471863276402</v>
      </c>
      <c r="I260" s="58">
        <v>1399.7312213422299</v>
      </c>
      <c r="J260" s="58">
        <v>979.41596498541105</v>
      </c>
      <c r="K260" s="58">
        <v>487.031054606086</v>
      </c>
      <c r="L260" s="58">
        <v>407.84568570237599</v>
      </c>
      <c r="M260" s="58">
        <v>84.539224676948706</v>
      </c>
      <c r="N260" s="58">
        <v>1702.53690658499</v>
      </c>
      <c r="O260" s="58">
        <v>999.99938744257304</v>
      </c>
      <c r="P260" s="58">
        <v>702.53751914242002</v>
      </c>
      <c r="Q260" s="58">
        <v>344.21638591117897</v>
      </c>
      <c r="R260" s="58">
        <v>296.55497702909599</v>
      </c>
      <c r="S260" s="58">
        <v>61.766156202143897</v>
      </c>
      <c r="T260" s="58">
        <v>1400.91710526316</v>
      </c>
      <c r="U260" s="58">
        <v>826.32394736842105</v>
      </c>
      <c r="V260" s="58">
        <v>574.59315789473703</v>
      </c>
      <c r="W260" s="58">
        <v>278.94157894736799</v>
      </c>
      <c r="X260" s="58">
        <v>244.690263157895</v>
      </c>
      <c r="Y260" s="58">
        <v>50.961315789473701</v>
      </c>
      <c r="Z260" s="58">
        <v>2084.17188264059</v>
      </c>
      <c r="AA260" s="58">
        <v>1230.69462102689</v>
      </c>
      <c r="AB260" s="58">
        <v>853.47726161369201</v>
      </c>
      <c r="AC260" s="58">
        <v>419.43630806845999</v>
      </c>
      <c r="AD260" s="58">
        <v>359.23777506112498</v>
      </c>
      <c r="AE260" s="58">
        <v>74.803178484107605</v>
      </c>
      <c r="AF260" s="58">
        <v>2228.3055118110201</v>
      </c>
      <c r="AG260" s="58">
        <v>1301.06712598425</v>
      </c>
      <c r="AH260" s="58">
        <v>927.23838582677195</v>
      </c>
      <c r="AI260" s="58">
        <v>464.18169291338597</v>
      </c>
      <c r="AJ260" s="58">
        <v>383.74094488189002</v>
      </c>
      <c r="AK260" s="58">
        <v>79.315748031496099</v>
      </c>
      <c r="AL260" s="58">
        <v>1899.54712643678</v>
      </c>
      <c r="AM260" s="58">
        <v>1129.35028735632</v>
      </c>
      <c r="AN260" s="58">
        <v>770.19683908045999</v>
      </c>
      <c r="AO260" s="58">
        <v>376.808045977012</v>
      </c>
      <c r="AP260" s="58">
        <v>325.54482758620702</v>
      </c>
      <c r="AQ260" s="58">
        <v>67.843965517241401</v>
      </c>
    </row>
    <row r="261" spans="1:43" x14ac:dyDescent="0.25">
      <c r="A261" s="64" t="s">
        <v>410</v>
      </c>
      <c r="B261" s="58">
        <v>2088.5343015214398</v>
      </c>
      <c r="C261" s="58">
        <v>1228.00283540802</v>
      </c>
      <c r="D261" s="58">
        <v>860.53146611341595</v>
      </c>
      <c r="E261" s="58">
        <v>425.41950207468898</v>
      </c>
      <c r="F261" s="58">
        <v>360.31279391424601</v>
      </c>
      <c r="G261" s="58">
        <v>74.799170124481293</v>
      </c>
      <c r="H261" s="58">
        <v>2394.4816604708799</v>
      </c>
      <c r="I261" s="58">
        <v>1408.58798017348</v>
      </c>
      <c r="J261" s="58">
        <v>985.89368029739796</v>
      </c>
      <c r="K261" s="58">
        <v>490.38475836431201</v>
      </c>
      <c r="L261" s="58">
        <v>410.434076827757</v>
      </c>
      <c r="M261" s="58">
        <v>85.074845105328393</v>
      </c>
      <c r="N261" s="58">
        <v>1702.1500782472599</v>
      </c>
      <c r="O261" s="58">
        <v>999.93990610328603</v>
      </c>
      <c r="P261" s="58">
        <v>702.210172143975</v>
      </c>
      <c r="Q261" s="58">
        <v>343.37417840375599</v>
      </c>
      <c r="R261" s="58">
        <v>297.01408450704201</v>
      </c>
      <c r="S261" s="58">
        <v>61.821909233176797</v>
      </c>
      <c r="T261" s="58">
        <v>1418.0450819672101</v>
      </c>
      <c r="U261" s="58">
        <v>835.91229508196705</v>
      </c>
      <c r="V261" s="58">
        <v>582.13278688524599</v>
      </c>
      <c r="W261" s="58">
        <v>282.53524590163897</v>
      </c>
      <c r="X261" s="58">
        <v>247.98278688524601</v>
      </c>
      <c r="Y261" s="58">
        <v>51.614754098360699</v>
      </c>
      <c r="Z261" s="58">
        <v>2095.4149732620299</v>
      </c>
      <c r="AA261" s="58">
        <v>1237.74409707939</v>
      </c>
      <c r="AB261" s="58">
        <v>857.670876182641</v>
      </c>
      <c r="AC261" s="58">
        <v>421.36918963389599</v>
      </c>
      <c r="AD261" s="58">
        <v>361.15187165775399</v>
      </c>
      <c r="AE261" s="58">
        <v>75.149814890991394</v>
      </c>
      <c r="AF261" s="58">
        <v>2236.9263465282302</v>
      </c>
      <c r="AG261" s="58">
        <v>1305.76022063595</v>
      </c>
      <c r="AH261" s="58">
        <v>931.16612589227805</v>
      </c>
      <c r="AI261" s="58">
        <v>465.74523036989001</v>
      </c>
      <c r="AJ261" s="58">
        <v>385.66839714471098</v>
      </c>
      <c r="AK261" s="58">
        <v>79.752498377676801</v>
      </c>
      <c r="AL261" s="58">
        <v>1900.08687150838</v>
      </c>
      <c r="AM261" s="58">
        <v>1131.0921787709501</v>
      </c>
      <c r="AN261" s="58">
        <v>768.99469273743</v>
      </c>
      <c r="AO261" s="58">
        <v>376.35670391061501</v>
      </c>
      <c r="AP261" s="58">
        <v>324.85810055865898</v>
      </c>
      <c r="AQ261" s="58">
        <v>67.779888268156398</v>
      </c>
    </row>
    <row r="262" spans="1:43" x14ac:dyDescent="0.25">
      <c r="A262" s="64" t="s">
        <v>411</v>
      </c>
      <c r="B262" s="58">
        <v>2090.8834228187902</v>
      </c>
      <c r="C262" s="58">
        <v>1229.95966442953</v>
      </c>
      <c r="D262" s="58">
        <v>860.92375838926205</v>
      </c>
      <c r="E262" s="58">
        <v>425.66818791946298</v>
      </c>
      <c r="F262" s="58">
        <v>360.48268456375899</v>
      </c>
      <c r="G262" s="58">
        <v>74.772885906040301</v>
      </c>
      <c r="H262" s="58">
        <v>2397.5298483639299</v>
      </c>
      <c r="I262" s="58">
        <v>1410.8050678371901</v>
      </c>
      <c r="J262" s="58">
        <v>986.72478052673603</v>
      </c>
      <c r="K262" s="58">
        <v>490.98363926576201</v>
      </c>
      <c r="L262" s="58">
        <v>410.694014365523</v>
      </c>
      <c r="M262" s="58">
        <v>85.047126895451001</v>
      </c>
      <c r="N262" s="58">
        <v>1699.61257637475</v>
      </c>
      <c r="O262" s="58">
        <v>999.20682281059101</v>
      </c>
      <c r="P262" s="58">
        <v>700.40575356415502</v>
      </c>
      <c r="Q262" s="58">
        <v>342.32780040733201</v>
      </c>
      <c r="R262" s="58">
        <v>296.41466395112002</v>
      </c>
      <c r="S262" s="58">
        <v>61.663289205702696</v>
      </c>
      <c r="T262" s="58">
        <v>1443.6692307692299</v>
      </c>
      <c r="U262" s="58">
        <v>849.88923076923095</v>
      </c>
      <c r="V262" s="58">
        <v>593.78</v>
      </c>
      <c r="W262" s="58">
        <v>287.94923076923101</v>
      </c>
      <c r="X262" s="58">
        <v>253.22461538461499</v>
      </c>
      <c r="Y262" s="58">
        <v>52.606153846153802</v>
      </c>
      <c r="Z262" s="58">
        <v>2099.16433649289</v>
      </c>
      <c r="AA262" s="58">
        <v>1240.7761848341199</v>
      </c>
      <c r="AB262" s="58">
        <v>858.38815165876804</v>
      </c>
      <c r="AC262" s="58">
        <v>422.07725118483398</v>
      </c>
      <c r="AD262" s="58">
        <v>361.19372037914701</v>
      </c>
      <c r="AE262" s="58">
        <v>75.117180094786704</v>
      </c>
      <c r="AF262" s="58">
        <v>2240.3965116279101</v>
      </c>
      <c r="AG262" s="58">
        <v>1308.0217054263601</v>
      </c>
      <c r="AH262" s="58">
        <v>932.37480620154997</v>
      </c>
      <c r="AI262" s="58">
        <v>466.23837209302297</v>
      </c>
      <c r="AJ262" s="58">
        <v>386.34205426356601</v>
      </c>
      <c r="AK262" s="58">
        <v>79.794379844961199</v>
      </c>
      <c r="AL262" s="58">
        <v>1890.2811504424801</v>
      </c>
      <c r="AM262" s="58">
        <v>1125.2208849557501</v>
      </c>
      <c r="AN262" s="58">
        <v>765.06026548672503</v>
      </c>
      <c r="AO262" s="58">
        <v>374.16185840707999</v>
      </c>
      <c r="AP262" s="58">
        <v>323.45893805309697</v>
      </c>
      <c r="AQ262" s="58">
        <v>67.439469026548693</v>
      </c>
    </row>
    <row r="263" spans="1:43" x14ac:dyDescent="0.25">
      <c r="A263" s="64" t="s">
        <v>412</v>
      </c>
      <c r="B263" s="58">
        <v>2110.4348612786498</v>
      </c>
      <c r="C263" s="58">
        <v>1231.4525331724999</v>
      </c>
      <c r="D263" s="58">
        <v>878.98232810615195</v>
      </c>
      <c r="E263" s="58">
        <v>426.43697225572998</v>
      </c>
      <c r="F263" s="58">
        <v>374.71429433051901</v>
      </c>
      <c r="G263" s="58">
        <v>77.8310615199035</v>
      </c>
      <c r="H263" s="58">
        <v>2407.8675675675699</v>
      </c>
      <c r="I263" s="58">
        <v>1405.4090810810801</v>
      </c>
      <c r="J263" s="58">
        <v>1002.45848648649</v>
      </c>
      <c r="K263" s="58">
        <v>489.13221621621602</v>
      </c>
      <c r="L263" s="58">
        <v>425.21318918918899</v>
      </c>
      <c r="M263" s="58">
        <v>88.113081081081106</v>
      </c>
      <c r="N263" s="58">
        <v>1735.09345156889</v>
      </c>
      <c r="O263" s="58">
        <v>1011.93028649386</v>
      </c>
      <c r="P263" s="58">
        <v>723.16316507503404</v>
      </c>
      <c r="Q263" s="58">
        <v>347.31950886766703</v>
      </c>
      <c r="R263" s="58">
        <v>310.98785811732603</v>
      </c>
      <c r="S263" s="58">
        <v>64.855798090040906</v>
      </c>
      <c r="T263" s="58">
        <v>1516.01448275862</v>
      </c>
      <c r="U263" s="58">
        <v>882.25379310344795</v>
      </c>
      <c r="V263" s="58">
        <v>633.76068965517197</v>
      </c>
      <c r="W263" s="58">
        <v>301.16551724137901</v>
      </c>
      <c r="X263" s="58">
        <v>275.08758620689702</v>
      </c>
      <c r="Y263" s="58">
        <v>57.507586206896598</v>
      </c>
      <c r="Z263" s="58">
        <v>2097.0141039236501</v>
      </c>
      <c r="AA263" s="58">
        <v>1228.8101802757201</v>
      </c>
      <c r="AB263" s="58">
        <v>868.20392364793202</v>
      </c>
      <c r="AC263" s="58">
        <v>417.536691410392</v>
      </c>
      <c r="AD263" s="58">
        <v>372.952810180276</v>
      </c>
      <c r="AE263" s="58">
        <v>77.714422057264102</v>
      </c>
      <c r="AF263" s="58">
        <v>2283.8501754386002</v>
      </c>
      <c r="AG263" s="58">
        <v>1324.65526315789</v>
      </c>
      <c r="AH263" s="58">
        <v>959.19491228070206</v>
      </c>
      <c r="AI263" s="58">
        <v>473.02877192982498</v>
      </c>
      <c r="AJ263" s="58">
        <v>402.97210526315803</v>
      </c>
      <c r="AK263" s="58">
        <v>83.1940350877193</v>
      </c>
      <c r="AL263" s="58">
        <v>1900.5487897125599</v>
      </c>
      <c r="AM263" s="58">
        <v>1121.0260211800301</v>
      </c>
      <c r="AN263" s="58">
        <v>779.52276853252704</v>
      </c>
      <c r="AO263" s="58">
        <v>373.55900151285903</v>
      </c>
      <c r="AP263" s="58">
        <v>335.66709531013601</v>
      </c>
      <c r="AQ263" s="58">
        <v>70.296671709530997</v>
      </c>
    </row>
    <row r="264" spans="1:43" x14ac:dyDescent="0.25">
      <c r="A264" s="64" t="s">
        <v>413</v>
      </c>
      <c r="B264" s="58">
        <v>2091.9422496318098</v>
      </c>
      <c r="C264" s="58">
        <v>1218.8369293078099</v>
      </c>
      <c r="D264" s="58">
        <v>873.10532032400602</v>
      </c>
      <c r="E264" s="58">
        <v>420.900441826215</v>
      </c>
      <c r="F264" s="58">
        <v>374.55546759941097</v>
      </c>
      <c r="G264" s="58">
        <v>77.649410898379998</v>
      </c>
      <c r="H264" s="58">
        <v>2381.5495510475498</v>
      </c>
      <c r="I264" s="58">
        <v>1387.91333555038</v>
      </c>
      <c r="J264" s="58">
        <v>993.636215497173</v>
      </c>
      <c r="K264" s="58">
        <v>481.70681742600601</v>
      </c>
      <c r="L264" s="58">
        <v>424.17116727635499</v>
      </c>
      <c r="M264" s="58">
        <v>87.758230794812107</v>
      </c>
      <c r="N264" s="58">
        <v>1732.82919587629</v>
      </c>
      <c r="O264" s="58">
        <v>1009.18218556701</v>
      </c>
      <c r="P264" s="58">
        <v>723.64701030927802</v>
      </c>
      <c r="Q264" s="58">
        <v>345.50053608247401</v>
      </c>
      <c r="R264" s="58">
        <v>313.03199999999998</v>
      </c>
      <c r="S264" s="58">
        <v>65.114474226804106</v>
      </c>
      <c r="T264" s="58">
        <v>1530.3277777777801</v>
      </c>
      <c r="U264" s="58">
        <v>889.67469135802503</v>
      </c>
      <c r="V264" s="58">
        <v>640.65308641975298</v>
      </c>
      <c r="W264" s="58">
        <v>302.91975308641997</v>
      </c>
      <c r="X264" s="58">
        <v>279.54320987654302</v>
      </c>
      <c r="Y264" s="58">
        <v>58.190123456790097</v>
      </c>
      <c r="Z264" s="58">
        <v>2082.7925617185001</v>
      </c>
      <c r="AA264" s="58">
        <v>1218.6571336966999</v>
      </c>
      <c r="AB264" s="58">
        <v>864.135428021802</v>
      </c>
      <c r="AC264" s="58">
        <v>413.030650849631</v>
      </c>
      <c r="AD264" s="58">
        <v>373.435171529336</v>
      </c>
      <c r="AE264" s="58">
        <v>77.669605642834298</v>
      </c>
      <c r="AF264" s="58">
        <v>2256.9573070607498</v>
      </c>
      <c r="AG264" s="58">
        <v>1306.7042692939201</v>
      </c>
      <c r="AH264" s="58">
        <v>950.25303776683097</v>
      </c>
      <c r="AI264" s="58">
        <v>465.71954022988501</v>
      </c>
      <c r="AJ264" s="58">
        <v>401.74220032840702</v>
      </c>
      <c r="AK264" s="58">
        <v>82.791297208538595</v>
      </c>
      <c r="AL264" s="58">
        <v>1915.5059746529901</v>
      </c>
      <c r="AM264" s="58">
        <v>1124.46065178033</v>
      </c>
      <c r="AN264" s="58">
        <v>791.04532287266102</v>
      </c>
      <c r="AO264" s="58">
        <v>376.61931200965603</v>
      </c>
      <c r="AP264" s="58">
        <v>342.87592033796</v>
      </c>
      <c r="AQ264" s="58">
        <v>71.550090525045306</v>
      </c>
    </row>
    <row r="265" spans="1:43" x14ac:dyDescent="0.25">
      <c r="A265" s="64" t="s">
        <v>414</v>
      </c>
      <c r="B265" s="58">
        <v>2108.8069581280802</v>
      </c>
      <c r="C265" s="58">
        <v>1226.9044334975399</v>
      </c>
      <c r="D265" s="58">
        <v>881.90252463054196</v>
      </c>
      <c r="E265" s="58">
        <v>424.65597290640397</v>
      </c>
      <c r="F265" s="58">
        <v>378.853140394089</v>
      </c>
      <c r="G265" s="58">
        <v>78.393411330049304</v>
      </c>
      <c r="H265" s="58">
        <v>2406.90331491713</v>
      </c>
      <c r="I265" s="58">
        <v>1400.62143646409</v>
      </c>
      <c r="J265" s="58">
        <v>1006.28187845304</v>
      </c>
      <c r="K265" s="58">
        <v>487.08099447513803</v>
      </c>
      <c r="L265" s="58">
        <v>430.31027624309399</v>
      </c>
      <c r="M265" s="58">
        <v>88.890607734806593</v>
      </c>
      <c r="N265" s="58">
        <v>1733.59527121001</v>
      </c>
      <c r="O265" s="58">
        <v>1008.24812239221</v>
      </c>
      <c r="P265" s="58">
        <v>725.34714881780303</v>
      </c>
      <c r="Q265" s="58">
        <v>346.082058414465</v>
      </c>
      <c r="R265" s="58">
        <v>314.08442280945798</v>
      </c>
      <c r="S265" s="58">
        <v>65.180667593880401</v>
      </c>
      <c r="T265" s="58">
        <v>1525.2195505617999</v>
      </c>
      <c r="U265" s="58">
        <v>885.56157303370799</v>
      </c>
      <c r="V265" s="58">
        <v>639.65797752808999</v>
      </c>
      <c r="W265" s="58">
        <v>301.503370786517</v>
      </c>
      <c r="X265" s="58">
        <v>280.06449438202202</v>
      </c>
      <c r="Y265" s="58">
        <v>58.090112359550602</v>
      </c>
      <c r="Z265" s="58">
        <v>2106.7679956505999</v>
      </c>
      <c r="AA265" s="58">
        <v>1230.9613265676001</v>
      </c>
      <c r="AB265" s="58">
        <v>875.806669083001</v>
      </c>
      <c r="AC265" s="58">
        <v>418.15520115983998</v>
      </c>
      <c r="AD265" s="58">
        <v>378.96176150779303</v>
      </c>
      <c r="AE265" s="58">
        <v>78.689706415367894</v>
      </c>
      <c r="AF265" s="58">
        <v>2267.8728417266202</v>
      </c>
      <c r="AG265" s="58">
        <v>1311.25971223022</v>
      </c>
      <c r="AH265" s="58">
        <v>956.61312949640296</v>
      </c>
      <c r="AI265" s="58">
        <v>468.26420863309397</v>
      </c>
      <c r="AJ265" s="58">
        <v>405.02895683453198</v>
      </c>
      <c r="AK265" s="58">
        <v>83.319964028776994</v>
      </c>
      <c r="AL265" s="58">
        <v>1927.7322433460099</v>
      </c>
      <c r="AM265" s="58">
        <v>1133.8936882129301</v>
      </c>
      <c r="AN265" s="58">
        <v>793.83855513308004</v>
      </c>
      <c r="AO265" s="58">
        <v>377.55513307984802</v>
      </c>
      <c r="AP265" s="58">
        <v>344.491254752852</v>
      </c>
      <c r="AQ265" s="58">
        <v>71.7921673003802</v>
      </c>
    </row>
    <row r="266" spans="1:43" x14ac:dyDescent="0.25">
      <c r="A266" s="64" t="s">
        <v>415</v>
      </c>
      <c r="B266" s="58">
        <v>2140.3711405030399</v>
      </c>
      <c r="C266" s="58">
        <v>1245.3304423243701</v>
      </c>
      <c r="D266" s="58">
        <v>895.040698178664</v>
      </c>
      <c r="E266" s="58">
        <v>430.389939288812</v>
      </c>
      <c r="F266" s="58">
        <v>385.04323503902901</v>
      </c>
      <c r="G266" s="58">
        <v>79.607523850823895</v>
      </c>
      <c r="H266" s="58">
        <v>2455.46565064478</v>
      </c>
      <c r="I266" s="58">
        <v>1429.3048065650601</v>
      </c>
      <c r="J266" s="58">
        <v>1026.1608440797199</v>
      </c>
      <c r="K266" s="58">
        <v>495.94783118405599</v>
      </c>
      <c r="L266" s="58">
        <v>439.44923798358701</v>
      </c>
      <c r="M266" s="58">
        <v>90.763774912074993</v>
      </c>
      <c r="N266" s="58">
        <v>1747.61573307355</v>
      </c>
      <c r="O266" s="58">
        <v>1016.01217730151</v>
      </c>
      <c r="P266" s="58">
        <v>731.60355577204098</v>
      </c>
      <c r="Q266" s="58">
        <v>348.674086702387</v>
      </c>
      <c r="R266" s="58">
        <v>317.22786166585502</v>
      </c>
      <c r="S266" s="58">
        <v>65.701607403799301</v>
      </c>
      <c r="T266" s="58">
        <v>1538.7838461538499</v>
      </c>
      <c r="U266" s="58">
        <v>893.52076923076902</v>
      </c>
      <c r="V266" s="58">
        <v>645.26307692307705</v>
      </c>
      <c r="W266" s="58">
        <v>303.71692307692302</v>
      </c>
      <c r="X266" s="58">
        <v>283</v>
      </c>
      <c r="Y266" s="58">
        <v>58.5461538461538</v>
      </c>
      <c r="Z266" s="58">
        <v>2133.6574884792599</v>
      </c>
      <c r="AA266" s="58">
        <v>1247.1351382488499</v>
      </c>
      <c r="AB266" s="58">
        <v>886.52235023041499</v>
      </c>
      <c r="AC266" s="58">
        <v>422.41589861751203</v>
      </c>
      <c r="AD266" s="58">
        <v>384.38064516128998</v>
      </c>
      <c r="AE266" s="58">
        <v>79.725806451612897</v>
      </c>
      <c r="AF266" s="58">
        <v>2296.1816440049402</v>
      </c>
      <c r="AG266" s="58">
        <v>1327.22558714462</v>
      </c>
      <c r="AH266" s="58">
        <v>968.95605686032104</v>
      </c>
      <c r="AI266" s="58">
        <v>473.75636588380701</v>
      </c>
      <c r="AJ266" s="58">
        <v>410.70593325092699</v>
      </c>
      <c r="AK266" s="58">
        <v>84.493757725587201</v>
      </c>
      <c r="AL266" s="58">
        <v>1938.0706621961399</v>
      </c>
      <c r="AM266" s="58">
        <v>1141.79622799665</v>
      </c>
      <c r="AN266" s="58">
        <v>796.27443419949702</v>
      </c>
      <c r="AO266" s="58">
        <v>378.105616093881</v>
      </c>
      <c r="AP266" s="58">
        <v>346.11374685666402</v>
      </c>
      <c r="AQ266" s="58">
        <v>72.055071248952302</v>
      </c>
    </row>
    <row r="267" spans="1:43" x14ac:dyDescent="0.25">
      <c r="A267" s="64" t="s">
        <v>416</v>
      </c>
      <c r="B267" s="58">
        <v>2162.779844098</v>
      </c>
      <c r="C267" s="58">
        <v>1256.92763919822</v>
      </c>
      <c r="D267" s="58">
        <v>905.85220489977803</v>
      </c>
      <c r="E267" s="58">
        <v>435.413986636971</v>
      </c>
      <c r="F267" s="58">
        <v>389.90084632516698</v>
      </c>
      <c r="G267" s="58">
        <v>80.537371937639193</v>
      </c>
      <c r="H267" s="58">
        <v>2474.8146458583401</v>
      </c>
      <c r="I267" s="58">
        <v>1438.8070828331299</v>
      </c>
      <c r="J267" s="58">
        <v>1036.0075630252099</v>
      </c>
      <c r="K267" s="58">
        <v>500.24753901560598</v>
      </c>
      <c r="L267" s="58">
        <v>444.10600240095999</v>
      </c>
      <c r="M267" s="58">
        <v>91.654021608643504</v>
      </c>
      <c r="N267" s="58">
        <v>1771.1299347061799</v>
      </c>
      <c r="O267" s="58">
        <v>1028.6419889502799</v>
      </c>
      <c r="P267" s="58">
        <v>742.48794575590102</v>
      </c>
      <c r="Q267" s="58">
        <v>354.03827222501297</v>
      </c>
      <c r="R267" s="58">
        <v>321.86534404821703</v>
      </c>
      <c r="S267" s="58">
        <v>66.584329482672004</v>
      </c>
      <c r="T267" s="58">
        <v>1570.3146814404399</v>
      </c>
      <c r="U267" s="58">
        <v>911.18393351800603</v>
      </c>
      <c r="V267" s="58">
        <v>659.13074792243799</v>
      </c>
      <c r="W267" s="58">
        <v>309.96980609418301</v>
      </c>
      <c r="X267" s="58">
        <v>289.34459833795</v>
      </c>
      <c r="Y267" s="58">
        <v>59.816343490304703</v>
      </c>
      <c r="Z267" s="58">
        <v>2152.55843687375</v>
      </c>
      <c r="AA267" s="58">
        <v>1255.63875751503</v>
      </c>
      <c r="AB267" s="58">
        <v>896.91967935871696</v>
      </c>
      <c r="AC267" s="58">
        <v>427.263126252505</v>
      </c>
      <c r="AD267" s="58">
        <v>389.062605210421</v>
      </c>
      <c r="AE267" s="58">
        <v>80.593947895791601</v>
      </c>
      <c r="AF267" s="58">
        <v>2309.2806609547101</v>
      </c>
      <c r="AG267" s="58">
        <v>1335.28090575275</v>
      </c>
      <c r="AH267" s="58">
        <v>973.99975520195801</v>
      </c>
      <c r="AI267" s="58">
        <v>475.57417380661002</v>
      </c>
      <c r="AJ267" s="58">
        <v>413.396695226438</v>
      </c>
      <c r="AK267" s="58">
        <v>85.028886168910702</v>
      </c>
      <c r="AL267" s="58">
        <v>1949.15461811723</v>
      </c>
      <c r="AM267" s="58">
        <v>1147.49280639432</v>
      </c>
      <c r="AN267" s="58">
        <v>801.66181172291294</v>
      </c>
      <c r="AO267" s="58">
        <v>380.91793960923599</v>
      </c>
      <c r="AP267" s="58">
        <v>348.27948490230898</v>
      </c>
      <c r="AQ267" s="58">
        <v>72.464387211367693</v>
      </c>
    </row>
    <row r="268" spans="1:43" x14ac:dyDescent="0.25">
      <c r="A268" s="64" t="s">
        <v>417</v>
      </c>
      <c r="B268" s="58">
        <v>2187.83718770727</v>
      </c>
      <c r="C268" s="58">
        <v>1271.50619058147</v>
      </c>
      <c r="D268" s="58">
        <v>916.33099712580099</v>
      </c>
      <c r="E268" s="58">
        <v>439.87965951801903</v>
      </c>
      <c r="F268" s="58">
        <v>394.94625248728698</v>
      </c>
      <c r="G268" s="58">
        <v>81.505085120495295</v>
      </c>
      <c r="H268" s="58">
        <v>2501.29124260355</v>
      </c>
      <c r="I268" s="58">
        <v>1454.8939644970401</v>
      </c>
      <c r="J268" s="58">
        <v>1046.3972781065099</v>
      </c>
      <c r="K268" s="58">
        <v>505.245680473373</v>
      </c>
      <c r="L268" s="58">
        <v>448.64508875739602</v>
      </c>
      <c r="M268" s="58">
        <v>92.506508875739698</v>
      </c>
      <c r="N268" s="58">
        <v>1788.1359657947701</v>
      </c>
      <c r="O268" s="58">
        <v>1037.6591046277699</v>
      </c>
      <c r="P268" s="58">
        <v>750.47686116700197</v>
      </c>
      <c r="Q268" s="58">
        <v>356.52811871227402</v>
      </c>
      <c r="R268" s="58">
        <v>326.47213279678101</v>
      </c>
      <c r="S268" s="58">
        <v>67.476609657947705</v>
      </c>
      <c r="T268" s="58">
        <v>1569.3863247863201</v>
      </c>
      <c r="U268" s="58">
        <v>910.96495726495698</v>
      </c>
      <c r="V268" s="58">
        <v>658.42136752136798</v>
      </c>
      <c r="W268" s="58">
        <v>309.58888888888902</v>
      </c>
      <c r="X268" s="58">
        <v>289.04188034188002</v>
      </c>
      <c r="Y268" s="58">
        <v>59.790598290598297</v>
      </c>
      <c r="Z268" s="58">
        <v>2183.4285313001601</v>
      </c>
      <c r="AA268" s="58">
        <v>1274.7884831460699</v>
      </c>
      <c r="AB268" s="58">
        <v>908.64004815409305</v>
      </c>
      <c r="AC268" s="58">
        <v>432.37030497592298</v>
      </c>
      <c r="AD268" s="58">
        <v>394.57825040128398</v>
      </c>
      <c r="AE268" s="58">
        <v>81.691492776886093</v>
      </c>
      <c r="AF268" s="58">
        <v>2323.5887499999999</v>
      </c>
      <c r="AG268" s="58">
        <v>1341.9648214285701</v>
      </c>
      <c r="AH268" s="58">
        <v>981.62392857142902</v>
      </c>
      <c r="AI268" s="58">
        <v>478.24</v>
      </c>
      <c r="AJ268" s="58">
        <v>417.61857142857201</v>
      </c>
      <c r="AK268" s="58">
        <v>85.765357142857198</v>
      </c>
      <c r="AL268" s="58">
        <v>1956.68325991189</v>
      </c>
      <c r="AM268" s="58">
        <v>1151.4005286343599</v>
      </c>
      <c r="AN268" s="58">
        <v>805.282731277533</v>
      </c>
      <c r="AO268" s="58">
        <v>381.879383259912</v>
      </c>
      <c r="AP268" s="58">
        <v>350.52740088105702</v>
      </c>
      <c r="AQ268" s="58">
        <v>72.875947136563894</v>
      </c>
    </row>
    <row r="269" spans="1:43" x14ac:dyDescent="0.25">
      <c r="A269" s="64" t="s">
        <v>418</v>
      </c>
      <c r="B269" s="58">
        <v>2172.68690681622</v>
      </c>
      <c r="C269" s="58">
        <v>1258.9863028472801</v>
      </c>
      <c r="D269" s="58">
        <v>913.70060396893905</v>
      </c>
      <c r="E269" s="58">
        <v>435.73375754961199</v>
      </c>
      <c r="F269" s="58">
        <v>396.46339516824901</v>
      </c>
      <c r="G269" s="58">
        <v>81.503451251078502</v>
      </c>
      <c r="H269" s="58">
        <v>2490.2023557125999</v>
      </c>
      <c r="I269" s="58">
        <v>1444.5170789163701</v>
      </c>
      <c r="J269" s="58">
        <v>1045.68527679623</v>
      </c>
      <c r="K269" s="58">
        <v>501.311542991755</v>
      </c>
      <c r="L269" s="58">
        <v>451.67856301531202</v>
      </c>
      <c r="M269" s="58">
        <v>92.695170789163697</v>
      </c>
      <c r="N269" s="58">
        <v>1785.5582096697001</v>
      </c>
      <c r="O269" s="58">
        <v>1032.77908089995</v>
      </c>
      <c r="P269" s="58">
        <v>752.77912876974597</v>
      </c>
      <c r="Q269" s="58">
        <v>355.778458592628</v>
      </c>
      <c r="R269" s="58">
        <v>329.14265198659598</v>
      </c>
      <c r="S269" s="58">
        <v>67.858018190521804</v>
      </c>
      <c r="T269" s="58">
        <v>1480.0475862069</v>
      </c>
      <c r="U269" s="58">
        <v>861.444827586207</v>
      </c>
      <c r="V269" s="58">
        <v>618.60275862069</v>
      </c>
      <c r="W269" s="58">
        <v>290.59103448275903</v>
      </c>
      <c r="X269" s="58">
        <v>271.80896551724101</v>
      </c>
      <c r="Y269" s="58">
        <v>56.2027586206897</v>
      </c>
      <c r="Z269" s="58">
        <v>2182.9302726543701</v>
      </c>
      <c r="AA269" s="58">
        <v>1271.88103448276</v>
      </c>
      <c r="AB269" s="58">
        <v>911.04923817161205</v>
      </c>
      <c r="AC269" s="58">
        <v>432.00565356856498</v>
      </c>
      <c r="AD269" s="58">
        <v>397.02642341619901</v>
      </c>
      <c r="AE269" s="58">
        <v>82.017161186848497</v>
      </c>
      <c r="AF269" s="58">
        <v>2334.2282952548298</v>
      </c>
      <c r="AG269" s="58">
        <v>1341.4532513181</v>
      </c>
      <c r="AH269" s="58">
        <v>992.77504393673098</v>
      </c>
      <c r="AI269" s="58">
        <v>478.16783831282902</v>
      </c>
      <c r="AJ269" s="58">
        <v>427.40685413005298</v>
      </c>
      <c r="AK269" s="58">
        <v>87.200351493848899</v>
      </c>
      <c r="AL269" s="58">
        <v>1944.38122270742</v>
      </c>
      <c r="AM269" s="58">
        <v>1142.37327510917</v>
      </c>
      <c r="AN269" s="58">
        <v>802.00794759825305</v>
      </c>
      <c r="AO269" s="58">
        <v>378.43834061135402</v>
      </c>
      <c r="AP269" s="58">
        <v>350.73668122270698</v>
      </c>
      <c r="AQ269" s="58">
        <v>72.832925764192098</v>
      </c>
    </row>
    <row r="270" spans="1:43" x14ac:dyDescent="0.25">
      <c r="A270" s="64" t="s">
        <v>419</v>
      </c>
      <c r="B270" s="58">
        <v>2151.53579766537</v>
      </c>
      <c r="C270" s="58">
        <v>1248.07028466107</v>
      </c>
      <c r="D270" s="58">
        <v>903.46551300430099</v>
      </c>
      <c r="E270" s="58">
        <v>430.71054679500298</v>
      </c>
      <c r="F270" s="58">
        <v>392.22029490067598</v>
      </c>
      <c r="G270" s="58">
        <v>80.534671308621796</v>
      </c>
      <c r="H270" s="58">
        <v>2462.5225336322901</v>
      </c>
      <c r="I270" s="58">
        <v>1429.6918161435001</v>
      </c>
      <c r="J270" s="58">
        <v>1032.83071748879</v>
      </c>
      <c r="K270" s="58">
        <v>495.187668161435</v>
      </c>
      <c r="L270" s="58">
        <v>446.15683856502199</v>
      </c>
      <c r="M270" s="58">
        <v>91.486210762331893</v>
      </c>
      <c r="N270" s="58">
        <v>1774.46261893974</v>
      </c>
      <c r="O270" s="58">
        <v>1027.85314907114</v>
      </c>
      <c r="P270" s="58">
        <v>746.60946986859994</v>
      </c>
      <c r="Q270" s="58">
        <v>352.53167195287699</v>
      </c>
      <c r="R270" s="58">
        <v>326.82193022202102</v>
      </c>
      <c r="S270" s="58">
        <v>67.255867693701902</v>
      </c>
      <c r="T270" s="58">
        <v>1389.59836065574</v>
      </c>
      <c r="U270" s="58">
        <v>811.65355191256799</v>
      </c>
      <c r="V270" s="58">
        <v>577.94480874317003</v>
      </c>
      <c r="W270" s="58">
        <v>270.80710382513701</v>
      </c>
      <c r="X270" s="58">
        <v>254.64863387978099</v>
      </c>
      <c r="Y270" s="58">
        <v>52.489071038251403</v>
      </c>
      <c r="Z270" s="58">
        <v>2188.07441593259</v>
      </c>
      <c r="AA270" s="58">
        <v>1276.1076216009201</v>
      </c>
      <c r="AB270" s="58">
        <v>911.96679433167299</v>
      </c>
      <c r="AC270" s="58">
        <v>432.42822673305199</v>
      </c>
      <c r="AD270" s="58">
        <v>397.52389888931401</v>
      </c>
      <c r="AE270" s="58">
        <v>82.014668709306804</v>
      </c>
      <c r="AF270" s="58">
        <v>2338.9422518862498</v>
      </c>
      <c r="AG270" s="58">
        <v>1344.6386535113199</v>
      </c>
      <c r="AH270" s="58">
        <v>994.30359837492801</v>
      </c>
      <c r="AI270" s="58">
        <v>479.05769007545001</v>
      </c>
      <c r="AJ270" s="58">
        <v>428.01781775972103</v>
      </c>
      <c r="AK270" s="58">
        <v>87.228090539756295</v>
      </c>
      <c r="AL270" s="58">
        <v>1954.94663793103</v>
      </c>
      <c r="AM270" s="58">
        <v>1150.05051724138</v>
      </c>
      <c r="AN270" s="58">
        <v>804.89612068965505</v>
      </c>
      <c r="AO270" s="58">
        <v>379.67146551724198</v>
      </c>
      <c r="AP270" s="58">
        <v>352.13793103448302</v>
      </c>
      <c r="AQ270" s="58">
        <v>73.086724137931</v>
      </c>
    </row>
    <row r="271" spans="1:43" x14ac:dyDescent="0.25">
      <c r="A271" s="64" t="s">
        <v>420</v>
      </c>
      <c r="B271" s="58">
        <v>2179.3228216612401</v>
      </c>
      <c r="C271" s="58">
        <v>1263.15439739414</v>
      </c>
      <c r="D271" s="58">
        <v>916.16842426710105</v>
      </c>
      <c r="E271" s="58">
        <v>437.62964169381098</v>
      </c>
      <c r="F271" s="58">
        <v>397.00529315960898</v>
      </c>
      <c r="G271" s="58">
        <v>81.533489413680797</v>
      </c>
      <c r="H271" s="58">
        <v>2502.0645764576502</v>
      </c>
      <c r="I271" s="58">
        <v>1450.6212321232099</v>
      </c>
      <c r="J271" s="58">
        <v>1051.4433443344301</v>
      </c>
      <c r="K271" s="58">
        <v>505.40286028602901</v>
      </c>
      <c r="L271" s="58">
        <v>453.11683168316802</v>
      </c>
      <c r="M271" s="58">
        <v>92.923652365236507</v>
      </c>
      <c r="N271" s="58">
        <v>1776.52338672769</v>
      </c>
      <c r="O271" s="58">
        <v>1029.1854919908501</v>
      </c>
      <c r="P271" s="58">
        <v>747.33789473684203</v>
      </c>
      <c r="Q271" s="58">
        <v>353.04494279176203</v>
      </c>
      <c r="R271" s="58">
        <v>326.97501144164801</v>
      </c>
      <c r="S271" s="58">
        <v>67.317940503432496</v>
      </c>
      <c r="T271" s="58">
        <v>1378.5023904382499</v>
      </c>
      <c r="U271" s="58">
        <v>805.65358565737097</v>
      </c>
      <c r="V271" s="58">
        <v>572.848804780877</v>
      </c>
      <c r="W271" s="58">
        <v>268.92131474103599</v>
      </c>
      <c r="X271" s="58">
        <v>251.945019920319</v>
      </c>
      <c r="Y271" s="58">
        <v>51.982470119521899</v>
      </c>
      <c r="Z271" s="58">
        <v>2206.3442678774099</v>
      </c>
      <c r="AA271" s="58">
        <v>1284.8799091941</v>
      </c>
      <c r="AB271" s="58">
        <v>921.464358683314</v>
      </c>
      <c r="AC271" s="58">
        <v>438.15244040862598</v>
      </c>
      <c r="AD271" s="58">
        <v>400.67287173666301</v>
      </c>
      <c r="AE271" s="58">
        <v>82.639046538024999</v>
      </c>
      <c r="AF271" s="58">
        <v>2366.4162988115399</v>
      </c>
      <c r="AG271" s="58">
        <v>1360.63310696095</v>
      </c>
      <c r="AH271" s="58">
        <v>1005.78319185059</v>
      </c>
      <c r="AI271" s="58">
        <v>484.77724957555199</v>
      </c>
      <c r="AJ271" s="58">
        <v>432.73073005093403</v>
      </c>
      <c r="AK271" s="58">
        <v>88.275212224108699</v>
      </c>
      <c r="AL271" s="58">
        <v>1959.10034042553</v>
      </c>
      <c r="AM271" s="58">
        <v>1150.80868085106</v>
      </c>
      <c r="AN271" s="58">
        <v>808.29165957446799</v>
      </c>
      <c r="AO271" s="58">
        <v>381.75574468085102</v>
      </c>
      <c r="AP271" s="58">
        <v>353.189617021277</v>
      </c>
      <c r="AQ271" s="58">
        <v>73.346297872340401</v>
      </c>
    </row>
    <row r="272" spans="1:43" x14ac:dyDescent="0.25">
      <c r="A272" s="64" t="s">
        <v>421</v>
      </c>
      <c r="B272" s="58">
        <v>2191.7272245762701</v>
      </c>
      <c r="C272" s="58">
        <v>1269.2607838983099</v>
      </c>
      <c r="D272" s="58">
        <v>922.46644067796603</v>
      </c>
      <c r="E272" s="58">
        <v>440.97572033898302</v>
      </c>
      <c r="F272" s="58">
        <v>399.51476694915198</v>
      </c>
      <c r="G272" s="58">
        <v>81.975953389830593</v>
      </c>
      <c r="H272" s="58">
        <v>2526.98966957843</v>
      </c>
      <c r="I272" s="58">
        <v>1464.04033421952</v>
      </c>
      <c r="J272" s="58">
        <v>1062.94933535891</v>
      </c>
      <c r="K272" s="58">
        <v>511.48894796809702</v>
      </c>
      <c r="L272" s="58">
        <v>457.75408279529</v>
      </c>
      <c r="M272" s="58">
        <v>93.706304595518503</v>
      </c>
      <c r="N272" s="58">
        <v>1768.7535697173</v>
      </c>
      <c r="O272" s="58">
        <v>1023.52309535218</v>
      </c>
      <c r="P272" s="58">
        <v>745.23047436511797</v>
      </c>
      <c r="Q272" s="58">
        <v>352.01485385721099</v>
      </c>
      <c r="R272" s="58">
        <v>326.03890752275998</v>
      </c>
      <c r="S272" s="58">
        <v>67.176712985146096</v>
      </c>
      <c r="T272" s="58">
        <v>1394.68299319728</v>
      </c>
      <c r="U272" s="58">
        <v>815.53809523809502</v>
      </c>
      <c r="V272" s="58">
        <v>579.14489795918405</v>
      </c>
      <c r="W272" s="58">
        <v>271.98843537415001</v>
      </c>
      <c r="X272" s="58">
        <v>254.583673469388</v>
      </c>
      <c r="Y272" s="58">
        <v>52.572789115646302</v>
      </c>
      <c r="Z272" s="58">
        <v>2217.0464755077701</v>
      </c>
      <c r="AA272" s="58">
        <v>1289.46594982079</v>
      </c>
      <c r="AB272" s="58">
        <v>927.58052568697804</v>
      </c>
      <c r="AC272" s="58">
        <v>441.27419354838702</v>
      </c>
      <c r="AD272" s="58">
        <v>403.30011947431302</v>
      </c>
      <c r="AE272" s="58">
        <v>83.0062126642772</v>
      </c>
      <c r="AF272" s="58">
        <v>2355.2724957555201</v>
      </c>
      <c r="AG272" s="58">
        <v>1354.14091680815</v>
      </c>
      <c r="AH272" s="58">
        <v>1001.13157894737</v>
      </c>
      <c r="AI272" s="58">
        <v>482.84685908319199</v>
      </c>
      <c r="AJ272" s="58">
        <v>430.41324278437997</v>
      </c>
      <c r="AK272" s="58">
        <v>87.871477079796307</v>
      </c>
      <c r="AL272" s="58">
        <v>1957.20391304348</v>
      </c>
      <c r="AM272" s="58">
        <v>1148.72765217391</v>
      </c>
      <c r="AN272" s="58">
        <v>808.47626086956495</v>
      </c>
      <c r="AO272" s="58">
        <v>381.904173913043</v>
      </c>
      <c r="AP272" s="58">
        <v>353.27947826087001</v>
      </c>
      <c r="AQ272" s="58">
        <v>73.292608695652106</v>
      </c>
    </row>
    <row r="273" spans="1:43" x14ac:dyDescent="0.25">
      <c r="A273" s="64" t="s">
        <v>422</v>
      </c>
      <c r="B273" s="58">
        <v>2191.9045405868501</v>
      </c>
      <c r="C273" s="58">
        <v>1269.4218248018799</v>
      </c>
      <c r="D273" s="58">
        <v>922.48271578496394</v>
      </c>
      <c r="E273" s="58">
        <v>440.572006853716</v>
      </c>
      <c r="F273" s="58">
        <v>399.81261512101099</v>
      </c>
      <c r="G273" s="58">
        <v>82.098093810237799</v>
      </c>
      <c r="H273" s="58">
        <v>2526.9952234206498</v>
      </c>
      <c r="I273" s="58">
        <v>1464.0637904468399</v>
      </c>
      <c r="J273" s="58">
        <v>1062.9314329738099</v>
      </c>
      <c r="K273" s="58">
        <v>510.57110939907602</v>
      </c>
      <c r="L273" s="58">
        <v>458.44818952234198</v>
      </c>
      <c r="M273" s="58">
        <v>93.912134052388296</v>
      </c>
      <c r="N273" s="58">
        <v>1772.2733719247501</v>
      </c>
      <c r="O273" s="58">
        <v>1025.67337192475</v>
      </c>
      <c r="P273" s="58">
        <v>746.6</v>
      </c>
      <c r="Q273" s="58">
        <v>352.91273516642502</v>
      </c>
      <c r="R273" s="58">
        <v>326.38379160636799</v>
      </c>
      <c r="S273" s="58">
        <v>67.303473227206993</v>
      </c>
      <c r="T273" s="58">
        <v>1426.10518867925</v>
      </c>
      <c r="U273" s="58">
        <v>832.565801886793</v>
      </c>
      <c r="V273" s="58">
        <v>593.539386792453</v>
      </c>
      <c r="W273" s="58">
        <v>278.63773584905698</v>
      </c>
      <c r="X273" s="58">
        <v>261.04599056603797</v>
      </c>
      <c r="Y273" s="58">
        <v>53.855660377358497</v>
      </c>
      <c r="Z273" s="58">
        <v>2209.8209189842801</v>
      </c>
      <c r="AA273" s="58">
        <v>1286.37194679565</v>
      </c>
      <c r="AB273" s="58">
        <v>923.448972188634</v>
      </c>
      <c r="AC273" s="58">
        <v>439.00435308343401</v>
      </c>
      <c r="AD273" s="58">
        <v>401.71499395405101</v>
      </c>
      <c r="AE273" s="58">
        <v>82.729625151148696</v>
      </c>
      <c r="AF273" s="58">
        <v>2350.7755102040801</v>
      </c>
      <c r="AG273" s="58">
        <v>1350.5860544217701</v>
      </c>
      <c r="AH273" s="58">
        <v>1000.18945578231</v>
      </c>
      <c r="AI273" s="58">
        <v>481.699829931973</v>
      </c>
      <c r="AJ273" s="58">
        <v>430.49132653061201</v>
      </c>
      <c r="AK273" s="58">
        <v>87.998299319727906</v>
      </c>
      <c r="AL273" s="58">
        <v>1976.58336206896</v>
      </c>
      <c r="AM273" s="58">
        <v>1159.5804310344799</v>
      </c>
      <c r="AN273" s="58">
        <v>817.00293103448303</v>
      </c>
      <c r="AO273" s="58">
        <v>385.94094827586201</v>
      </c>
      <c r="AP273" s="58">
        <v>356.941293103448</v>
      </c>
      <c r="AQ273" s="58">
        <v>74.120689655172399</v>
      </c>
    </row>
    <row r="274" spans="1:43" x14ac:dyDescent="0.25">
      <c r="A274" s="64" t="s">
        <v>423</v>
      </c>
      <c r="B274" s="58">
        <v>2189.8593342981198</v>
      </c>
      <c r="C274" s="58">
        <v>1268.4313210667799</v>
      </c>
      <c r="D274" s="58">
        <v>921.42801323134199</v>
      </c>
      <c r="E274" s="58">
        <v>439.72768244779797</v>
      </c>
      <c r="F274" s="58">
        <v>399.64378747157298</v>
      </c>
      <c r="G274" s="58">
        <v>82.056543311970302</v>
      </c>
      <c r="H274" s="58">
        <v>2515.2540379605498</v>
      </c>
      <c r="I274" s="58">
        <v>1457.5034983252699</v>
      </c>
      <c r="J274" s="58">
        <v>1057.7505396352799</v>
      </c>
      <c r="K274" s="58">
        <v>507.90156308150301</v>
      </c>
      <c r="L274" s="58">
        <v>456.36587272050599</v>
      </c>
      <c r="M274" s="58">
        <v>93.483103833271301</v>
      </c>
      <c r="N274" s="58">
        <v>1783.1916279069801</v>
      </c>
      <c r="O274" s="58">
        <v>1032.13506976744</v>
      </c>
      <c r="P274" s="58">
        <v>751.05655813953501</v>
      </c>
      <c r="Q274" s="58">
        <v>354.52618604651201</v>
      </c>
      <c r="R274" s="58">
        <v>328.75437209302299</v>
      </c>
      <c r="S274" s="58">
        <v>67.775999999999996</v>
      </c>
      <c r="T274" s="58">
        <v>1487.5637554585201</v>
      </c>
      <c r="U274" s="58">
        <v>866.23951965065498</v>
      </c>
      <c r="V274" s="58">
        <v>621.32423580785996</v>
      </c>
      <c r="W274" s="58">
        <v>291.80371179039298</v>
      </c>
      <c r="X274" s="58">
        <v>273.15982532751099</v>
      </c>
      <c r="Y274" s="58">
        <v>56.360698689956301</v>
      </c>
      <c r="Z274" s="58">
        <v>2213.5080319756398</v>
      </c>
      <c r="AA274" s="58">
        <v>1289.26433193757</v>
      </c>
      <c r="AB274" s="58">
        <v>924.24370003806598</v>
      </c>
      <c r="AC274" s="58">
        <v>439.50822230681399</v>
      </c>
      <c r="AD274" s="58">
        <v>401.935135135135</v>
      </c>
      <c r="AE274" s="58">
        <v>82.800342596117304</v>
      </c>
      <c r="AF274" s="58">
        <v>2337.9907534246599</v>
      </c>
      <c r="AG274" s="58">
        <v>1342.3328767123301</v>
      </c>
      <c r="AH274" s="58">
        <v>995.65787671232795</v>
      </c>
      <c r="AI274" s="58">
        <v>478.72636986301399</v>
      </c>
      <c r="AJ274" s="58">
        <v>429.272945205479</v>
      </c>
      <c r="AK274" s="58">
        <v>87.658561643835696</v>
      </c>
      <c r="AL274" s="58">
        <v>1984.8571314741</v>
      </c>
      <c r="AM274" s="58">
        <v>1163.5933864541801</v>
      </c>
      <c r="AN274" s="58">
        <v>821.26374501992098</v>
      </c>
      <c r="AO274" s="58">
        <v>387.851235059761</v>
      </c>
      <c r="AP274" s="58">
        <v>358.87625498007998</v>
      </c>
      <c r="AQ274" s="58">
        <v>74.536254980079704</v>
      </c>
    </row>
    <row r="275" spans="1:43" x14ac:dyDescent="0.25">
      <c r="A275" s="64" t="s">
        <v>424</v>
      </c>
      <c r="B275" s="58">
        <v>2226.34384133612</v>
      </c>
      <c r="C275" s="58">
        <v>1286.0631618903001</v>
      </c>
      <c r="D275" s="58">
        <v>940.28067944581505</v>
      </c>
      <c r="E275" s="58">
        <v>446.32137027899</v>
      </c>
      <c r="F275" s="58">
        <v>410.30890111975702</v>
      </c>
      <c r="G275" s="58">
        <v>83.650408047067799</v>
      </c>
      <c r="H275" s="58">
        <v>2552.5292806484299</v>
      </c>
      <c r="I275" s="58">
        <v>1475.35197568389</v>
      </c>
      <c r="J275" s="58">
        <v>1077.1773049645401</v>
      </c>
      <c r="K275" s="58">
        <v>514.05633232016203</v>
      </c>
      <c r="L275" s="58">
        <v>467.95116514691</v>
      </c>
      <c r="M275" s="58">
        <v>95.169807497467104</v>
      </c>
      <c r="N275" s="58">
        <v>1807.87110051993</v>
      </c>
      <c r="O275" s="58">
        <v>1043.2190641247801</v>
      </c>
      <c r="P275" s="58">
        <v>764.65203639514698</v>
      </c>
      <c r="Q275" s="58">
        <v>359.42222703639499</v>
      </c>
      <c r="R275" s="58">
        <v>336.35797227036397</v>
      </c>
      <c r="S275" s="58">
        <v>68.871837088388205</v>
      </c>
      <c r="T275" s="58">
        <v>1502.18290258449</v>
      </c>
      <c r="U275" s="58">
        <v>872.71312127236604</v>
      </c>
      <c r="V275" s="58">
        <v>629.469781312127</v>
      </c>
      <c r="W275" s="58">
        <v>293.68330019880699</v>
      </c>
      <c r="X275" s="58">
        <v>278.80019880715702</v>
      </c>
      <c r="Y275" s="58">
        <v>56.986282306162998</v>
      </c>
      <c r="Z275" s="58">
        <v>2252.2882291666701</v>
      </c>
      <c r="AA275" s="58">
        <v>1306.70625</v>
      </c>
      <c r="AB275" s="58">
        <v>945.581979166667</v>
      </c>
      <c r="AC275" s="58">
        <v>447.02125000000001</v>
      </c>
      <c r="AD275" s="58">
        <v>413.98864583333301</v>
      </c>
      <c r="AE275" s="58">
        <v>84.572083333333296</v>
      </c>
      <c r="AF275" s="58">
        <v>2379.8608695652201</v>
      </c>
      <c r="AG275" s="58">
        <v>1364.78160127253</v>
      </c>
      <c r="AH275" s="58">
        <v>1015.07926829268</v>
      </c>
      <c r="AI275" s="58">
        <v>485.96150583244997</v>
      </c>
      <c r="AJ275" s="58">
        <v>439.76341463414599</v>
      </c>
      <c r="AK275" s="58">
        <v>89.354347826086993</v>
      </c>
      <c r="AL275" s="58">
        <v>2014.03435969209</v>
      </c>
      <c r="AM275" s="58">
        <v>1175.1184744576601</v>
      </c>
      <c r="AN275" s="58">
        <v>838.91588523442999</v>
      </c>
      <c r="AO275" s="58">
        <v>394.168509447166</v>
      </c>
      <c r="AP275" s="58">
        <v>368.89482155353397</v>
      </c>
      <c r="AQ275" s="58">
        <v>75.852554233729904</v>
      </c>
    </row>
    <row r="276" spans="1:43" x14ac:dyDescent="0.25">
      <c r="A276" s="64" t="s">
        <v>425</v>
      </c>
      <c r="B276" s="58">
        <v>2199.9941095890399</v>
      </c>
      <c r="C276" s="58">
        <v>1270.57443493151</v>
      </c>
      <c r="D276" s="58">
        <v>929.41967465753396</v>
      </c>
      <c r="E276" s="58">
        <v>440.34493150684898</v>
      </c>
      <c r="F276" s="58">
        <v>406.33988013698598</v>
      </c>
      <c r="G276" s="58">
        <v>82.7348630136987</v>
      </c>
      <c r="H276" s="58">
        <v>2519.02957089552</v>
      </c>
      <c r="I276" s="58">
        <v>1455.76753731343</v>
      </c>
      <c r="J276" s="58">
        <v>1063.26203358209</v>
      </c>
      <c r="K276" s="58">
        <v>506.40102611940301</v>
      </c>
      <c r="L276" s="58">
        <v>462.80251865671602</v>
      </c>
      <c r="M276" s="58">
        <v>94.0584888059702</v>
      </c>
      <c r="N276" s="58">
        <v>1808.9811356707301</v>
      </c>
      <c r="O276" s="58">
        <v>1043.5999618902399</v>
      </c>
      <c r="P276" s="58">
        <v>765.38117378048798</v>
      </c>
      <c r="Q276" s="58">
        <v>359.38593750000001</v>
      </c>
      <c r="R276" s="58">
        <v>337.138719512195</v>
      </c>
      <c r="S276" s="58">
        <v>68.856516768292707</v>
      </c>
      <c r="T276" s="58">
        <v>1519.2905000000001</v>
      </c>
      <c r="U276" s="58">
        <v>882.73099999999999</v>
      </c>
      <c r="V276" s="58">
        <v>636.55949999999996</v>
      </c>
      <c r="W276" s="58">
        <v>296.81</v>
      </c>
      <c r="X276" s="58">
        <v>282.16800000000001</v>
      </c>
      <c r="Y276" s="58">
        <v>57.581499999999998</v>
      </c>
      <c r="Z276" s="58">
        <v>2224.79062209842</v>
      </c>
      <c r="AA276" s="58">
        <v>1289.63054781801</v>
      </c>
      <c r="AB276" s="58">
        <v>935.16007428040803</v>
      </c>
      <c r="AC276" s="58">
        <v>440.74837511606302</v>
      </c>
      <c r="AD276" s="58">
        <v>410.64726090993503</v>
      </c>
      <c r="AE276" s="58">
        <v>83.764438254410393</v>
      </c>
      <c r="AF276" s="58">
        <v>2363.4110502737699</v>
      </c>
      <c r="AG276" s="58">
        <v>1355.7589845694399</v>
      </c>
      <c r="AH276" s="58">
        <v>1007.65206570433</v>
      </c>
      <c r="AI276" s="58">
        <v>482.56366351418598</v>
      </c>
      <c r="AJ276" s="58">
        <v>436.497162767546</v>
      </c>
      <c r="AK276" s="58">
        <v>88.591239422598306</v>
      </c>
      <c r="AL276" s="58">
        <v>2010.46339581036</v>
      </c>
      <c r="AM276" s="58">
        <v>1170.86394707828</v>
      </c>
      <c r="AN276" s="58">
        <v>839.59944873208406</v>
      </c>
      <c r="AO276" s="58">
        <v>393.81764057331901</v>
      </c>
      <c r="AP276" s="58">
        <v>370.01477398015402</v>
      </c>
      <c r="AQ276" s="58">
        <v>75.7670341786108</v>
      </c>
    </row>
    <row r="277" spans="1:43" x14ac:dyDescent="0.25">
      <c r="A277" s="64" t="s">
        <v>426</v>
      </c>
      <c r="B277" s="58">
        <v>2197.89861014593</v>
      </c>
      <c r="C277" s="58">
        <v>1269.20055594163</v>
      </c>
      <c r="D277" s="58">
        <v>928.69805420430805</v>
      </c>
      <c r="E277" s="58">
        <v>439.98820361361999</v>
      </c>
      <c r="F277" s="58">
        <v>406.09940931202198</v>
      </c>
      <c r="G277" s="58">
        <v>82.610441278665803</v>
      </c>
      <c r="H277" s="58">
        <v>2515.8777320240702</v>
      </c>
      <c r="I277" s="58">
        <v>1453.9879632562599</v>
      </c>
      <c r="J277" s="58">
        <v>1061.88976876782</v>
      </c>
      <c r="K277" s="58">
        <v>506.003927779538</v>
      </c>
      <c r="L277" s="58">
        <v>462.070985112448</v>
      </c>
      <c r="M277" s="58">
        <v>93.814855875831498</v>
      </c>
      <c r="N277" s="58">
        <v>1811.65001923817</v>
      </c>
      <c r="O277" s="58">
        <v>1044.7396691035001</v>
      </c>
      <c r="P277" s="58">
        <v>766.91035013466706</v>
      </c>
      <c r="Q277" s="58">
        <v>359.799038091574</v>
      </c>
      <c r="R277" s="58">
        <v>338.11085032704898</v>
      </c>
      <c r="S277" s="58">
        <v>69.000461716044597</v>
      </c>
      <c r="T277" s="58">
        <v>1547.23827751196</v>
      </c>
      <c r="U277" s="58">
        <v>898.45885167464098</v>
      </c>
      <c r="V277" s="58">
        <v>648.77942583732101</v>
      </c>
      <c r="W277" s="58">
        <v>302.33110047846901</v>
      </c>
      <c r="X277" s="58">
        <v>287.80334928229701</v>
      </c>
      <c r="Y277" s="58">
        <v>58.644976076554997</v>
      </c>
      <c r="Z277" s="58">
        <v>2222.3948587749901</v>
      </c>
      <c r="AA277" s="58">
        <v>1288.87854649318</v>
      </c>
      <c r="AB277" s="58">
        <v>933.51631228181498</v>
      </c>
      <c r="AC277" s="58">
        <v>439.90358616312301</v>
      </c>
      <c r="AD277" s="58">
        <v>409.99841320215802</v>
      </c>
      <c r="AE277" s="58">
        <v>83.614312916534502</v>
      </c>
      <c r="AF277" s="58">
        <v>2365.2125948406701</v>
      </c>
      <c r="AG277" s="58">
        <v>1355.4247344461301</v>
      </c>
      <c r="AH277" s="58">
        <v>1009.78786039454</v>
      </c>
      <c r="AI277" s="58">
        <v>483.77905918057701</v>
      </c>
      <c r="AJ277" s="58">
        <v>437.39939301972697</v>
      </c>
      <c r="AK277" s="58">
        <v>88.609408194233694</v>
      </c>
      <c r="AL277" s="58">
        <v>2009.7254846066101</v>
      </c>
      <c r="AM277" s="58">
        <v>1170.22217787913</v>
      </c>
      <c r="AN277" s="58">
        <v>839.50330672747998</v>
      </c>
      <c r="AO277" s="58">
        <v>393.788996579247</v>
      </c>
      <c r="AP277" s="58">
        <v>370.02571265678398</v>
      </c>
      <c r="AQ277" s="58">
        <v>75.688597491448107</v>
      </c>
    </row>
    <row r="278" spans="1:43" x14ac:dyDescent="0.25">
      <c r="A278" s="64" t="s">
        <v>427</v>
      </c>
      <c r="B278" s="58">
        <v>2264.9666928669699</v>
      </c>
      <c r="C278" s="58">
        <v>1307.2950088426001</v>
      </c>
      <c r="D278" s="58">
        <v>957.67168402436596</v>
      </c>
      <c r="E278" s="58">
        <v>454.977028885832</v>
      </c>
      <c r="F278" s="58">
        <v>417.81469836903102</v>
      </c>
      <c r="G278" s="58">
        <v>84.879956769502897</v>
      </c>
      <c r="H278" s="58">
        <v>2601.0658227848098</v>
      </c>
      <c r="I278" s="58">
        <v>1503.4143459915599</v>
      </c>
      <c r="J278" s="58">
        <v>1097.6514767932499</v>
      </c>
      <c r="K278" s="58">
        <v>524.80495780590695</v>
      </c>
      <c r="L278" s="58">
        <v>476.29989451476803</v>
      </c>
      <c r="M278" s="58">
        <v>96.546624472573896</v>
      </c>
      <c r="N278" s="58">
        <v>1839.1912249443201</v>
      </c>
      <c r="O278" s="58">
        <v>1058.8480623608</v>
      </c>
      <c r="P278" s="58">
        <v>780.34316258351896</v>
      </c>
      <c r="Q278" s="58">
        <v>366.51795100222699</v>
      </c>
      <c r="R278" s="58">
        <v>343.72476614699298</v>
      </c>
      <c r="S278" s="58">
        <v>70.100445434298393</v>
      </c>
      <c r="T278" s="58">
        <v>1522.541015625</v>
      </c>
      <c r="U278" s="58">
        <v>884.56875000000002</v>
      </c>
      <c r="V278" s="58">
        <v>637.97226562499998</v>
      </c>
      <c r="W278" s="58">
        <v>297.0322265625</v>
      </c>
      <c r="X278" s="58">
        <v>283.29257812499998</v>
      </c>
      <c r="Y278" s="58">
        <v>57.6474609375</v>
      </c>
      <c r="Z278" s="58">
        <v>2285.8891256429101</v>
      </c>
      <c r="AA278" s="58">
        <v>1325.86509919177</v>
      </c>
      <c r="AB278" s="58">
        <v>960.02402645113898</v>
      </c>
      <c r="AC278" s="58">
        <v>453.56880969875101</v>
      </c>
      <c r="AD278" s="58">
        <v>420.73534166054401</v>
      </c>
      <c r="AE278" s="58">
        <v>85.719875091844202</v>
      </c>
      <c r="AF278" s="58">
        <v>2439.1829110512099</v>
      </c>
      <c r="AG278" s="58">
        <v>1396.7225336927199</v>
      </c>
      <c r="AH278" s="58">
        <v>1042.4603773584899</v>
      </c>
      <c r="AI278" s="58">
        <v>500.637897574124</v>
      </c>
      <c r="AJ278" s="58">
        <v>450.65854447439398</v>
      </c>
      <c r="AK278" s="58">
        <v>91.163935309973098</v>
      </c>
      <c r="AL278" s="58">
        <v>2031.8630699088101</v>
      </c>
      <c r="AM278" s="58">
        <v>1185.4999240121599</v>
      </c>
      <c r="AN278" s="58">
        <v>846.36314589665596</v>
      </c>
      <c r="AO278" s="58">
        <v>397.30714285714299</v>
      </c>
      <c r="AP278" s="58">
        <v>372.80425531914898</v>
      </c>
      <c r="AQ278" s="58">
        <v>76.251747720364705</v>
      </c>
    </row>
    <row r="279" spans="1:43" x14ac:dyDescent="0.25">
      <c r="A279" s="64" t="s">
        <v>428</v>
      </c>
      <c r="B279" s="58">
        <v>2290.2120287253101</v>
      </c>
      <c r="C279" s="58">
        <v>1320.78473967684</v>
      </c>
      <c r="D279" s="58">
        <v>969.42728904847399</v>
      </c>
      <c r="E279" s="58">
        <v>460.54518252543397</v>
      </c>
      <c r="F279" s="58">
        <v>422.94404548174703</v>
      </c>
      <c r="G279" s="58">
        <v>85.938061041292698</v>
      </c>
      <c r="H279" s="58">
        <v>2616.69016042781</v>
      </c>
      <c r="I279" s="58">
        <v>1511.30770053476</v>
      </c>
      <c r="J279" s="58">
        <v>1105.3824598930501</v>
      </c>
      <c r="K279" s="58">
        <v>528.66417112299496</v>
      </c>
      <c r="L279" s="58">
        <v>479.47433155080199</v>
      </c>
      <c r="M279" s="58">
        <v>97.2439572192513</v>
      </c>
      <c r="N279" s="58">
        <v>1875.46059782609</v>
      </c>
      <c r="O279" s="58">
        <v>1078.7480978260901</v>
      </c>
      <c r="P279" s="58">
        <v>796.71249999999998</v>
      </c>
      <c r="Q279" s="58">
        <v>374.008152173913</v>
      </c>
      <c r="R279" s="58">
        <v>351.12907608695599</v>
      </c>
      <c r="S279" s="58">
        <v>71.5752717391304</v>
      </c>
      <c r="T279" s="58">
        <v>1557.22485322896</v>
      </c>
      <c r="U279" s="58">
        <v>903.30880626223097</v>
      </c>
      <c r="V279" s="58">
        <v>653.91604696673198</v>
      </c>
      <c r="W279" s="58">
        <v>304.3843444227</v>
      </c>
      <c r="X279" s="58">
        <v>290.46457925636003</v>
      </c>
      <c r="Y279" s="58">
        <v>59.067123287671201</v>
      </c>
      <c r="Z279" s="58">
        <v>2311.3107237590002</v>
      </c>
      <c r="AA279" s="58">
        <v>1339.9045850701</v>
      </c>
      <c r="AB279" s="58">
        <v>971.40613868889704</v>
      </c>
      <c r="AC279" s="58">
        <v>459.09026146267502</v>
      </c>
      <c r="AD279" s="58">
        <v>425.55403561955302</v>
      </c>
      <c r="AE279" s="58">
        <v>86.761841606669194</v>
      </c>
      <c r="AF279" s="58">
        <v>2461.3752012882401</v>
      </c>
      <c r="AG279" s="58">
        <v>1408.2098228663399</v>
      </c>
      <c r="AH279" s="58">
        <v>1053.1653784219</v>
      </c>
      <c r="AI279" s="58">
        <v>505.43929146537801</v>
      </c>
      <c r="AJ279" s="58">
        <v>455.58454106280197</v>
      </c>
      <c r="AK279" s="58">
        <v>92.141545893719794</v>
      </c>
      <c r="AL279" s="58">
        <v>2060.3223107569702</v>
      </c>
      <c r="AM279" s="58">
        <v>1202.1552191235101</v>
      </c>
      <c r="AN279" s="58">
        <v>858.16709163346604</v>
      </c>
      <c r="AO279" s="58">
        <v>402.90071713147398</v>
      </c>
      <c r="AP279" s="58">
        <v>377.98422310757002</v>
      </c>
      <c r="AQ279" s="58">
        <v>77.2821513944223</v>
      </c>
    </row>
    <row r="280" spans="1:43" x14ac:dyDescent="0.25">
      <c r="A280" s="64" t="s">
        <v>429</v>
      </c>
      <c r="B280" s="58">
        <v>2306.5009906995601</v>
      </c>
      <c r="C280" s="58">
        <v>1328.8687424181201</v>
      </c>
      <c r="D280" s="58">
        <v>977.63224828143996</v>
      </c>
      <c r="E280" s="58">
        <v>464.20359886777197</v>
      </c>
      <c r="F280" s="58">
        <v>426.79767488879901</v>
      </c>
      <c r="G280" s="58">
        <v>86.630974524868606</v>
      </c>
      <c r="H280" s="58">
        <v>2628.4458288190699</v>
      </c>
      <c r="I280" s="58">
        <v>1516.1084507042201</v>
      </c>
      <c r="J280" s="58">
        <v>1112.33737811484</v>
      </c>
      <c r="K280" s="58">
        <v>531.36088840736704</v>
      </c>
      <c r="L280" s="58">
        <v>483.12968580715102</v>
      </c>
      <c r="M280" s="58">
        <v>97.846803900325</v>
      </c>
      <c r="N280" s="58">
        <v>1897.0084519981599</v>
      </c>
      <c r="O280" s="58">
        <v>1090.7122186495201</v>
      </c>
      <c r="P280" s="58">
        <v>806.29623334864505</v>
      </c>
      <c r="Q280" s="58">
        <v>378.783968764355</v>
      </c>
      <c r="R280" s="58">
        <v>355.14708314193803</v>
      </c>
      <c r="S280" s="58">
        <v>72.365181442351897</v>
      </c>
      <c r="T280" s="58">
        <v>1598.3668711656401</v>
      </c>
      <c r="U280" s="58">
        <v>926.124539877301</v>
      </c>
      <c r="V280" s="58">
        <v>672.24233128834305</v>
      </c>
      <c r="W280" s="58">
        <v>312.93987730061298</v>
      </c>
      <c r="X280" s="58">
        <v>298.56993865030699</v>
      </c>
      <c r="Y280" s="58">
        <v>60.732515337423301</v>
      </c>
      <c r="Z280" s="58">
        <v>2325.1036468330099</v>
      </c>
      <c r="AA280" s="58">
        <v>1345.7327447216901</v>
      </c>
      <c r="AB280" s="58">
        <v>979.37090211132397</v>
      </c>
      <c r="AC280" s="58">
        <v>462.67508637236102</v>
      </c>
      <c r="AD280" s="58">
        <v>429.25785028790801</v>
      </c>
      <c r="AE280" s="58">
        <v>87.437965451055703</v>
      </c>
      <c r="AF280" s="58">
        <v>2467.30966522678</v>
      </c>
      <c r="AG280" s="58">
        <v>1411.4881749460001</v>
      </c>
      <c r="AH280" s="58">
        <v>1055.8214902807799</v>
      </c>
      <c r="AI280" s="58">
        <v>506.293088552916</v>
      </c>
      <c r="AJ280" s="58">
        <v>457.19433045356402</v>
      </c>
      <c r="AK280" s="58">
        <v>92.334071274297997</v>
      </c>
      <c r="AL280" s="58">
        <v>2064.3082637729599</v>
      </c>
      <c r="AM280" s="58">
        <v>1203.5531719532601</v>
      </c>
      <c r="AN280" s="58">
        <v>860.75509181970006</v>
      </c>
      <c r="AO280" s="58">
        <v>403.66502504173599</v>
      </c>
      <c r="AP280" s="58">
        <v>379.56636060100197</v>
      </c>
      <c r="AQ280" s="58">
        <v>77.523706176961596</v>
      </c>
    </row>
    <row r="281" spans="1:43" x14ac:dyDescent="0.25">
      <c r="A281" s="64" t="s">
        <v>430</v>
      </c>
      <c r="B281" s="58">
        <v>2308.6750146284398</v>
      </c>
      <c r="C281" s="58">
        <v>1330.06354593329</v>
      </c>
      <c r="D281" s="58">
        <v>978.611468695143</v>
      </c>
      <c r="E281" s="58">
        <v>464.747103569339</v>
      </c>
      <c r="F281" s="58">
        <v>427.21948507899299</v>
      </c>
      <c r="G281" s="58">
        <v>86.644880046810997</v>
      </c>
      <c r="H281" s="58">
        <v>2634.9972717733499</v>
      </c>
      <c r="I281" s="58">
        <v>1519.41395592865</v>
      </c>
      <c r="J281" s="58">
        <v>1115.5833158447001</v>
      </c>
      <c r="K281" s="58">
        <v>533.25267576075601</v>
      </c>
      <c r="L281" s="58">
        <v>484.33546694648498</v>
      </c>
      <c r="M281" s="58">
        <v>97.995173137460696</v>
      </c>
      <c r="N281" s="58">
        <v>1897.31904761905</v>
      </c>
      <c r="O281" s="58">
        <v>1091.37182539682</v>
      </c>
      <c r="P281" s="58">
        <v>805.94722222222197</v>
      </c>
      <c r="Q281" s="58">
        <v>378.39021164021199</v>
      </c>
      <c r="R281" s="58">
        <v>355.22010582010603</v>
      </c>
      <c r="S281" s="58">
        <v>72.336904761904705</v>
      </c>
      <c r="T281" s="58">
        <v>1578.7748201438801</v>
      </c>
      <c r="U281" s="58">
        <v>915.55413669064706</v>
      </c>
      <c r="V281" s="58">
        <v>663.22068345323703</v>
      </c>
      <c r="W281" s="58">
        <v>308.737769784173</v>
      </c>
      <c r="X281" s="58">
        <v>294.57949640287802</v>
      </c>
      <c r="Y281" s="58">
        <v>59.903417266187098</v>
      </c>
      <c r="Z281" s="58">
        <v>2323.75978462681</v>
      </c>
      <c r="AA281" s="58">
        <v>1343.8695506869699</v>
      </c>
      <c r="AB281" s="58">
        <v>979.89023393984405</v>
      </c>
      <c r="AC281" s="58">
        <v>462.77701448199002</v>
      </c>
      <c r="AD281" s="58">
        <v>429.64500556999599</v>
      </c>
      <c r="AE281" s="58">
        <v>87.468213887857402</v>
      </c>
      <c r="AF281" s="58">
        <v>2503.13785942492</v>
      </c>
      <c r="AG281" s="58">
        <v>1432.9856230031901</v>
      </c>
      <c r="AH281" s="58">
        <v>1070.1522364217301</v>
      </c>
      <c r="AI281" s="58">
        <v>513.76022364217295</v>
      </c>
      <c r="AJ281" s="58">
        <v>463.01070287539898</v>
      </c>
      <c r="AK281" s="58">
        <v>93.381309904153397</v>
      </c>
      <c r="AL281" s="58">
        <v>2066.8350862777302</v>
      </c>
      <c r="AM281" s="58">
        <v>1204.8017255546399</v>
      </c>
      <c r="AN281" s="58">
        <v>862.033360723089</v>
      </c>
      <c r="AO281" s="58">
        <v>404.49638455217797</v>
      </c>
      <c r="AP281" s="58">
        <v>380.02308956450298</v>
      </c>
      <c r="AQ281" s="58">
        <v>77.513886606409201</v>
      </c>
    </row>
    <row r="282" spans="1:43" x14ac:dyDescent="0.25">
      <c r="A282" s="64" t="s">
        <v>431</v>
      </c>
      <c r="B282" s="58">
        <v>2286.5501557061698</v>
      </c>
      <c r="C282" s="58">
        <v>1317.83669170178</v>
      </c>
      <c r="D282" s="58">
        <v>968.713464004397</v>
      </c>
      <c r="E282" s="58">
        <v>459.30027477559997</v>
      </c>
      <c r="F282" s="58">
        <v>423.60791353727802</v>
      </c>
      <c r="G282" s="58">
        <v>85.805275691518602</v>
      </c>
      <c r="H282" s="58">
        <v>2626.8909241470701</v>
      </c>
      <c r="I282" s="58">
        <v>1513.6920834713501</v>
      </c>
      <c r="J282" s="58">
        <v>1113.19884067572</v>
      </c>
      <c r="K282" s="58">
        <v>531.03736336535303</v>
      </c>
      <c r="L282" s="58">
        <v>484.25902616760499</v>
      </c>
      <c r="M282" s="58">
        <v>97.902451142762501</v>
      </c>
      <c r="N282" s="58">
        <v>1865.4481967213101</v>
      </c>
      <c r="O282" s="58">
        <v>1075.50577868852</v>
      </c>
      <c r="P282" s="58">
        <v>789.94241803278703</v>
      </c>
      <c r="Q282" s="58">
        <v>370.54032786885199</v>
      </c>
      <c r="R282" s="58">
        <v>348.56459016393399</v>
      </c>
      <c r="S282" s="58">
        <v>70.837500000000006</v>
      </c>
      <c r="T282" s="58">
        <v>1530.26806596702</v>
      </c>
      <c r="U282" s="58">
        <v>888.23928035981999</v>
      </c>
      <c r="V282" s="58">
        <v>642.02878560719603</v>
      </c>
      <c r="W282" s="58">
        <v>298.74242878560699</v>
      </c>
      <c r="X282" s="58">
        <v>285.34317841079502</v>
      </c>
      <c r="Y282" s="58">
        <v>57.943178410794602</v>
      </c>
      <c r="Z282" s="58">
        <v>2319.3460658578902</v>
      </c>
      <c r="AA282" s="58">
        <v>1341.9108145580601</v>
      </c>
      <c r="AB282" s="58">
        <v>977.43525129982697</v>
      </c>
      <c r="AC282" s="58">
        <v>460.938717504333</v>
      </c>
      <c r="AD282" s="58">
        <v>429.25445407279</v>
      </c>
      <c r="AE282" s="58">
        <v>87.242079722703593</v>
      </c>
      <c r="AF282" s="58">
        <v>2501.4552176193001</v>
      </c>
      <c r="AG282" s="58">
        <v>1431.6739381227101</v>
      </c>
      <c r="AH282" s="58">
        <v>1069.7812794965901</v>
      </c>
      <c r="AI282" s="58">
        <v>512.97891976927099</v>
      </c>
      <c r="AJ282" s="58">
        <v>463.42558993183002</v>
      </c>
      <c r="AK282" s="58">
        <v>93.376769795490304</v>
      </c>
      <c r="AL282" s="58">
        <v>2070.6358245329002</v>
      </c>
      <c r="AM282" s="58">
        <v>1206.7805848903299</v>
      </c>
      <c r="AN282" s="58">
        <v>863.85523964256697</v>
      </c>
      <c r="AO282" s="58">
        <v>404.35613322502002</v>
      </c>
      <c r="AP282" s="58">
        <v>381.68017871649101</v>
      </c>
      <c r="AQ282" s="58">
        <v>77.818927701056097</v>
      </c>
    </row>
  </sheetData>
  <pageMargins left="0.7" right="0.7" top="0.78740157499999996" bottom="0.78740157499999996"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F0000"/>
  </sheetPr>
  <dimension ref="A2:E10"/>
  <sheetViews>
    <sheetView workbookViewId="0"/>
  </sheetViews>
  <sheetFormatPr baseColWidth="10" defaultRowHeight="12.5" x14ac:dyDescent="0.25"/>
  <sheetData>
    <row r="2" spans="1:5" x14ac:dyDescent="0.25">
      <c r="D2" t="s">
        <v>54</v>
      </c>
      <c r="E2" t="str">
        <f>IF(A3&lt;&gt;1," - "&amp;INDEX(Auswahl,A3,1),"")</f>
        <v/>
      </c>
    </row>
    <row r="3" spans="1:5" x14ac:dyDescent="0.25">
      <c r="A3">
        <v>1</v>
      </c>
    </row>
    <row r="4" spans="1:5" x14ac:dyDescent="0.25">
      <c r="A4" t="s">
        <v>19</v>
      </c>
    </row>
    <row r="5" spans="1:5" x14ac:dyDescent="0.25">
      <c r="A5" t="s">
        <v>20</v>
      </c>
    </row>
    <row r="6" spans="1:5" x14ac:dyDescent="0.25">
      <c r="A6" t="s">
        <v>21</v>
      </c>
    </row>
    <row r="7" spans="1:5" x14ac:dyDescent="0.25">
      <c r="A7" t="s">
        <v>22</v>
      </c>
    </row>
    <row r="8" spans="1:5" x14ac:dyDescent="0.25">
      <c r="A8" t="s">
        <v>23</v>
      </c>
    </row>
    <row r="9" spans="1:5" x14ac:dyDescent="0.25">
      <c r="A9" t="s">
        <v>24</v>
      </c>
    </row>
    <row r="10" spans="1:5" x14ac:dyDescent="0.25">
      <c r="A10" t="s">
        <v>46</v>
      </c>
    </row>
  </sheetData>
  <pageMargins left="0.70866141732283472" right="0.70866141732283472" top="0.78740157480314965" bottom="0.78740157480314965"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22</vt:i4>
      </vt:variant>
    </vt:vector>
  </HeadingPairs>
  <TitlesOfParts>
    <vt:vector size="42" baseType="lpstr">
      <vt:lpstr>Deckblatt</vt:lpstr>
      <vt:lpstr>Impressum</vt:lpstr>
      <vt:lpstr>Inhaltsverzeichnis</vt:lpstr>
      <vt:lpstr>Tab 1</vt:lpstr>
      <vt:lpstr>Tab 2</vt:lpstr>
      <vt:lpstr>Tab 3</vt:lpstr>
      <vt:lpstr>Tab 4</vt:lpstr>
      <vt:lpstr>Tab 5</vt:lpstr>
      <vt:lpstr>Tab 6</vt:lpstr>
      <vt:lpstr>Hinweis_Arbeitslosengeld</vt:lpstr>
      <vt:lpstr>Hinweis_Beweg_Arbeitslosengeld</vt:lpstr>
      <vt:lpstr>Hinweis_Dauern_Arbeitslosengeld</vt:lpstr>
      <vt:lpstr>Statistik-Infoseite</vt:lpstr>
      <vt:lpstr>Rohdaten_tab1</vt:lpstr>
      <vt:lpstr>Rohdaten_tab2</vt:lpstr>
      <vt:lpstr>Rohdaten_tab3</vt:lpstr>
      <vt:lpstr>Rohdaten_tab4</vt:lpstr>
      <vt:lpstr>Rohdaten_tab5</vt:lpstr>
      <vt:lpstr>Rohdaten_tab6</vt:lpstr>
      <vt:lpstr>Steuerung</vt:lpstr>
      <vt:lpstr>Auswahl</vt:lpstr>
      <vt:lpstr>Auswahl_Text</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'Tab 1'!Drucktitel</vt:lpstr>
      <vt:lpstr>'Tab 2'!Drucktitel</vt:lpstr>
      <vt:lpstr>'Tab 3'!Drucktitel</vt:lpstr>
      <vt:lpstr>'Tab 4'!Drucktitel</vt:lpstr>
      <vt:lpstr>'Tab 5'!Drucktitel</vt:lpstr>
      <vt:lpstr>'Tab 6'!Drucktitel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2021-09-17T11:52:35Z</cp:lastPrinted>
  <dcterms:created xsi:type="dcterms:W3CDTF">2019-07-23T11:19:26Z</dcterms:created>
  <dcterms:modified xsi:type="dcterms:W3CDTF">2026-10-21T08:00:14Z</dcterms:modified>
</cp:coreProperties>
</file>